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公共交通・政策部門共通\予算関係\R2年度\6.行政事業レビュー関係\9.最終公表に向けた修正\3.提出\"/>
    </mc:Choice>
  </mc:AlternateContent>
  <bookViews>
    <workbookView xWindow="1170" yWindow="-465" windowWidth="27315" windowHeight="15375"/>
  </bookViews>
  <sheets>
    <sheet name="行政事業レビューシート" sheetId="3" r:id="rId1"/>
    <sheet name="入力規則等" sheetId="4" r:id="rId2"/>
  </sheets>
  <definedNames>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C6" i="4"/>
  <c r="D6" i="4"/>
  <c r="D7" i="4"/>
  <c r="D8" i="4"/>
  <c r="D9" i="4"/>
  <c r="D10" i="4"/>
  <c r="D11" i="4"/>
  <c r="D12" i="4"/>
  <c r="D13" i="4"/>
  <c r="D14" i="4"/>
  <c r="D15" i="4"/>
  <c r="D16" i="4"/>
  <c r="D17" i="4"/>
  <c r="D18" i="4"/>
  <c r="D19" i="4"/>
  <c r="D20" i="4"/>
  <c r="D21" i="4"/>
  <c r="D22" i="4"/>
  <c r="D23" i="4"/>
  <c r="D24" i="4"/>
  <c r="A27" i="4"/>
  <c r="AK26" i="4"/>
  <c r="I26" i="4"/>
  <c r="H26" i="4"/>
  <c r="AK25" i="4"/>
  <c r="I25" i="4"/>
  <c r="H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P10" i="4"/>
  <c r="N10" i="4"/>
  <c r="M10" i="4"/>
  <c r="I10" i="4"/>
  <c r="H10" i="4"/>
  <c r="C10" i="4"/>
  <c r="AK9" i="4"/>
  <c r="N9" i="4"/>
  <c r="M9" i="4"/>
  <c r="I9" i="4"/>
  <c r="H9" i="4"/>
  <c r="C9" i="4"/>
  <c r="AK8" i="4"/>
  <c r="S8" i="4"/>
  <c r="R8" i="4"/>
  <c r="N8" i="4"/>
  <c r="M8" i="4"/>
  <c r="I8" i="4"/>
  <c r="H8" i="4"/>
  <c r="C8" i="4"/>
  <c r="AK7" i="4"/>
  <c r="S7" i="4"/>
  <c r="R7" i="4"/>
  <c r="N7" i="4"/>
  <c r="M7" i="4"/>
  <c r="I7" i="4"/>
  <c r="H7" i="4"/>
  <c r="C7" i="4"/>
  <c r="AK6" i="4"/>
  <c r="S6" i="4"/>
  <c r="R6" i="4"/>
  <c r="N6" i="4"/>
  <c r="M6" i="4"/>
  <c r="I6" i="4"/>
  <c r="H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<sst xmlns="http://schemas.openxmlformats.org/spreadsheetml/2006/main" count="2095" uniqueCount="525">
  <si>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</si>
  <si>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</si>
  <si>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</si>
  <si>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</si>
  <si>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</si>
  <si>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</si>
  <si>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</si>
  <si>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</si>
  <si>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</si>
  <si>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</si>
  <si>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</si>
  <si>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</si>
  <si>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</si>
  <si>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</si>
  <si>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</si>
  <si>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</si>
  <si>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</si>
  <si>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</si>
  <si>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</si>
  <si>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</si>
  <si>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</si>
  <si>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</si>
  <si>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</si>
  <si>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</si>
  <si>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</si>
  <si>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</si>
  <si>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</si>
  <si>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</si>
  <si>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</si>
  <si>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</si>
  <si>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</si>
  <si>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</si>
  <si>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</si>
  <si>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</si>
  <si>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</si>
  <si>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</si>
  <si>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</si>
  <si>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</si>
  <si>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</si>
  <si>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</si>
  <si>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</si>
  <si>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</si>
  <si>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</si>
  <si>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</si>
  <si>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</si>
  <si>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</si>
  <si>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</si>
  <si>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</si>
  <si>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</si>
  <si>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</si>
  <si>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</si>
  <si>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</si>
  <si>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</si>
  <si>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</si>
  <si>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</si>
  <si>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</si>
  <si>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</si>
  <si>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</si>
  <si>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</si>
  <si>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</si>
  <si>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</si>
  <si>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</si>
  <si>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</si>
  <si>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</si>
  <si>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</si>
  <si>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</si>
  <si>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</si>
  <si>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</si>
  <si>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</si>
  <si>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</si>
  <si>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</si>
  <si>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</si>
  <si>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</si>
  <si>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</si>
  <si>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</si>
  <si>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</si>
  <si>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</si>
  <si>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</si>
  <si>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</si>
  <si>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</si>
  <si>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</si>
  <si>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</si>
  <si>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</si>
  <si>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</si>
  <si>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</si>
  <si>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</si>
  <si>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</si>
  <si>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</si>
  <si>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我が国物流システムの海外展開支援事業</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</si>
  <si>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</si>
  <si>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</si>
  <si>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</si>
  <si>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</si>
  <si>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</si>
  <si>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</si>
  <si>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</si>
  <si>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</si>
  <si>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</si>
  <si>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</si>
  <si>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</si>
  <si>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</si>
  <si>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</si>
  <si>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</si>
  <si>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</si>
  <si>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</si>
  <si>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</si>
  <si>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</si>
  <si>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</si>
  <si>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</si>
  <si>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</si>
  <si>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</si>
  <si>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</si>
  <si>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</si>
  <si>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</si>
  <si>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</si>
  <si>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</si>
  <si>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</si>
  <si>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</si>
  <si>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</si>
  <si>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</si>
  <si>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</si>
  <si>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</si>
  <si>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</si>
  <si>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</si>
  <si>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</si>
  <si>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</si>
  <si>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</si>
  <si>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</si>
  <si>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</si>
  <si>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</si>
  <si>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</si>
  <si>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</si>
  <si>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</si>
  <si>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</si>
  <si>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</si>
  <si>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</si>
  <si>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</si>
  <si>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</si>
  <si>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</si>
  <si>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</si>
  <si>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</si>
  <si>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</si>
  <si>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</si>
  <si>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</si>
  <si>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</si>
  <si>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</si>
  <si>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</si>
  <si>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</si>
  <si>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</si>
  <si>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</si>
  <si>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</si>
  <si>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</si>
  <si>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</si>
  <si>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</si>
  <si>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</si>
  <si>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</si>
  <si>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</si>
  <si>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</si>
  <si>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</si>
  <si>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</si>
  <si>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</si>
  <si>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</si>
  <si>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</si>
  <si>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物流情報システムを相互連携している国数を5ヶ国以上に拡大</t>
  </si>
  <si>
    <t>公共事業</t>
  </si>
  <si>
    <t>見込み通りの実績である。</t>
  </si>
  <si>
    <t>特許特別会計</t>
  </si>
  <si>
    <t>産業活動と国民生活の基盤である物流を官民一体となって強い産業構造に改革するための事業であり、また関係主体が多岐にわたり利害関係が錯綜することから、調査の実施が必要かつ適切であり、政策的にも優先度が高い。</t>
  </si>
  <si>
    <t>中小企業対策</t>
  </si>
  <si>
    <t>定量的な成果目標の設定が困難な場合</t>
  </si>
  <si>
    <t>エネルギー対策</t>
  </si>
  <si>
    <t>（選択してください）</t>
    <rPh sb="1" eb="3">
      <t>センタク</t>
    </rPh>
    <phoneticPr fontId="4"/>
  </si>
  <si>
    <t>一者応募となったものは、「物流サービス規格策定に関するプロセス調査」であるが、一般競争入札での募集であり、競争性を確保したものの、結果的に一者応募となったものである。</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</si>
  <si>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</si>
  <si>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</si>
  <si>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</si>
  <si>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</si>
  <si>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</si>
  <si>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</si>
  <si>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</si>
  <si>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</si>
  <si>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</si>
  <si>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</si>
  <si>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</si>
  <si>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</si>
  <si>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</si>
  <si>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</si>
  <si>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</si>
  <si>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</si>
  <si>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</si>
  <si>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</si>
  <si>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</si>
  <si>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</si>
  <si>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</si>
  <si>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</si>
  <si>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</si>
  <si>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</si>
  <si>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</si>
  <si>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参事官（国際物流）室</t>
    <rPh sb="0" eb="3">
      <t>サンジカン</t>
    </rPh>
    <rPh sb="9" eb="10">
      <t>シツ</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</si>
  <si>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</si>
  <si>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</si>
  <si>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</si>
  <si>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</si>
  <si>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</si>
  <si>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</si>
  <si>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</si>
  <si>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</si>
  <si>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</si>
  <si>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</si>
  <si>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</si>
  <si>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</si>
  <si>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</si>
  <si>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</si>
  <si>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</si>
  <si>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</si>
  <si>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</si>
  <si>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</si>
  <si>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</si>
  <si>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</si>
  <si>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</si>
  <si>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</si>
  <si>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</si>
  <si>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</si>
  <si>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</si>
  <si>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</si>
  <si>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</si>
  <si>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</si>
  <si>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</si>
  <si>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</si>
  <si>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</si>
  <si>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</si>
  <si>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</si>
  <si>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</si>
  <si>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</si>
  <si>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</si>
  <si>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新26-35</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</si>
  <si>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</si>
  <si>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</si>
  <si>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</si>
  <si>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</si>
  <si>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</si>
  <si>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</si>
  <si>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</si>
  <si>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</si>
  <si>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</si>
  <si>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</si>
  <si>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</si>
  <si>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</si>
  <si>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</si>
  <si>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</si>
  <si>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</si>
  <si>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</si>
  <si>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</si>
  <si>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</si>
  <si>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</si>
  <si>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</si>
  <si>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</si>
  <si>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</si>
  <si>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</si>
  <si>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</si>
  <si>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</si>
  <si>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</si>
  <si>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</si>
  <si>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</si>
  <si>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</si>
  <si>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</si>
  <si>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今後の我が国の経済成長と国民生活を支えていく「強い物流」を構築するための事業であり、その目的は国民や社会のニーズを的確に反映しているものと考えられる。</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</si>
  <si>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</si>
  <si>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</si>
  <si>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</si>
  <si>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</si>
  <si>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20,264/4</t>
  </si>
  <si>
    <t>昭和52年度</t>
    <rPh sb="0" eb="2">
      <t>ショウワ</t>
    </rPh>
    <rPh sb="4" eb="5">
      <t>ネン</t>
    </rPh>
    <rPh sb="5" eb="6">
      <t>ド</t>
    </rPh>
    <phoneticPr fontId="4"/>
  </si>
  <si>
    <t>算出方法</t>
    <rPh sb="0" eb="2">
      <t>サンシュツ</t>
    </rPh>
    <rPh sb="2" eb="4">
      <t>ホウホウ</t>
    </rPh>
    <phoneticPr fontId="4"/>
  </si>
  <si>
    <t>知的財産</t>
  </si>
  <si>
    <t>物流情報システムを相互連携している国数</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</si>
  <si>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</si>
  <si>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</si>
  <si>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</si>
  <si>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</si>
  <si>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</si>
  <si>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</si>
  <si>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</si>
  <si>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</si>
  <si>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</si>
  <si>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</si>
  <si>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</si>
  <si>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</si>
  <si>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</si>
  <si>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</si>
  <si>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</si>
  <si>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</si>
  <si>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</si>
  <si>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</si>
  <si>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</si>
  <si>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</si>
  <si>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</si>
  <si>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</si>
  <si>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</si>
  <si>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調査業務の作業量に見合った水準であると考えられる。</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</si>
  <si>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</si>
  <si>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</si>
  <si>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</si>
  <si>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</si>
  <si>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</si>
  <si>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</si>
  <si>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</si>
  <si>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</si>
  <si>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</si>
  <si>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</si>
  <si>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</si>
  <si>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</si>
  <si>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</si>
  <si>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</si>
  <si>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</si>
  <si>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</si>
  <si>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</si>
  <si>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</si>
  <si>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</si>
  <si>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</si>
  <si>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</si>
  <si>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</si>
  <si>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</si>
  <si>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仕様書に記載する調査事項を真に必要なものに絞り込んでおり、調査委託に係るコスト削減に努めている。</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</si>
  <si>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</si>
  <si>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</si>
  <si>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</si>
  <si>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</si>
  <si>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</si>
  <si>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物流サービス規格策定に関するプロセス調査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</si>
  <si>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</si>
  <si>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</si>
  <si>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</si>
  <si>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</si>
  <si>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</si>
  <si>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</si>
  <si>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</si>
  <si>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</si>
  <si>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</si>
  <si>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</si>
  <si>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</si>
  <si>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</si>
  <si>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</si>
  <si>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</si>
  <si>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</si>
  <si>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</si>
  <si>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</si>
  <si>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</si>
  <si>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</si>
  <si>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</si>
  <si>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</si>
  <si>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</si>
  <si>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</si>
  <si>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</si>
  <si>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</si>
  <si>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B.株式会社富士通総研</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</si>
  <si>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</si>
  <si>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</si>
  <si>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</si>
  <si>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</si>
  <si>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</si>
  <si>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</si>
  <si>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</si>
  <si>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</si>
  <si>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</si>
  <si>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</si>
  <si>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</si>
  <si>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</si>
  <si>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</si>
  <si>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</si>
  <si>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</si>
  <si>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</si>
  <si>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</si>
  <si>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</si>
  <si>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</si>
  <si>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</si>
  <si>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</si>
  <si>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</si>
  <si>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</si>
  <si>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</si>
  <si>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</si>
  <si>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</si>
  <si>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</si>
  <si>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</si>
  <si>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</si>
  <si>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</si>
  <si>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</si>
  <si>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</si>
  <si>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新26-029</t>
    <rPh sb="0" eb="1">
      <t>シン</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</si>
  <si>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</si>
  <si>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</si>
  <si>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</si>
  <si>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</si>
  <si>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</si>
  <si>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</si>
  <si>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</si>
  <si>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15,000/2</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</si>
  <si>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</si>
  <si>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</si>
  <si>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</si>
  <si>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</si>
  <si>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</si>
  <si>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</si>
  <si>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</si>
  <si>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</si>
  <si>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</si>
  <si>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・日本再興戦略（平成25年6月14日閣議決定）
・「日本再興戦略」改訂2014（平成26年6月24日閣議決定）
・「日本再興戦略」改訂2015（平成27年6月30日閣議決定）
・「日本再興戦略」改訂2016（平成28年6月2日閣議決定）
・未来投資戦略（平成29年6月9日閣議決定）
・未来投資戦略2018（平成30年6月15日閣議決定）
・国土のグランドデザイン2050（平成26年7月4日公表）
・交通政策基本計画（平成27年2月13日閣議決定）
・総合物流施策大綱（2017年度ｰ2020年度）（平成29年7月28日閣議決定）</t>
  </si>
  <si>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</si>
  <si>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</si>
  <si>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</si>
  <si>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</si>
  <si>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</si>
  <si>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</si>
  <si>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</si>
  <si>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</si>
  <si>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</si>
  <si>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</si>
  <si>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</si>
  <si>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</si>
  <si>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日中韓における環境にやさしい持続可能な物流の実現に向けた調査</t>
  </si>
  <si>
    <t>昭和21年度</t>
    <rPh sb="0" eb="2">
      <t>ショウワ</t>
    </rPh>
    <rPh sb="4" eb="5">
      <t>ネン</t>
    </rPh>
    <rPh sb="5" eb="6">
      <t>ド</t>
    </rPh>
    <phoneticPr fontId="4"/>
  </si>
  <si>
    <t>調査費</t>
    <rPh sb="0" eb="3">
      <t>チョウs</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</si>
  <si>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</si>
  <si>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</si>
  <si>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</si>
  <si>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</si>
  <si>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</si>
  <si>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</si>
  <si>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</si>
  <si>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</si>
  <si>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</si>
  <si>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</si>
  <si>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</si>
  <si>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</si>
  <si>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</si>
  <si>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</si>
  <si>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</si>
  <si>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</si>
  <si>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</si>
  <si>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</si>
  <si>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</si>
  <si>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</si>
  <si>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</si>
  <si>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</si>
  <si>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</si>
  <si>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</si>
  <si>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</si>
  <si>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</si>
  <si>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</si>
  <si>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</si>
  <si>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</si>
  <si>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</si>
  <si>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</si>
  <si>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</si>
  <si>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</si>
  <si>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</si>
  <si>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</si>
  <si>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</si>
  <si>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</si>
  <si>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</si>
  <si>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</si>
  <si>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</si>
  <si>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</si>
  <si>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</si>
  <si>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</si>
  <si>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</si>
  <si>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</si>
  <si>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</si>
  <si>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</si>
  <si>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</si>
  <si>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</si>
  <si>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</si>
  <si>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</si>
  <si>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</si>
  <si>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</si>
  <si>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</si>
  <si>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</si>
  <si>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</si>
  <si>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</si>
  <si>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</si>
  <si>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</si>
  <si>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</si>
  <si>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</si>
  <si>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19　海上物流基盤の強化等総合的な物流体系整備の推進、みなとの振興、安定的な国際海上輸送の確保を推進する</t>
  </si>
  <si>
    <t>令和29年度</t>
    <rPh sb="0" eb="2">
      <t>レイワ</t>
    </rPh>
    <rPh sb="4" eb="5">
      <t>ネン</t>
    </rPh>
    <rPh sb="5" eb="6">
      <t>ド</t>
    </rPh>
    <phoneticPr fontId="4"/>
  </si>
  <si>
    <t>総合政策局</t>
    <rPh sb="0" eb="5">
      <t>ソウg</t>
    </rPh>
    <phoneticPr fontId="4"/>
  </si>
  <si>
    <t>○</t>
  </si>
  <si>
    <t>国が実施する趣旨にかんがみ、広く物流産業全体に取組の成果が普及し、我が国の経済成長及びアジア諸国の社会や経済の発展に寄与するよう取り組んでいく。</t>
    <rPh sb="41" eb="42">
      <t>オヨ</t>
    </rPh>
    <rPh sb="46" eb="48">
      <t>ショコク</t>
    </rPh>
    <rPh sb="49" eb="51">
      <t>シャカイ</t>
    </rPh>
    <rPh sb="52" eb="54">
      <t>ケイザイ</t>
    </rPh>
    <rPh sb="55" eb="57">
      <t>ハッテン</t>
    </rPh>
    <phoneticPr fontId="4"/>
  </si>
  <si>
    <t>総合的物流体系整備推進調査費</t>
  </si>
  <si>
    <t>ヶ国</t>
    <rPh sb="1" eb="2">
      <t>コク</t>
    </rPh>
    <phoneticPr fontId="4"/>
  </si>
  <si>
    <t>調査報告書作成件数</t>
  </si>
  <si>
    <t>件</t>
    <rPh sb="0" eb="1">
      <t>ケン</t>
    </rPh>
    <phoneticPr fontId="4"/>
  </si>
  <si>
    <t>執行額／調査事業件数　　　　　　　　　　　　　　　　　　　　</t>
  </si>
  <si>
    <t>24,285/4</t>
  </si>
  <si>
    <t>調査内容を細かく指示した仕様書に基づき、真に必要な費目・使途にのみ支出が行われている。</t>
  </si>
  <si>
    <t>0214</t>
  </si>
  <si>
    <t xml:space="preserve">224        </t>
  </si>
  <si>
    <t>0215</t>
  </si>
  <si>
    <t>6　国際競争力、観光交流、広域・地域間連携等の確保・強化</t>
  </si>
  <si>
    <t>千円</t>
    <rPh sb="0" eb="1">
      <t>1000</t>
    </rPh>
    <rPh sb="1" eb="2">
      <t>エン</t>
    </rPh>
    <phoneticPr fontId="4"/>
  </si>
  <si>
    <t>　　千円/件</t>
    <rPh sb="2" eb="3">
      <t>セン</t>
    </rPh>
    <rPh sb="3" eb="4">
      <t>エン</t>
    </rPh>
    <rPh sb="5" eb="6">
      <t>ケンス</t>
    </rPh>
    <phoneticPr fontId="4"/>
  </si>
  <si>
    <t>本事業は、物流システムの国際標準化や国際物流のシームレス化による我が国物流業の力強い成長や我が国産業の効率的なサプライチェーンの構築等を目的としており、総合的な物流体系整備の推進につながるものである。</t>
    <rPh sb="67" eb="69">
      <t>コウチk</t>
    </rPh>
    <rPh sb="69" eb="70">
      <t>トウ</t>
    </rPh>
    <phoneticPr fontId="4"/>
  </si>
  <si>
    <t>日中韓における環境にやさしい持続可能な物流の実現に向けた調査</t>
    <rPh sb="0" eb="7">
      <t>ニッチュ</t>
    </rPh>
    <rPh sb="7" eb="10">
      <t>カンキョ</t>
    </rPh>
    <rPh sb="14" eb="19">
      <t>ジゾk</t>
    </rPh>
    <rPh sb="19" eb="22">
      <t>ブツリュ</t>
    </rPh>
    <rPh sb="22" eb="25">
      <t>ジt</t>
    </rPh>
    <rPh sb="25" eb="28">
      <t>ムk</t>
    </rPh>
    <rPh sb="28" eb="30">
      <t>チョウs</t>
    </rPh>
    <phoneticPr fontId="4"/>
  </si>
  <si>
    <t>株式会社富士通総研</t>
  </si>
  <si>
    <t>物流サービス規格策定に関するプロセス調査</t>
    <rPh sb="0" eb="8">
      <t>ブツリュ</t>
    </rPh>
    <rPh sb="8" eb="11">
      <t>サクテ</t>
    </rPh>
    <rPh sb="11" eb="14">
      <t>カン</t>
    </rPh>
    <rPh sb="18" eb="20">
      <t>チョウs</t>
    </rPh>
    <phoneticPr fontId="4"/>
  </si>
  <si>
    <t>有</t>
  </si>
  <si>
    <t>無</t>
  </si>
  <si>
    <t>アジア諸国等における我が国物流業の円滑な事業活動を支え、シームレスな物流を実現することにより、我が国産業の効率的なサプライチェーンを構築する。また、日本の「強みのある技術・ノウハウ」を最大限にいかして、アジアの膨大な物流需要を積極的に取り込み、我が国の物流業の力強い成長へとつなげるとともに、アジア諸国の社会や経済の発展に貢献する。</t>
  </si>
  <si>
    <t>外国政府機関への働きかけが必要であること、関係主体が多岐にわたり、利害関係が錯綜することから国が実施すべきであると考えられる。</t>
    <rPh sb="0" eb="2">
      <t>ガイコク</t>
    </rPh>
    <rPh sb="2" eb="4">
      <t>セイフ</t>
    </rPh>
    <rPh sb="4" eb="6">
      <t>キカン</t>
    </rPh>
    <rPh sb="8" eb="9">
      <t>ハタラ</t>
    </rPh>
    <rPh sb="13" eb="15">
      <t>ヒツヨウ</t>
    </rPh>
    <phoneticPr fontId="4"/>
  </si>
  <si>
    <t>施策の検討・実施にあたっての参考として、十分な活用を図っている。</t>
    <rPh sb="0" eb="2">
      <t>セサク</t>
    </rPh>
    <rPh sb="3" eb="5">
      <t>ケントウ</t>
    </rPh>
    <rPh sb="6" eb="8">
      <t>ジッシ</t>
    </rPh>
    <rPh sb="14" eb="16">
      <t>サンコウ</t>
    </rPh>
    <phoneticPr fontId="4"/>
  </si>
  <si>
    <t>株式会社ライテック</t>
    <rPh sb="0" eb="2">
      <t>カブシキ</t>
    </rPh>
    <rPh sb="2" eb="4">
      <t>カイシャ</t>
    </rPh>
    <phoneticPr fontId="4"/>
  </si>
  <si>
    <t>物流システムや資機材の標準化等の実現に向けた官民アクションプラン策定業務</t>
  </si>
  <si>
    <t>調査費</t>
    <rPh sb="0" eb="3">
      <t>チョウサヒ</t>
    </rPh>
    <phoneticPr fontId="4"/>
  </si>
  <si>
    <t>荷主、物流事業者等の関係者間の連携・協働によるデータ・システム仕様及びパレット仕様等のユニットロードの標準化、物流システムの国際標準化、国際物流のシームレス化を推進するため、北東アジア物流情報サービスネットワーク（NEALｰNET）のASEAN等への展開、パレット等の物流機材の国際的なリターナブルユースや日中韓の物流機材の標準化、コールドチェーン物流サービスに関する規格の策定及び普及方策等について調査・検討する。</t>
    <rPh sb="174" eb="176">
      <t>ブツリュ</t>
    </rPh>
    <rPh sb="181" eb="184">
      <t>カンs</t>
    </rPh>
    <rPh sb="184" eb="186">
      <t>キカk</t>
    </rPh>
    <rPh sb="187" eb="189">
      <t>サクテ</t>
    </rPh>
    <rPh sb="189" eb="190">
      <t>オヨ</t>
    </rPh>
    <rPh sb="191" eb="193">
      <t>フキュ</t>
    </rPh>
    <rPh sb="193" eb="195">
      <t>ホウサク</t>
    </rPh>
    <phoneticPr fontId="4"/>
  </si>
  <si>
    <t>16,907/3</t>
  </si>
  <si>
    <t>本事業の目的は、個々の事業者の自発的取組に委ねていたのでは達成が困難なものであり、また、本事業による調査・検討は、物流産業にとどまらず製造業等の多岐にわたる業界に密接に関連するものであること、外国政府等との連絡調整等を伴うものであることなどから、国が実施することが効率的であり効果的である。</t>
  </si>
  <si>
    <t>成果目標である物流情報システムを相互連携している国数の拡大については、関心を示す国との間で協議や連携に向けた接続試験等を行っているところ。この他、物流のシームレス化に資する取組として、ASEAN各国におけるコールドチェーン物流の整備のためのガイドラインを策定（平成30年11月の日ASEAN交通大臣会合で承認）する等の実績をあげている。</t>
    <rPh sb="7" eb="9">
      <t>ブツリュウ</t>
    </rPh>
    <rPh sb="9" eb="11">
      <t>ジョウホウ</t>
    </rPh>
    <rPh sb="16" eb="18">
      <t>ソウゴ</t>
    </rPh>
    <rPh sb="18" eb="20">
      <t>レンケイ</t>
    </rPh>
    <rPh sb="24" eb="25">
      <t>クニ</t>
    </rPh>
    <rPh sb="25" eb="26">
      <t>スウ</t>
    </rPh>
    <rPh sb="27" eb="29">
      <t>カクダイ</t>
    </rPh>
    <rPh sb="35" eb="37">
      <t>カンシン</t>
    </rPh>
    <rPh sb="38" eb="39">
      <t>シメ</t>
    </rPh>
    <rPh sb="40" eb="41">
      <t>クニ</t>
    </rPh>
    <rPh sb="43" eb="44">
      <t>アイダ</t>
    </rPh>
    <rPh sb="45" eb="47">
      <t>キョウギ</t>
    </rPh>
    <rPh sb="48" eb="50">
      <t>レンケイ</t>
    </rPh>
    <rPh sb="51" eb="52">
      <t>ム</t>
    </rPh>
    <rPh sb="54" eb="56">
      <t>セツゾク</t>
    </rPh>
    <rPh sb="56" eb="58">
      <t>シケン</t>
    </rPh>
    <rPh sb="58" eb="59">
      <t>トウ</t>
    </rPh>
    <rPh sb="60" eb="61">
      <t>オコナ</t>
    </rPh>
    <rPh sb="71" eb="72">
      <t>ホカ</t>
    </rPh>
    <rPh sb="73" eb="75">
      <t>ブツリュウ</t>
    </rPh>
    <rPh sb="81" eb="82">
      <t>カ</t>
    </rPh>
    <rPh sb="83" eb="84">
      <t>シ</t>
    </rPh>
    <rPh sb="86" eb="88">
      <t>トリクミ</t>
    </rPh>
    <rPh sb="97" eb="99">
      <t>カクコク</t>
    </rPh>
    <rPh sb="111" eb="113">
      <t>ブツリュウ</t>
    </rPh>
    <rPh sb="114" eb="116">
      <t>セイビ</t>
    </rPh>
    <rPh sb="127" eb="129">
      <t>サクテイ</t>
    </rPh>
    <rPh sb="130" eb="132">
      <t>ヘイセイ</t>
    </rPh>
    <rPh sb="134" eb="135">
      <t>ネン</t>
    </rPh>
    <rPh sb="137" eb="138">
      <t>ガツ</t>
    </rPh>
    <rPh sb="139" eb="140">
      <t>ニチ</t>
    </rPh>
    <rPh sb="145" eb="147">
      <t>コウツウ</t>
    </rPh>
    <rPh sb="147" eb="149">
      <t>ダイジン</t>
    </rPh>
    <rPh sb="149" eb="151">
      <t>カイゴウ</t>
    </rPh>
    <rPh sb="152" eb="154">
      <t>ショウニン</t>
    </rPh>
    <rPh sb="157" eb="158">
      <t>トウ</t>
    </rPh>
    <rPh sb="159" eb="161">
      <t>ジッセキ</t>
    </rPh>
    <phoneticPr fontId="4"/>
  </si>
  <si>
    <t>A.株式会社富士通総研</t>
  </si>
  <si>
    <t>C.株式会社ライテック</t>
  </si>
  <si>
    <t>日中韓物流大臣会合共同声明・付属書3及び付属書4.1（平成30年7月18日）　　http://www.mlit.go.jp/seisakutokatsu/freight/seisakutokatsu_freight_tk1_000019.html
（日中韓物流大臣会合において、ASEAN、欧州各国の物流情報システムへの相互連携に向けて方針を示しているため目標値として設定した。）
次期目標は、今年度中に行う次期大綱の検討に合わせて検討する予定である。</t>
    <phoneticPr fontId="4"/>
  </si>
  <si>
    <t>-</t>
    <phoneticPr fontId="4"/>
  </si>
  <si>
    <t>参事官　谷合 隆</t>
    <rPh sb="0" eb="3">
      <t>サンジカン</t>
    </rPh>
    <rPh sb="4" eb="6">
      <t>タニアイ</t>
    </rPh>
    <rPh sb="7" eb="8">
      <t>リュウ</t>
    </rPh>
    <phoneticPr fontId="4"/>
  </si>
  <si>
    <t>各国の物流の現状等も踏まえ、これまで以上に効果的に取組を推進されたい。</t>
    <rPh sb="3" eb="5">
      <t>ブツリュウ</t>
    </rPh>
    <rPh sb="6" eb="8">
      <t>ゲンジョウ</t>
    </rPh>
    <rPh sb="8" eb="9">
      <t>トウ</t>
    </rPh>
    <rPh sb="10" eb="11">
      <t>フ</t>
    </rPh>
    <rPh sb="18" eb="20">
      <t>イジョウ</t>
    </rPh>
    <rPh sb="21" eb="24">
      <t>コウカテキ</t>
    </rPh>
    <rPh sb="25" eb="27">
      <t>トリクミ</t>
    </rPh>
    <rPh sb="28" eb="30">
      <t>スイシン</t>
    </rPh>
    <phoneticPr fontId="3"/>
  </si>
  <si>
    <t>調査内容の変更による減</t>
    <rPh sb="0" eb="2">
      <t>チョウサ</t>
    </rPh>
    <rPh sb="2" eb="4">
      <t>ナイヨウ</t>
    </rPh>
    <rPh sb="5" eb="7">
      <t>ヘンコウ</t>
    </rPh>
    <rPh sb="10" eb="11">
      <t>ゲン</t>
    </rPh>
    <phoneticPr fontId="4"/>
  </si>
  <si>
    <t>物流情報システムの連携拡大に向け、一部主要港湾の未加盟等により利便性の面で課題がある状況を踏まえ、各国政府等との専門家会合を実施するなど、これまで以上に効果的・効率的に取り組む。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</si>
</sst>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double">
        <color auto="1"/>
      </left>
      <right/>
      <top style="dotted">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dotted">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thin">
        <color auto="1"/>
      </top>
      <bottom style="medium">
        <color auto="1"/>
      </bottom>
      <diagonal/>
    </border>
    <border>
      <left style="double">
        <color auto="1"/>
      </left>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hair">
        <color auto="1"/>
      </top>
      <bottom style="thin">
        <color auto="1"/>
      </bottom>
      <diagonal/>
    </border>
    <border>
      <left style="thin">
        <color auto="1"/>
      </left>
      <right/>
      <top style="hair">
        <color auto="1"/>
      </top>
      <bottom style="thin">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right/>
      <top style="thin">
        <color auto="1"/>
      </top>
      <bottom/>
      <diagonal style="thin">
        <color auto="1"/>
      </diagonal>
    </border>
    <border diagonalUp="1">
      <left/>
      <right/>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top/>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dashed">
        <color auto="1"/>
      </bottom>
      <diagonal/>
    </border>
    <border>
      <left style="thin">
        <color auto="1"/>
      </left>
      <right style="thin">
        <color auto="1"/>
      </right>
      <top style="medium">
        <color auto="1"/>
      </top>
      <bottom/>
      <diagonal/>
    </border>
    <border diagonalUp="1">
      <left style="thin">
        <color auto="1"/>
      </left>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diagonalUp="1">
      <left/>
      <right/>
      <top style="thin">
        <color auto="1"/>
      </top>
      <bottom style="medium">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medium">
        <color auto="1"/>
      </right>
      <top style="hair">
        <color auto="1"/>
      </top>
      <bottom style="hair">
        <color auto="1"/>
      </bottom>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22"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FE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152400</xdr:colOff>
      <xdr:row>742</xdr:row>
      <xdr:rowOff>330835</xdr:rowOff>
    </xdr:from>
    <xdr:to>
      <xdr:col>19</xdr:col>
      <xdr:colOff>200025</xdr:colOff>
      <xdr:row>744</xdr:row>
      <xdr:rowOff>305435</xdr:rowOff>
    </xdr:to>
    <xdr:sp macro="" textlink="">
      <xdr:nvSpPr>
        <xdr:cNvPr id="2" name="テキスト ボックス 1"/>
        <xdr:cNvSpPr txBox="1"/>
      </xdr:nvSpPr>
      <xdr:spPr>
        <a:xfrm>
          <a:off x="2552700" y="39939595"/>
          <a:ext cx="1447800" cy="6985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国土交通省</a:t>
          </a:r>
          <a:endParaRPr kumimoji="1" lang="en-US" altLang="ja-JP" sz="1100" b="0" i="0">
            <a:latin typeface="+mn-ea"/>
            <a:ea typeface="+mn-ea"/>
          </a:endParaRPr>
        </a:p>
        <a:p>
          <a:pPr algn="ctr"/>
          <a:r>
            <a:rPr kumimoji="1" lang="ja-JP" altLang="en-US" sz="1100" b="0" i="0">
              <a:latin typeface="+mn-ea"/>
              <a:ea typeface="+mn-ea"/>
            </a:rPr>
            <a:t>１７百万円</a:t>
          </a:r>
        </a:p>
      </xdr:txBody>
    </xdr:sp>
    <xdr:clientData/>
  </xdr:twoCellAnchor>
  <xdr:twoCellAnchor>
    <xdr:from>
      <xdr:col>16</xdr:col>
      <xdr:colOff>25400</xdr:colOff>
      <xdr:row>746</xdr:row>
      <xdr:rowOff>177165</xdr:rowOff>
    </xdr:from>
    <xdr:to>
      <xdr:col>19</xdr:col>
      <xdr:colOff>186690</xdr:colOff>
      <xdr:row>749</xdr:row>
      <xdr:rowOff>187325</xdr:rowOff>
    </xdr:to>
    <xdr:cxnSp macro="">
      <xdr:nvCxnSpPr>
        <xdr:cNvPr id="6" name="図形 209"/>
        <xdr:cNvCxnSpPr>
          <a:endCxn id="20" idx="1"/>
        </xdr:cNvCxnSpPr>
      </xdr:nvCxnSpPr>
      <xdr:spPr>
        <a:xfrm rot="-5400000" flipH="1">
          <a:off x="3225800" y="41224200"/>
          <a:ext cx="761365" cy="1086485"/>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748</xdr:row>
      <xdr:rowOff>203200</xdr:rowOff>
    </xdr:from>
    <xdr:to>
      <xdr:col>28</xdr:col>
      <xdr:colOff>0</xdr:colOff>
      <xdr:row>750</xdr:row>
      <xdr:rowOff>177165</xdr:rowOff>
    </xdr:to>
    <xdr:sp macro="" textlink="">
      <xdr:nvSpPr>
        <xdr:cNvPr id="20" name="テキスト ボックス 19"/>
        <xdr:cNvSpPr txBox="1"/>
      </xdr:nvSpPr>
      <xdr:spPr>
        <a:xfrm>
          <a:off x="3990975" y="41964610"/>
          <a:ext cx="1609725" cy="69786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A.株式会社富士通総研</a:t>
          </a:r>
          <a:endParaRPr kumimoji="1" lang="en-US" altLang="ja-JP" sz="1100" b="0" i="0">
            <a:latin typeface="+mn-ea"/>
            <a:ea typeface="+mn-ea"/>
          </a:endParaRPr>
        </a:p>
        <a:p>
          <a:pPr algn="ctr"/>
          <a:r>
            <a:rPr kumimoji="1" lang="ja-JP" altLang="en-US" sz="1100" b="0" i="0">
              <a:latin typeface="+mn-ea"/>
              <a:ea typeface="+mn-ea"/>
            </a:rPr>
            <a:t>８百万円</a:t>
          </a:r>
        </a:p>
      </xdr:txBody>
    </xdr:sp>
    <xdr:clientData/>
  </xdr:twoCellAnchor>
  <xdr:twoCellAnchor>
    <xdr:from>
      <xdr:col>19</xdr:col>
      <xdr:colOff>190500</xdr:colOff>
      <xdr:row>753</xdr:row>
      <xdr:rowOff>88265</xdr:rowOff>
    </xdr:from>
    <xdr:to>
      <xdr:col>28</xdr:col>
      <xdr:colOff>0</xdr:colOff>
      <xdr:row>755</xdr:row>
      <xdr:rowOff>76835</xdr:rowOff>
    </xdr:to>
    <xdr:sp macro="" textlink="">
      <xdr:nvSpPr>
        <xdr:cNvPr id="21" name="テキスト ボックス 20"/>
        <xdr:cNvSpPr txBox="1"/>
      </xdr:nvSpPr>
      <xdr:spPr>
        <a:xfrm>
          <a:off x="3990975" y="43659425"/>
          <a:ext cx="1609725" cy="70294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B.株式会社富士通総研</a:t>
          </a:r>
          <a:endParaRPr kumimoji="1" lang="en-US" altLang="ja-JP" sz="1100" b="0" i="0">
            <a:latin typeface="+mn-ea"/>
            <a:ea typeface="+mn-ea"/>
          </a:endParaRPr>
        </a:p>
        <a:p>
          <a:pPr algn="ctr"/>
          <a:r>
            <a:rPr kumimoji="1" lang="ja-JP" altLang="en-US" sz="1100" b="0" i="0">
              <a:latin typeface="+mn-ea"/>
              <a:ea typeface="+mn-ea"/>
            </a:rPr>
            <a:t>２百万円</a:t>
          </a:r>
          <a:endParaRPr kumimoji="1" lang="en-US" altLang="ja-JP" sz="1100" b="0" i="0">
            <a:latin typeface="+mn-ea"/>
            <a:ea typeface="+mn-ea"/>
          </a:endParaRPr>
        </a:p>
      </xdr:txBody>
    </xdr:sp>
    <xdr:clientData/>
  </xdr:twoCellAnchor>
  <xdr:twoCellAnchor>
    <xdr:from>
      <xdr:col>18</xdr:col>
      <xdr:colOff>200025</xdr:colOff>
      <xdr:row>747</xdr:row>
      <xdr:rowOff>215900</xdr:rowOff>
    </xdr:from>
    <xdr:to>
      <xdr:col>27</xdr:col>
      <xdr:colOff>175260</xdr:colOff>
      <xdr:row>748</xdr:row>
      <xdr:rowOff>110490</xdr:rowOff>
    </xdr:to>
    <xdr:sp macro="" textlink="">
      <xdr:nvSpPr>
        <xdr:cNvPr id="22" name="テキスト ボックス 21"/>
        <xdr:cNvSpPr txBox="1"/>
      </xdr:nvSpPr>
      <xdr:spPr>
        <a:xfrm>
          <a:off x="3800475" y="41624885"/>
          <a:ext cx="1775460" cy="2470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16</xdr:col>
      <xdr:colOff>25400</xdr:colOff>
      <xdr:row>747</xdr:row>
      <xdr:rowOff>190500</xdr:rowOff>
    </xdr:from>
    <xdr:to>
      <xdr:col>19</xdr:col>
      <xdr:colOff>186690</xdr:colOff>
      <xdr:row>754</xdr:row>
      <xdr:rowOff>95250</xdr:rowOff>
    </xdr:to>
    <xdr:cxnSp macro="">
      <xdr:nvCxnSpPr>
        <xdr:cNvPr id="25" name="図形 209"/>
        <xdr:cNvCxnSpPr>
          <a:endCxn id="21" idx="1"/>
        </xdr:cNvCxnSpPr>
      </xdr:nvCxnSpPr>
      <xdr:spPr>
        <a:xfrm rot="-5400000" flipH="1">
          <a:off x="3225800" y="41599485"/>
          <a:ext cx="761365" cy="2419350"/>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200025</xdr:colOff>
      <xdr:row>752</xdr:row>
      <xdr:rowOff>164465</xdr:rowOff>
    </xdr:from>
    <xdr:to>
      <xdr:col>27</xdr:col>
      <xdr:colOff>200025</xdr:colOff>
      <xdr:row>753</xdr:row>
      <xdr:rowOff>46990</xdr:rowOff>
    </xdr:to>
    <xdr:sp macro="" textlink="">
      <xdr:nvSpPr>
        <xdr:cNvPr id="30" name="テキスト ボックス 29"/>
        <xdr:cNvSpPr txBox="1"/>
      </xdr:nvSpPr>
      <xdr:spPr>
        <a:xfrm>
          <a:off x="3800475" y="43373675"/>
          <a:ext cx="1800225" cy="2444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19</xdr:col>
      <xdr:colOff>0</xdr:colOff>
      <xdr:row>757</xdr:row>
      <xdr:rowOff>88900</xdr:rowOff>
    </xdr:from>
    <xdr:to>
      <xdr:col>27</xdr:col>
      <xdr:colOff>200025</xdr:colOff>
      <xdr:row>757</xdr:row>
      <xdr:rowOff>327025</xdr:rowOff>
    </xdr:to>
    <xdr:sp macro="" textlink="">
      <xdr:nvSpPr>
        <xdr:cNvPr id="33" name="テキスト ボックス 32"/>
        <xdr:cNvSpPr txBox="1"/>
      </xdr:nvSpPr>
      <xdr:spPr>
        <a:xfrm>
          <a:off x="3800475" y="45098335"/>
          <a:ext cx="1800225" cy="2381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【随意契約（企画競争）】</a:t>
          </a:r>
          <a:endParaRPr kumimoji="1" lang="ja-JP" altLang="en-US" sz="1100"/>
        </a:p>
      </xdr:txBody>
    </xdr:sp>
    <xdr:clientData/>
  </xdr:twoCellAnchor>
  <xdr:twoCellAnchor>
    <xdr:from>
      <xdr:col>16</xdr:col>
      <xdr:colOff>25400</xdr:colOff>
      <xdr:row>746</xdr:row>
      <xdr:rowOff>215900</xdr:rowOff>
    </xdr:from>
    <xdr:to>
      <xdr:col>20</xdr:col>
      <xdr:colOff>0</xdr:colOff>
      <xdr:row>758</xdr:row>
      <xdr:rowOff>54610</xdr:rowOff>
    </xdr:to>
    <xdr:cxnSp macro="">
      <xdr:nvCxnSpPr>
        <xdr:cNvPr id="34" name="図形 209"/>
        <xdr:cNvCxnSpPr>
          <a:endCxn id="35" idx="1"/>
        </xdr:cNvCxnSpPr>
      </xdr:nvCxnSpPr>
      <xdr:spPr>
        <a:xfrm rot="-5400000" flipH="1">
          <a:off x="3225800" y="41262935"/>
          <a:ext cx="774700" cy="4467860"/>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196850</xdr:colOff>
      <xdr:row>757</xdr:row>
      <xdr:rowOff>381635</xdr:rowOff>
    </xdr:from>
    <xdr:to>
      <xdr:col>28</xdr:col>
      <xdr:colOff>0</xdr:colOff>
      <xdr:row>758</xdr:row>
      <xdr:rowOff>405130</xdr:rowOff>
    </xdr:to>
    <xdr:sp macro="" textlink="">
      <xdr:nvSpPr>
        <xdr:cNvPr id="35" name="テキスト ボックス 34"/>
        <xdr:cNvSpPr txBox="1"/>
      </xdr:nvSpPr>
      <xdr:spPr>
        <a:xfrm>
          <a:off x="3997325" y="45391070"/>
          <a:ext cx="1603375" cy="69024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C.株式会社ライテック</a:t>
          </a:r>
          <a:endParaRPr kumimoji="1" lang="en-US" altLang="ja-JP" sz="1100" b="0" i="0">
            <a:latin typeface="+mn-ea"/>
            <a:ea typeface="+mn-ea"/>
          </a:endParaRPr>
        </a:p>
        <a:p>
          <a:pPr algn="ctr"/>
          <a:r>
            <a:rPr kumimoji="1" lang="ja-JP" altLang="en-US" sz="1100" b="0" i="0">
              <a:latin typeface="+mn-ea"/>
              <a:ea typeface="+mn-ea"/>
            </a:rPr>
            <a:t>７百万円</a:t>
          </a:r>
          <a:endParaRPr kumimoji="1" lang="en-US" altLang="ja-JP" sz="1100" b="0" i="0">
            <a:latin typeface="+mn-ea"/>
            <a:ea typeface="+mn-ea"/>
          </a:endParaRPr>
        </a:p>
      </xdr:txBody>
    </xdr:sp>
    <xdr:clientData/>
  </xdr:twoCellAnchor>
  <xdr:twoCellAnchor>
    <xdr:from>
      <xdr:col>20</xdr:col>
      <xdr:colOff>0</xdr:colOff>
      <xdr:row>755</xdr:row>
      <xdr:rowOff>151765</xdr:rowOff>
    </xdr:from>
    <xdr:to>
      <xdr:col>36</xdr:col>
      <xdr:colOff>145415</xdr:colOff>
      <xdr:row>756</xdr:row>
      <xdr:rowOff>76835</xdr:rowOff>
    </xdr:to>
    <xdr:sp macro="" textlink="">
      <xdr:nvSpPr>
        <xdr:cNvPr id="4" name="大かっこ 3"/>
        <xdr:cNvSpPr/>
      </xdr:nvSpPr>
      <xdr:spPr>
        <a:xfrm>
          <a:off x="4000500" y="44437300"/>
          <a:ext cx="3345815" cy="287020"/>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物流サービス規格策定に関するプロセス調査</a:t>
          </a:r>
        </a:p>
      </xdr:txBody>
    </xdr:sp>
    <xdr:clientData/>
  </xdr:twoCellAnchor>
  <xdr:twoCellAnchor>
    <xdr:from>
      <xdr:col>19</xdr:col>
      <xdr:colOff>200025</xdr:colOff>
      <xdr:row>750</xdr:row>
      <xdr:rowOff>266700</xdr:rowOff>
    </xdr:from>
    <xdr:to>
      <xdr:col>43</xdr:col>
      <xdr:colOff>168275</xdr:colOff>
      <xdr:row>751</xdr:row>
      <xdr:rowOff>190500</xdr:rowOff>
    </xdr:to>
    <xdr:sp macro="" textlink="">
      <xdr:nvSpPr>
        <xdr:cNvPr id="5" name="大かっこ 4"/>
        <xdr:cNvSpPr/>
      </xdr:nvSpPr>
      <xdr:spPr>
        <a:xfrm>
          <a:off x="4000500" y="42752010"/>
          <a:ext cx="4768850" cy="285750"/>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a:t>日中韓</a:t>
          </a:r>
          <a:r>
            <a:rPr kumimoji="1" lang="ja-JP" altLang="ja-JP" sz="1100">
              <a:solidFill>
                <a:schemeClr val="tx1"/>
              </a:solidFill>
              <a:effectLst/>
              <a:latin typeface="+mn-lt"/>
              <a:ea typeface="+mn-ea"/>
              <a:cs typeface="+mn-cs"/>
            </a:rPr>
            <a:t>における環境にやさしい持続可能な物流の実現に向けた調査</a:t>
          </a:r>
          <a:endParaRPr lang="ja-JP" altLang="ja-JP">
            <a:effectLst/>
          </a:endParaRPr>
        </a:p>
        <a:p>
          <a:pPr algn="l"/>
          <a:endParaRPr kumimoji="1" lang="ja-JP" altLang="en-US" sz="1100"/>
        </a:p>
      </xdr:txBody>
    </xdr:sp>
    <xdr:clientData/>
  </xdr:twoCellAnchor>
  <xdr:twoCellAnchor>
    <xdr:from>
      <xdr:col>12</xdr:col>
      <xdr:colOff>161925</xdr:colOff>
      <xdr:row>745</xdr:row>
      <xdr:rowOff>10160</xdr:rowOff>
    </xdr:from>
    <xdr:to>
      <xdr:col>22</xdr:col>
      <xdr:colOff>149860</xdr:colOff>
      <xdr:row>745</xdr:row>
      <xdr:rowOff>313690</xdr:rowOff>
    </xdr:to>
    <xdr:sp macro="" textlink="">
      <xdr:nvSpPr>
        <xdr:cNvPr id="23" name="大かっこ 22"/>
        <xdr:cNvSpPr/>
      </xdr:nvSpPr>
      <xdr:spPr>
        <a:xfrm>
          <a:off x="2562225" y="40695245"/>
          <a:ext cx="1988185" cy="303530"/>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lang="ja-JP" altLang="en-US">
              <a:effectLst/>
            </a:rPr>
            <a:t>物流産業イノベーション</a:t>
          </a:r>
          <a:endParaRPr lang="ja-JP" altLang="ja-JP">
            <a:effectLst/>
          </a:endParaRPr>
        </a:p>
        <a:p>
          <a:pPr marL="0" marR="0" lvl="0" indent="0" algn="l" defTabSz="914400" eaLnBrk="1" fontAlgn="auto" latinLnBrk="0" hangingPunct="1">
            <a:lnSpc>
              <a:spcPct val="100000"/>
            </a:lnSpc>
            <a:spcBef>
              <a:spcPts val="0"/>
            </a:spcBef>
            <a:spcAft>
              <a:spcPts val="0"/>
            </a:spcAft>
            <a:defRPr/>
          </a:pPr>
          <a:endParaRPr lang="ja-JP" altLang="ja-JP">
            <a:effectLst/>
          </a:endParaRPr>
        </a:p>
        <a:p>
          <a:pPr algn="l"/>
          <a:endParaRPr kumimoji="1" lang="ja-JP" altLang="en-US" sz="1100"/>
        </a:p>
      </xdr:txBody>
    </xdr:sp>
    <xdr:clientData/>
  </xdr:twoCellAnchor>
  <xdr:twoCellAnchor>
    <xdr:from>
      <xdr:col>20</xdr:col>
      <xdr:colOff>8890</xdr:colOff>
      <xdr:row>758</xdr:row>
      <xdr:rowOff>504825</xdr:rowOff>
    </xdr:from>
    <xdr:to>
      <xdr:col>48</xdr:col>
      <xdr:colOff>20955</xdr:colOff>
      <xdr:row>759</xdr:row>
      <xdr:rowOff>120015</xdr:rowOff>
    </xdr:to>
    <xdr:sp macro="" textlink="">
      <xdr:nvSpPr>
        <xdr:cNvPr id="36" name="大かっこ 55"/>
        <xdr:cNvSpPr/>
      </xdr:nvSpPr>
      <xdr:spPr>
        <a:xfrm>
          <a:off x="4009390" y="46181010"/>
          <a:ext cx="5612765" cy="281940"/>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a:t>物流システムや資機材の標準化等の実現に向けた官民アクションプラン策定業務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27" zoomScale="85" zoomScaleSheetLayoutView="85" workbookViewId="0">
      <selection activeCell="F731" sqref="F731:AX731"/>
    </sheetView>
  </sheetViews>
  <sheetFormatPr defaultColWidth="8.625"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c r="AP2" s="876"/>
      <c r="AQ2" s="876"/>
      <c r="AR2" s="40" t="str">
        <f>IF(OR(AO2="　",AO2=""),"","-")</f>
        <v/>
      </c>
      <c r="AS2" s="877">
        <v>214</v>
      </c>
      <c r="AT2" s="877"/>
      <c r="AU2" s="877"/>
      <c r="AV2" s="1" t="str">
        <f>IF(AW2="","","-")</f>
        <v/>
      </c>
      <c r="AW2" s="878"/>
      <c r="AX2" s="878"/>
    </row>
    <row r="3" spans="1:50" ht="21" customHeight="1" x14ac:dyDescent="0.15">
      <c r="A3" s="879" t="s">
        <v>145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73</v>
      </c>
      <c r="AJ3" s="881" t="s">
        <v>238</v>
      </c>
      <c r="AK3" s="881"/>
      <c r="AL3" s="881"/>
      <c r="AM3" s="881"/>
      <c r="AN3" s="881"/>
      <c r="AO3" s="881"/>
      <c r="AP3" s="881"/>
      <c r="AQ3" s="881"/>
      <c r="AR3" s="881"/>
      <c r="AS3" s="881"/>
      <c r="AT3" s="881"/>
      <c r="AU3" s="881"/>
      <c r="AV3" s="881"/>
      <c r="AW3" s="881"/>
      <c r="AX3" s="43" t="s">
        <v>107</v>
      </c>
    </row>
    <row r="4" spans="1:50" ht="24.75" customHeight="1" x14ac:dyDescent="0.15">
      <c r="A4" s="882" t="s">
        <v>41</v>
      </c>
      <c r="B4" s="883"/>
      <c r="C4" s="883"/>
      <c r="D4" s="883"/>
      <c r="E4" s="883"/>
      <c r="F4" s="883"/>
      <c r="G4" s="884" t="s">
        <v>88</v>
      </c>
      <c r="H4" s="885"/>
      <c r="I4" s="885"/>
      <c r="J4" s="885"/>
      <c r="K4" s="885"/>
      <c r="L4" s="885"/>
      <c r="M4" s="885"/>
      <c r="N4" s="885"/>
      <c r="O4" s="885"/>
      <c r="P4" s="885"/>
      <c r="Q4" s="885"/>
      <c r="R4" s="885"/>
      <c r="S4" s="885"/>
      <c r="T4" s="885"/>
      <c r="U4" s="885"/>
      <c r="V4" s="885"/>
      <c r="W4" s="885"/>
      <c r="X4" s="885"/>
      <c r="Y4" s="886" t="s">
        <v>7</v>
      </c>
      <c r="Z4" s="887"/>
      <c r="AA4" s="887"/>
      <c r="AB4" s="887"/>
      <c r="AC4" s="887"/>
      <c r="AD4" s="888"/>
      <c r="AE4" s="889" t="s">
        <v>485</v>
      </c>
      <c r="AF4" s="885"/>
      <c r="AG4" s="885"/>
      <c r="AH4" s="885"/>
      <c r="AI4" s="885"/>
      <c r="AJ4" s="885"/>
      <c r="AK4" s="885"/>
      <c r="AL4" s="885"/>
      <c r="AM4" s="885"/>
      <c r="AN4" s="885"/>
      <c r="AO4" s="885"/>
      <c r="AP4" s="890"/>
      <c r="AQ4" s="891" t="s">
        <v>18</v>
      </c>
      <c r="AR4" s="887"/>
      <c r="AS4" s="887"/>
      <c r="AT4" s="887"/>
      <c r="AU4" s="887"/>
      <c r="AV4" s="887"/>
      <c r="AW4" s="887"/>
      <c r="AX4" s="892"/>
    </row>
    <row r="5" spans="1:50" ht="30" customHeight="1" x14ac:dyDescent="0.15">
      <c r="A5" s="893" t="s">
        <v>111</v>
      </c>
      <c r="B5" s="894"/>
      <c r="C5" s="894"/>
      <c r="D5" s="894"/>
      <c r="E5" s="894"/>
      <c r="F5" s="895"/>
      <c r="G5" s="896" t="s">
        <v>212</v>
      </c>
      <c r="H5" s="897"/>
      <c r="I5" s="897"/>
      <c r="J5" s="897"/>
      <c r="K5" s="897"/>
      <c r="L5" s="897"/>
      <c r="M5" s="898" t="s">
        <v>109</v>
      </c>
      <c r="N5" s="899"/>
      <c r="O5" s="899"/>
      <c r="P5" s="899"/>
      <c r="Q5" s="899"/>
      <c r="R5" s="900"/>
      <c r="S5" s="901" t="s">
        <v>24</v>
      </c>
      <c r="T5" s="897"/>
      <c r="U5" s="897"/>
      <c r="V5" s="897"/>
      <c r="W5" s="897"/>
      <c r="X5" s="902"/>
      <c r="Y5" s="903" t="s">
        <v>21</v>
      </c>
      <c r="Z5" s="720"/>
      <c r="AA5" s="720"/>
      <c r="AB5" s="720"/>
      <c r="AC5" s="720"/>
      <c r="AD5" s="721"/>
      <c r="AE5" s="904" t="s">
        <v>198</v>
      </c>
      <c r="AF5" s="904"/>
      <c r="AG5" s="904"/>
      <c r="AH5" s="904"/>
      <c r="AI5" s="904"/>
      <c r="AJ5" s="904"/>
      <c r="AK5" s="904"/>
      <c r="AL5" s="904"/>
      <c r="AM5" s="904"/>
      <c r="AN5" s="904"/>
      <c r="AO5" s="904"/>
      <c r="AP5" s="905"/>
      <c r="AQ5" s="906" t="s">
        <v>521</v>
      </c>
      <c r="AR5" s="907"/>
      <c r="AS5" s="907"/>
      <c r="AT5" s="907"/>
      <c r="AU5" s="907"/>
      <c r="AV5" s="907"/>
      <c r="AW5" s="907"/>
      <c r="AX5" s="908"/>
    </row>
    <row r="6" spans="1:50" ht="39" customHeight="1" x14ac:dyDescent="0.15">
      <c r="A6" s="838" t="s">
        <v>22</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201.95" customHeight="1" x14ac:dyDescent="0.15">
      <c r="A7" s="843" t="s">
        <v>1</v>
      </c>
      <c r="B7" s="844"/>
      <c r="C7" s="844"/>
      <c r="D7" s="844"/>
      <c r="E7" s="844"/>
      <c r="F7" s="845"/>
      <c r="G7" s="846" t="s">
        <v>398</v>
      </c>
      <c r="H7" s="757"/>
      <c r="I7" s="757"/>
      <c r="J7" s="757"/>
      <c r="K7" s="757"/>
      <c r="L7" s="757"/>
      <c r="M7" s="757"/>
      <c r="N7" s="757"/>
      <c r="O7" s="757"/>
      <c r="P7" s="757"/>
      <c r="Q7" s="757"/>
      <c r="R7" s="757"/>
      <c r="S7" s="757"/>
      <c r="T7" s="757"/>
      <c r="U7" s="757"/>
      <c r="V7" s="757"/>
      <c r="W7" s="757"/>
      <c r="X7" s="758"/>
      <c r="Y7" s="847" t="s">
        <v>218</v>
      </c>
      <c r="Z7" s="260"/>
      <c r="AA7" s="260"/>
      <c r="AB7" s="260"/>
      <c r="AC7" s="260"/>
      <c r="AD7" s="848"/>
      <c r="AE7" s="849" t="s">
        <v>406</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305</v>
      </c>
      <c r="B8" s="844"/>
      <c r="C8" s="844"/>
      <c r="D8" s="844"/>
      <c r="E8" s="844"/>
      <c r="F8" s="845"/>
      <c r="G8" s="852" t="str">
        <f>入力規則等!A27</f>
        <v>科学技術・イノベーション</v>
      </c>
      <c r="H8" s="853"/>
      <c r="I8" s="853"/>
      <c r="J8" s="853"/>
      <c r="K8" s="853"/>
      <c r="L8" s="853"/>
      <c r="M8" s="853"/>
      <c r="N8" s="853"/>
      <c r="O8" s="853"/>
      <c r="P8" s="853"/>
      <c r="Q8" s="853"/>
      <c r="R8" s="853"/>
      <c r="S8" s="853"/>
      <c r="T8" s="853"/>
      <c r="U8" s="853"/>
      <c r="V8" s="853"/>
      <c r="W8" s="853"/>
      <c r="X8" s="854"/>
      <c r="Y8" s="855" t="s">
        <v>307</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9" t="s">
        <v>63</v>
      </c>
      <c r="B9" s="120"/>
      <c r="C9" s="120"/>
      <c r="D9" s="120"/>
      <c r="E9" s="120"/>
      <c r="F9" s="120"/>
      <c r="G9" s="860" t="s">
        <v>507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71</v>
      </c>
      <c r="B10" s="864"/>
      <c r="C10" s="864"/>
      <c r="D10" s="864"/>
      <c r="E10" s="864"/>
      <c r="F10" s="864"/>
      <c r="G10" s="865" t="s">
        <v>513</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14</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6" t="s">
        <v>66</v>
      </c>
      <c r="B12" s="117"/>
      <c r="C12" s="117"/>
      <c r="D12" s="117"/>
      <c r="E12" s="117"/>
      <c r="F12" s="118"/>
      <c r="G12" s="872"/>
      <c r="H12" s="873"/>
      <c r="I12" s="873"/>
      <c r="J12" s="873"/>
      <c r="K12" s="873"/>
      <c r="L12" s="873"/>
      <c r="M12" s="873"/>
      <c r="N12" s="873"/>
      <c r="O12" s="873"/>
      <c r="P12" s="270" t="s">
        <v>149</v>
      </c>
      <c r="Q12" s="271"/>
      <c r="R12" s="271"/>
      <c r="S12" s="271"/>
      <c r="T12" s="271"/>
      <c r="U12" s="271"/>
      <c r="V12" s="272"/>
      <c r="W12" s="270" t="s">
        <v>386</v>
      </c>
      <c r="X12" s="271"/>
      <c r="Y12" s="271"/>
      <c r="Z12" s="271"/>
      <c r="AA12" s="271"/>
      <c r="AB12" s="271"/>
      <c r="AC12" s="272"/>
      <c r="AD12" s="270" t="s">
        <v>62</v>
      </c>
      <c r="AE12" s="271"/>
      <c r="AF12" s="271"/>
      <c r="AG12" s="271"/>
      <c r="AH12" s="271"/>
      <c r="AI12" s="271"/>
      <c r="AJ12" s="272"/>
      <c r="AK12" s="270" t="s">
        <v>343</v>
      </c>
      <c r="AL12" s="271"/>
      <c r="AM12" s="271"/>
      <c r="AN12" s="271"/>
      <c r="AO12" s="271"/>
      <c r="AP12" s="271"/>
      <c r="AQ12" s="272"/>
      <c r="AR12" s="270" t="s">
        <v>402</v>
      </c>
      <c r="AS12" s="271"/>
      <c r="AT12" s="271"/>
      <c r="AU12" s="271"/>
      <c r="AV12" s="271"/>
      <c r="AW12" s="271"/>
      <c r="AX12" s="874"/>
    </row>
    <row r="13" spans="1:50" ht="21" customHeight="1" x14ac:dyDescent="0.15">
      <c r="A13" s="76"/>
      <c r="B13" s="77"/>
      <c r="C13" s="77"/>
      <c r="D13" s="77"/>
      <c r="E13" s="77"/>
      <c r="F13" s="78"/>
      <c r="G13" s="429" t="s">
        <v>4</v>
      </c>
      <c r="H13" s="430"/>
      <c r="I13" s="831" t="s">
        <v>12</v>
      </c>
      <c r="J13" s="832"/>
      <c r="K13" s="832"/>
      <c r="L13" s="832"/>
      <c r="M13" s="832"/>
      <c r="N13" s="832"/>
      <c r="O13" s="833"/>
      <c r="P13" s="788">
        <v>25</v>
      </c>
      <c r="Q13" s="789"/>
      <c r="R13" s="789"/>
      <c r="S13" s="789"/>
      <c r="T13" s="789"/>
      <c r="U13" s="789"/>
      <c r="V13" s="790"/>
      <c r="W13" s="788">
        <v>21</v>
      </c>
      <c r="X13" s="789"/>
      <c r="Y13" s="789"/>
      <c r="Z13" s="789"/>
      <c r="AA13" s="789"/>
      <c r="AB13" s="789"/>
      <c r="AC13" s="790"/>
      <c r="AD13" s="788">
        <v>17</v>
      </c>
      <c r="AE13" s="789"/>
      <c r="AF13" s="789"/>
      <c r="AG13" s="789"/>
      <c r="AH13" s="789"/>
      <c r="AI13" s="789"/>
      <c r="AJ13" s="790"/>
      <c r="AK13" s="788">
        <v>17</v>
      </c>
      <c r="AL13" s="789"/>
      <c r="AM13" s="789"/>
      <c r="AN13" s="789"/>
      <c r="AO13" s="789"/>
      <c r="AP13" s="789"/>
      <c r="AQ13" s="790"/>
      <c r="AR13" s="803">
        <v>16</v>
      </c>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t="s">
        <v>398</v>
      </c>
      <c r="Q14" s="789"/>
      <c r="R14" s="789"/>
      <c r="S14" s="789"/>
      <c r="T14" s="789"/>
      <c r="U14" s="789"/>
      <c r="V14" s="790"/>
      <c r="W14" s="788" t="s">
        <v>398</v>
      </c>
      <c r="X14" s="789"/>
      <c r="Y14" s="789"/>
      <c r="Z14" s="789"/>
      <c r="AA14" s="789"/>
      <c r="AB14" s="789"/>
      <c r="AC14" s="790"/>
      <c r="AD14" s="788" t="s">
        <v>398</v>
      </c>
      <c r="AE14" s="789"/>
      <c r="AF14" s="789"/>
      <c r="AG14" s="789"/>
      <c r="AH14" s="789"/>
      <c r="AI14" s="789"/>
      <c r="AJ14" s="790"/>
      <c r="AK14" s="788" t="s">
        <v>398</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91</v>
      </c>
      <c r="J15" s="818"/>
      <c r="K15" s="818"/>
      <c r="L15" s="818"/>
      <c r="M15" s="818"/>
      <c r="N15" s="818"/>
      <c r="O15" s="819"/>
      <c r="P15" s="788" t="s">
        <v>398</v>
      </c>
      <c r="Q15" s="789"/>
      <c r="R15" s="789"/>
      <c r="S15" s="789"/>
      <c r="T15" s="789"/>
      <c r="U15" s="789"/>
      <c r="V15" s="790"/>
      <c r="W15" s="788" t="s">
        <v>398</v>
      </c>
      <c r="X15" s="789"/>
      <c r="Y15" s="789"/>
      <c r="Z15" s="789"/>
      <c r="AA15" s="789"/>
      <c r="AB15" s="789"/>
      <c r="AC15" s="790"/>
      <c r="AD15" s="788" t="s">
        <v>398</v>
      </c>
      <c r="AE15" s="789"/>
      <c r="AF15" s="789"/>
      <c r="AG15" s="789"/>
      <c r="AH15" s="789"/>
      <c r="AI15" s="789"/>
      <c r="AJ15" s="790"/>
      <c r="AK15" s="788" t="s">
        <v>398</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431"/>
      <c r="H16" s="432"/>
      <c r="I16" s="817" t="s">
        <v>49</v>
      </c>
      <c r="J16" s="818"/>
      <c r="K16" s="818"/>
      <c r="L16" s="818"/>
      <c r="M16" s="818"/>
      <c r="N16" s="818"/>
      <c r="O16" s="819"/>
      <c r="P16" s="788" t="s">
        <v>398</v>
      </c>
      <c r="Q16" s="789"/>
      <c r="R16" s="789"/>
      <c r="S16" s="789"/>
      <c r="T16" s="789"/>
      <c r="U16" s="789"/>
      <c r="V16" s="790"/>
      <c r="W16" s="788" t="s">
        <v>398</v>
      </c>
      <c r="X16" s="789"/>
      <c r="Y16" s="789"/>
      <c r="Z16" s="789"/>
      <c r="AA16" s="789"/>
      <c r="AB16" s="789"/>
      <c r="AC16" s="790"/>
      <c r="AD16" s="788" t="s">
        <v>398</v>
      </c>
      <c r="AE16" s="789"/>
      <c r="AF16" s="789"/>
      <c r="AG16" s="789"/>
      <c r="AH16" s="789"/>
      <c r="AI16" s="789"/>
      <c r="AJ16" s="790"/>
      <c r="AK16" s="788" t="s">
        <v>398</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101</v>
      </c>
      <c r="J17" s="823"/>
      <c r="K17" s="823"/>
      <c r="L17" s="823"/>
      <c r="M17" s="823"/>
      <c r="N17" s="823"/>
      <c r="O17" s="824"/>
      <c r="P17" s="788" t="s">
        <v>398</v>
      </c>
      <c r="Q17" s="789"/>
      <c r="R17" s="789"/>
      <c r="S17" s="789"/>
      <c r="T17" s="789"/>
      <c r="U17" s="789"/>
      <c r="V17" s="790"/>
      <c r="W17" s="788" t="s">
        <v>398</v>
      </c>
      <c r="X17" s="789"/>
      <c r="Y17" s="789"/>
      <c r="Z17" s="789"/>
      <c r="AA17" s="789"/>
      <c r="AB17" s="789"/>
      <c r="AC17" s="790"/>
      <c r="AD17" s="788" t="s">
        <v>398</v>
      </c>
      <c r="AE17" s="789"/>
      <c r="AF17" s="789"/>
      <c r="AG17" s="789"/>
      <c r="AH17" s="789"/>
      <c r="AI17" s="789"/>
      <c r="AJ17" s="790"/>
      <c r="AK17" s="788" t="s">
        <v>398</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57</v>
      </c>
      <c r="J18" s="828"/>
      <c r="K18" s="828"/>
      <c r="L18" s="828"/>
      <c r="M18" s="828"/>
      <c r="N18" s="828"/>
      <c r="O18" s="829"/>
      <c r="P18" s="784">
        <f>SUM(P13:V17)</f>
        <v>25</v>
      </c>
      <c r="Q18" s="785"/>
      <c r="R18" s="785"/>
      <c r="S18" s="785"/>
      <c r="T18" s="785"/>
      <c r="U18" s="785"/>
      <c r="V18" s="786"/>
      <c r="W18" s="784">
        <f>SUM(W13:AC17)</f>
        <v>21</v>
      </c>
      <c r="X18" s="785"/>
      <c r="Y18" s="785"/>
      <c r="Z18" s="785"/>
      <c r="AA18" s="785"/>
      <c r="AB18" s="785"/>
      <c r="AC18" s="786"/>
      <c r="AD18" s="784">
        <f>SUM(AD13:AJ17)</f>
        <v>17</v>
      </c>
      <c r="AE18" s="785"/>
      <c r="AF18" s="785"/>
      <c r="AG18" s="785"/>
      <c r="AH18" s="785"/>
      <c r="AI18" s="785"/>
      <c r="AJ18" s="786"/>
      <c r="AK18" s="784">
        <f>SUM(AK13:AQ17)</f>
        <v>17</v>
      </c>
      <c r="AL18" s="785"/>
      <c r="AM18" s="785"/>
      <c r="AN18" s="785"/>
      <c r="AO18" s="785"/>
      <c r="AP18" s="785"/>
      <c r="AQ18" s="786"/>
      <c r="AR18" s="784">
        <f>SUM(AR13:AX17)</f>
        <v>16</v>
      </c>
      <c r="AS18" s="785"/>
      <c r="AT18" s="785"/>
      <c r="AU18" s="785"/>
      <c r="AV18" s="785"/>
      <c r="AW18" s="785"/>
      <c r="AX18" s="830"/>
    </row>
    <row r="19" spans="1:50" ht="24.75" customHeight="1" x14ac:dyDescent="0.15">
      <c r="A19" s="76"/>
      <c r="B19" s="77"/>
      <c r="C19" s="77"/>
      <c r="D19" s="77"/>
      <c r="E19" s="77"/>
      <c r="F19" s="78"/>
      <c r="G19" s="809" t="s">
        <v>26</v>
      </c>
      <c r="H19" s="810"/>
      <c r="I19" s="810"/>
      <c r="J19" s="810"/>
      <c r="K19" s="810"/>
      <c r="L19" s="810"/>
      <c r="M19" s="810"/>
      <c r="N19" s="810"/>
      <c r="O19" s="810"/>
      <c r="P19" s="788">
        <v>24</v>
      </c>
      <c r="Q19" s="789"/>
      <c r="R19" s="789"/>
      <c r="S19" s="789"/>
      <c r="T19" s="789"/>
      <c r="U19" s="789"/>
      <c r="V19" s="790"/>
      <c r="W19" s="788">
        <v>20</v>
      </c>
      <c r="X19" s="789"/>
      <c r="Y19" s="789"/>
      <c r="Z19" s="789"/>
      <c r="AA19" s="789"/>
      <c r="AB19" s="789"/>
      <c r="AC19" s="790"/>
      <c r="AD19" s="788">
        <v>17</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31</v>
      </c>
      <c r="H20" s="810"/>
      <c r="I20" s="810"/>
      <c r="J20" s="810"/>
      <c r="K20" s="810"/>
      <c r="L20" s="810"/>
      <c r="M20" s="810"/>
      <c r="N20" s="810"/>
      <c r="O20" s="810"/>
      <c r="P20" s="813">
        <f>IF(P18=0,"-",SUM(P19)/P18)</f>
        <v>0.96</v>
      </c>
      <c r="Q20" s="813"/>
      <c r="R20" s="813"/>
      <c r="S20" s="813"/>
      <c r="T20" s="813"/>
      <c r="U20" s="813"/>
      <c r="V20" s="813"/>
      <c r="W20" s="813">
        <f>IF(W18=0,"-",SUM(W19)/W18)</f>
        <v>0.95238095238095233</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9"/>
      <c r="B21" s="120"/>
      <c r="C21" s="120"/>
      <c r="D21" s="120"/>
      <c r="E21" s="120"/>
      <c r="F21" s="121"/>
      <c r="G21" s="815" t="s">
        <v>366</v>
      </c>
      <c r="H21" s="816"/>
      <c r="I21" s="816"/>
      <c r="J21" s="816"/>
      <c r="K21" s="816"/>
      <c r="L21" s="816"/>
      <c r="M21" s="816"/>
      <c r="N21" s="816"/>
      <c r="O21" s="816"/>
      <c r="P21" s="813">
        <f>IF(P19=0,"-",SUM(P19)/SUM(P13,P14))</f>
        <v>0.96</v>
      </c>
      <c r="Q21" s="813"/>
      <c r="R21" s="813"/>
      <c r="S21" s="813"/>
      <c r="T21" s="813"/>
      <c r="U21" s="813"/>
      <c r="V21" s="813"/>
      <c r="W21" s="813">
        <f>IF(W19=0,"-",SUM(W19)/SUM(W13,W14))</f>
        <v>0.95238095238095233</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22" t="s">
        <v>404</v>
      </c>
      <c r="B22" s="123"/>
      <c r="C22" s="123"/>
      <c r="D22" s="123"/>
      <c r="E22" s="123"/>
      <c r="F22" s="124"/>
      <c r="G22" s="798" t="s">
        <v>204</v>
      </c>
      <c r="H22" s="188"/>
      <c r="I22" s="188"/>
      <c r="J22" s="188"/>
      <c r="K22" s="188"/>
      <c r="L22" s="188"/>
      <c r="M22" s="188"/>
      <c r="N22" s="188"/>
      <c r="O22" s="189"/>
      <c r="P22" s="187" t="s">
        <v>384</v>
      </c>
      <c r="Q22" s="188"/>
      <c r="R22" s="188"/>
      <c r="S22" s="188"/>
      <c r="T22" s="188"/>
      <c r="U22" s="188"/>
      <c r="V22" s="189"/>
      <c r="W22" s="187" t="s">
        <v>276</v>
      </c>
      <c r="X22" s="188"/>
      <c r="Y22" s="188"/>
      <c r="Z22" s="188"/>
      <c r="AA22" s="188"/>
      <c r="AB22" s="188"/>
      <c r="AC22" s="189"/>
      <c r="AD22" s="187" t="s">
        <v>143</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5"/>
      <c r="B23" s="126"/>
      <c r="C23" s="126"/>
      <c r="D23" s="126"/>
      <c r="E23" s="126"/>
      <c r="F23" s="127"/>
      <c r="G23" s="800" t="s">
        <v>488</v>
      </c>
      <c r="H23" s="801"/>
      <c r="I23" s="801"/>
      <c r="J23" s="801"/>
      <c r="K23" s="801"/>
      <c r="L23" s="801"/>
      <c r="M23" s="801"/>
      <c r="N23" s="801"/>
      <c r="O23" s="802"/>
      <c r="P23" s="803">
        <v>15</v>
      </c>
      <c r="Q23" s="804"/>
      <c r="R23" s="804"/>
      <c r="S23" s="804"/>
      <c r="T23" s="804"/>
      <c r="U23" s="804"/>
      <c r="V23" s="805"/>
      <c r="W23" s="803">
        <v>15</v>
      </c>
      <c r="X23" s="804"/>
      <c r="Y23" s="804"/>
      <c r="Z23" s="804"/>
      <c r="AA23" s="804"/>
      <c r="AB23" s="804"/>
      <c r="AC23" s="805"/>
      <c r="AD23" s="131" t="s">
        <v>523</v>
      </c>
      <c r="AE23" s="132"/>
      <c r="AF23" s="132"/>
      <c r="AG23" s="132"/>
      <c r="AH23" s="132"/>
      <c r="AI23" s="132"/>
      <c r="AJ23" s="132"/>
      <c r="AK23" s="132"/>
      <c r="AL23" s="132"/>
      <c r="AM23" s="132"/>
      <c r="AN23" s="132"/>
      <c r="AO23" s="132"/>
      <c r="AP23" s="132"/>
      <c r="AQ23" s="132"/>
      <c r="AR23" s="132"/>
      <c r="AS23" s="132"/>
      <c r="AT23" s="132"/>
      <c r="AU23" s="132"/>
      <c r="AV23" s="132"/>
      <c r="AW23" s="132"/>
      <c r="AX23" s="133"/>
    </row>
    <row r="24" spans="1:50" ht="25.5" customHeight="1" x14ac:dyDescent="0.15">
      <c r="A24" s="125"/>
      <c r="B24" s="126"/>
      <c r="C24" s="126"/>
      <c r="D24" s="126"/>
      <c r="E24" s="126"/>
      <c r="F24" s="127"/>
      <c r="G24" s="806" t="s">
        <v>262</v>
      </c>
      <c r="H24" s="807"/>
      <c r="I24" s="807"/>
      <c r="J24" s="807"/>
      <c r="K24" s="807"/>
      <c r="L24" s="807"/>
      <c r="M24" s="807"/>
      <c r="N24" s="807"/>
      <c r="O24" s="808"/>
      <c r="P24" s="788">
        <v>1.5</v>
      </c>
      <c r="Q24" s="789"/>
      <c r="R24" s="789"/>
      <c r="S24" s="789"/>
      <c r="T24" s="789"/>
      <c r="U24" s="789"/>
      <c r="V24" s="790"/>
      <c r="W24" s="788">
        <v>1.5</v>
      </c>
      <c r="X24" s="789"/>
      <c r="Y24" s="789"/>
      <c r="Z24" s="789"/>
      <c r="AA24" s="789"/>
      <c r="AB24" s="789"/>
      <c r="AC24" s="790"/>
      <c r="AD24" s="134"/>
      <c r="AE24" s="135"/>
      <c r="AF24" s="135"/>
      <c r="AG24" s="135"/>
      <c r="AH24" s="135"/>
      <c r="AI24" s="135"/>
      <c r="AJ24" s="135"/>
      <c r="AK24" s="135"/>
      <c r="AL24" s="135"/>
      <c r="AM24" s="135"/>
      <c r="AN24" s="135"/>
      <c r="AO24" s="135"/>
      <c r="AP24" s="135"/>
      <c r="AQ24" s="135"/>
      <c r="AR24" s="135"/>
      <c r="AS24" s="135"/>
      <c r="AT24" s="135"/>
      <c r="AU24" s="135"/>
      <c r="AV24" s="135"/>
      <c r="AW24" s="135"/>
      <c r="AX24" s="136"/>
    </row>
    <row r="25" spans="1:50" ht="25.5" customHeight="1" x14ac:dyDescent="0.15">
      <c r="A25" s="125"/>
      <c r="B25" s="126"/>
      <c r="C25" s="126"/>
      <c r="D25" s="126"/>
      <c r="E25" s="126"/>
      <c r="F25" s="127"/>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4"/>
      <c r="AE25" s="135"/>
      <c r="AF25" s="135"/>
      <c r="AG25" s="135"/>
      <c r="AH25" s="135"/>
      <c r="AI25" s="135"/>
      <c r="AJ25" s="135"/>
      <c r="AK25" s="135"/>
      <c r="AL25" s="135"/>
      <c r="AM25" s="135"/>
      <c r="AN25" s="135"/>
      <c r="AO25" s="135"/>
      <c r="AP25" s="135"/>
      <c r="AQ25" s="135"/>
      <c r="AR25" s="135"/>
      <c r="AS25" s="135"/>
      <c r="AT25" s="135"/>
      <c r="AU25" s="135"/>
      <c r="AV25" s="135"/>
      <c r="AW25" s="135"/>
      <c r="AX25" s="136"/>
    </row>
    <row r="26" spans="1:50" ht="25.5" customHeight="1" x14ac:dyDescent="0.15">
      <c r="A26" s="125"/>
      <c r="B26" s="126"/>
      <c r="C26" s="126"/>
      <c r="D26" s="126"/>
      <c r="E26" s="126"/>
      <c r="F26" s="127"/>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4"/>
      <c r="AE26" s="135"/>
      <c r="AF26" s="135"/>
      <c r="AG26" s="135"/>
      <c r="AH26" s="135"/>
      <c r="AI26" s="135"/>
      <c r="AJ26" s="135"/>
      <c r="AK26" s="135"/>
      <c r="AL26" s="135"/>
      <c r="AM26" s="135"/>
      <c r="AN26" s="135"/>
      <c r="AO26" s="135"/>
      <c r="AP26" s="135"/>
      <c r="AQ26" s="135"/>
      <c r="AR26" s="135"/>
      <c r="AS26" s="135"/>
      <c r="AT26" s="135"/>
      <c r="AU26" s="135"/>
      <c r="AV26" s="135"/>
      <c r="AW26" s="135"/>
      <c r="AX26" s="136"/>
    </row>
    <row r="27" spans="1:50" ht="25.5" customHeight="1" x14ac:dyDescent="0.15">
      <c r="A27" s="125"/>
      <c r="B27" s="126"/>
      <c r="C27" s="126"/>
      <c r="D27" s="126"/>
      <c r="E27" s="126"/>
      <c r="F27" s="127"/>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4"/>
      <c r="AE27" s="135"/>
      <c r="AF27" s="135"/>
      <c r="AG27" s="135"/>
      <c r="AH27" s="135"/>
      <c r="AI27" s="135"/>
      <c r="AJ27" s="135"/>
      <c r="AK27" s="135"/>
      <c r="AL27" s="135"/>
      <c r="AM27" s="135"/>
      <c r="AN27" s="135"/>
      <c r="AO27" s="135"/>
      <c r="AP27" s="135"/>
      <c r="AQ27" s="135"/>
      <c r="AR27" s="135"/>
      <c r="AS27" s="135"/>
      <c r="AT27" s="135"/>
      <c r="AU27" s="135"/>
      <c r="AV27" s="135"/>
      <c r="AW27" s="135"/>
      <c r="AX27" s="136"/>
    </row>
    <row r="28" spans="1:50" ht="25.5" hidden="1" customHeight="1" x14ac:dyDescent="0.15">
      <c r="A28" s="125"/>
      <c r="B28" s="126"/>
      <c r="C28" s="126"/>
      <c r="D28" s="126"/>
      <c r="E28" s="126"/>
      <c r="F28" s="127"/>
      <c r="G28" s="781" t="s">
        <v>128</v>
      </c>
      <c r="H28" s="782"/>
      <c r="I28" s="782"/>
      <c r="J28" s="782"/>
      <c r="K28" s="782"/>
      <c r="L28" s="782"/>
      <c r="M28" s="782"/>
      <c r="N28" s="782"/>
      <c r="O28" s="783"/>
      <c r="P28" s="784">
        <f>P29-SUM(P23:P27)</f>
        <v>0.5</v>
      </c>
      <c r="Q28" s="785"/>
      <c r="R28" s="785"/>
      <c r="S28" s="785"/>
      <c r="T28" s="785"/>
      <c r="U28" s="785"/>
      <c r="V28" s="786"/>
      <c r="W28" s="784">
        <f>W29-SUM(W23:W27)</f>
        <v>-0.5</v>
      </c>
      <c r="X28" s="785"/>
      <c r="Y28" s="785"/>
      <c r="Z28" s="785"/>
      <c r="AA28" s="785"/>
      <c r="AB28" s="785"/>
      <c r="AC28" s="786"/>
      <c r="AD28" s="134"/>
      <c r="AE28" s="135"/>
      <c r="AF28" s="135"/>
      <c r="AG28" s="135"/>
      <c r="AH28" s="135"/>
      <c r="AI28" s="135"/>
      <c r="AJ28" s="135"/>
      <c r="AK28" s="135"/>
      <c r="AL28" s="135"/>
      <c r="AM28" s="135"/>
      <c r="AN28" s="135"/>
      <c r="AO28" s="135"/>
      <c r="AP28" s="135"/>
      <c r="AQ28" s="135"/>
      <c r="AR28" s="135"/>
      <c r="AS28" s="135"/>
      <c r="AT28" s="135"/>
      <c r="AU28" s="135"/>
      <c r="AV28" s="135"/>
      <c r="AW28" s="135"/>
      <c r="AX28" s="136"/>
    </row>
    <row r="29" spans="1:50" ht="25.5" customHeight="1" x14ac:dyDescent="0.15">
      <c r="A29" s="128"/>
      <c r="B29" s="129"/>
      <c r="C29" s="129"/>
      <c r="D29" s="129"/>
      <c r="E29" s="129"/>
      <c r="F29" s="130"/>
      <c r="G29" s="787" t="s">
        <v>57</v>
      </c>
      <c r="H29" s="728"/>
      <c r="I29" s="728"/>
      <c r="J29" s="728"/>
      <c r="K29" s="728"/>
      <c r="L29" s="728"/>
      <c r="M29" s="728"/>
      <c r="N29" s="728"/>
      <c r="O29" s="729"/>
      <c r="P29" s="788">
        <f>AK13</f>
        <v>17</v>
      </c>
      <c r="Q29" s="789"/>
      <c r="R29" s="789"/>
      <c r="S29" s="789"/>
      <c r="T29" s="789"/>
      <c r="U29" s="789"/>
      <c r="V29" s="790"/>
      <c r="W29" s="791">
        <f>AR13</f>
        <v>16</v>
      </c>
      <c r="X29" s="792"/>
      <c r="Y29" s="792"/>
      <c r="Z29" s="792"/>
      <c r="AA29" s="792"/>
      <c r="AB29" s="792"/>
      <c r="AC29" s="793"/>
      <c r="AD29" s="137"/>
      <c r="AE29" s="137"/>
      <c r="AF29" s="137"/>
      <c r="AG29" s="137"/>
      <c r="AH29" s="137"/>
      <c r="AI29" s="137"/>
      <c r="AJ29" s="137"/>
      <c r="AK29" s="137"/>
      <c r="AL29" s="137"/>
      <c r="AM29" s="137"/>
      <c r="AN29" s="137"/>
      <c r="AO29" s="137"/>
      <c r="AP29" s="137"/>
      <c r="AQ29" s="137"/>
      <c r="AR29" s="137"/>
      <c r="AS29" s="137"/>
      <c r="AT29" s="137"/>
      <c r="AU29" s="137"/>
      <c r="AV29" s="137"/>
      <c r="AW29" s="137"/>
      <c r="AX29" s="138"/>
    </row>
    <row r="30" spans="1:50" ht="18.75" customHeight="1" x14ac:dyDescent="0.15">
      <c r="A30" s="435" t="s">
        <v>363</v>
      </c>
      <c r="B30" s="436"/>
      <c r="C30" s="436"/>
      <c r="D30" s="436"/>
      <c r="E30" s="436"/>
      <c r="F30" s="437"/>
      <c r="G30" s="438" t="s">
        <v>175</v>
      </c>
      <c r="H30" s="439"/>
      <c r="I30" s="439"/>
      <c r="J30" s="439"/>
      <c r="K30" s="439"/>
      <c r="L30" s="439"/>
      <c r="M30" s="439"/>
      <c r="N30" s="439"/>
      <c r="O30" s="440"/>
      <c r="P30" s="441" t="s">
        <v>68</v>
      </c>
      <c r="Q30" s="439"/>
      <c r="R30" s="439"/>
      <c r="S30" s="439"/>
      <c r="T30" s="439"/>
      <c r="U30" s="439"/>
      <c r="V30" s="439"/>
      <c r="W30" s="439"/>
      <c r="X30" s="440"/>
      <c r="Y30" s="442"/>
      <c r="Z30" s="443"/>
      <c r="AA30" s="444"/>
      <c r="AB30" s="445" t="s">
        <v>35</v>
      </c>
      <c r="AC30" s="446"/>
      <c r="AD30" s="447"/>
      <c r="AE30" s="445" t="s">
        <v>149</v>
      </c>
      <c r="AF30" s="446"/>
      <c r="AG30" s="446"/>
      <c r="AH30" s="447"/>
      <c r="AI30" s="445" t="s">
        <v>386</v>
      </c>
      <c r="AJ30" s="446"/>
      <c r="AK30" s="446"/>
      <c r="AL30" s="447"/>
      <c r="AM30" s="448" t="s">
        <v>62</v>
      </c>
      <c r="AN30" s="448"/>
      <c r="AO30" s="448"/>
      <c r="AP30" s="445"/>
      <c r="AQ30" s="794" t="s">
        <v>277</v>
      </c>
      <c r="AR30" s="795"/>
      <c r="AS30" s="795"/>
      <c r="AT30" s="796"/>
      <c r="AU30" s="439" t="s">
        <v>203</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c r="AR31" s="194"/>
      <c r="AS31" s="172" t="s">
        <v>278</v>
      </c>
      <c r="AT31" s="173"/>
      <c r="AU31" s="249">
        <v>2</v>
      </c>
      <c r="AV31" s="249"/>
      <c r="AW31" s="313" t="s">
        <v>252</v>
      </c>
      <c r="AX31" s="741"/>
    </row>
    <row r="32" spans="1:50" ht="23.25" customHeight="1" x14ac:dyDescent="0.15">
      <c r="A32" s="367"/>
      <c r="B32" s="365"/>
      <c r="C32" s="365"/>
      <c r="D32" s="365"/>
      <c r="E32" s="365"/>
      <c r="F32" s="366"/>
      <c r="G32" s="358" t="s">
        <v>163</v>
      </c>
      <c r="H32" s="359"/>
      <c r="I32" s="359"/>
      <c r="J32" s="359"/>
      <c r="K32" s="359"/>
      <c r="L32" s="359"/>
      <c r="M32" s="359"/>
      <c r="N32" s="359"/>
      <c r="O32" s="384"/>
      <c r="P32" s="94" t="s">
        <v>275</v>
      </c>
      <c r="Q32" s="95"/>
      <c r="R32" s="95"/>
      <c r="S32" s="95"/>
      <c r="T32" s="95"/>
      <c r="U32" s="95"/>
      <c r="V32" s="95"/>
      <c r="W32" s="95"/>
      <c r="X32" s="182"/>
      <c r="Y32" s="684" t="s">
        <v>39</v>
      </c>
      <c r="Z32" s="776"/>
      <c r="AA32" s="777"/>
      <c r="AB32" s="722" t="s">
        <v>489</v>
      </c>
      <c r="AC32" s="722"/>
      <c r="AD32" s="722"/>
      <c r="AE32" s="329">
        <v>2</v>
      </c>
      <c r="AF32" s="330"/>
      <c r="AG32" s="330"/>
      <c r="AH32" s="330"/>
      <c r="AI32" s="329">
        <v>2</v>
      </c>
      <c r="AJ32" s="330"/>
      <c r="AK32" s="330"/>
      <c r="AL32" s="330"/>
      <c r="AM32" s="329">
        <v>2</v>
      </c>
      <c r="AN32" s="330"/>
      <c r="AO32" s="330"/>
      <c r="AP32" s="330"/>
      <c r="AQ32" s="191"/>
      <c r="AR32" s="192"/>
      <c r="AS32" s="192"/>
      <c r="AT32" s="193"/>
      <c r="AU32" s="330"/>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7"/>
      <c r="Q33" s="98"/>
      <c r="R33" s="98"/>
      <c r="S33" s="98"/>
      <c r="T33" s="98"/>
      <c r="U33" s="98"/>
      <c r="V33" s="98"/>
      <c r="W33" s="98"/>
      <c r="X33" s="184"/>
      <c r="Y33" s="270" t="s">
        <v>76</v>
      </c>
      <c r="Z33" s="271"/>
      <c r="AA33" s="272"/>
      <c r="AB33" s="722" t="s">
        <v>489</v>
      </c>
      <c r="AC33" s="722"/>
      <c r="AD33" s="722"/>
      <c r="AE33" s="329">
        <v>5</v>
      </c>
      <c r="AF33" s="330"/>
      <c r="AG33" s="330"/>
      <c r="AH33" s="330"/>
      <c r="AI33" s="329">
        <v>5</v>
      </c>
      <c r="AJ33" s="330"/>
      <c r="AK33" s="330"/>
      <c r="AL33" s="330"/>
      <c r="AM33" s="329">
        <v>5</v>
      </c>
      <c r="AN33" s="330"/>
      <c r="AO33" s="330"/>
      <c r="AP33" s="330"/>
      <c r="AQ33" s="191"/>
      <c r="AR33" s="192"/>
      <c r="AS33" s="192"/>
      <c r="AT33" s="193"/>
      <c r="AU33" s="330">
        <v>5</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00"/>
      <c r="Q34" s="101"/>
      <c r="R34" s="101"/>
      <c r="S34" s="101"/>
      <c r="T34" s="101"/>
      <c r="U34" s="101"/>
      <c r="V34" s="101"/>
      <c r="W34" s="101"/>
      <c r="X34" s="186"/>
      <c r="Y34" s="270" t="s">
        <v>44</v>
      </c>
      <c r="Z34" s="271"/>
      <c r="AA34" s="272"/>
      <c r="AB34" s="415" t="s">
        <v>40</v>
      </c>
      <c r="AC34" s="415"/>
      <c r="AD34" s="415"/>
      <c r="AE34" s="329">
        <v>40</v>
      </c>
      <c r="AF34" s="330"/>
      <c r="AG34" s="330"/>
      <c r="AH34" s="330"/>
      <c r="AI34" s="329">
        <v>40</v>
      </c>
      <c r="AJ34" s="330"/>
      <c r="AK34" s="330"/>
      <c r="AL34" s="330"/>
      <c r="AM34" s="329">
        <v>40</v>
      </c>
      <c r="AN34" s="330"/>
      <c r="AO34" s="330"/>
      <c r="AP34" s="330"/>
      <c r="AQ34" s="191"/>
      <c r="AR34" s="192"/>
      <c r="AS34" s="192"/>
      <c r="AT34" s="193"/>
      <c r="AU34" s="330"/>
      <c r="AV34" s="330"/>
      <c r="AW34" s="330"/>
      <c r="AX34" s="416"/>
    </row>
    <row r="35" spans="1:50" ht="30.75" customHeight="1" x14ac:dyDescent="0.15">
      <c r="A35" s="282" t="s">
        <v>222</v>
      </c>
      <c r="B35" s="283"/>
      <c r="C35" s="283"/>
      <c r="D35" s="283"/>
      <c r="E35" s="283"/>
      <c r="F35" s="284"/>
      <c r="G35" s="358" t="s">
        <v>519</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60"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363</v>
      </c>
      <c r="B37" s="410"/>
      <c r="C37" s="410"/>
      <c r="D37" s="410"/>
      <c r="E37" s="410"/>
      <c r="F37" s="411"/>
      <c r="G37" s="371" t="s">
        <v>175</v>
      </c>
      <c r="H37" s="372"/>
      <c r="I37" s="372"/>
      <c r="J37" s="372"/>
      <c r="K37" s="372"/>
      <c r="L37" s="372"/>
      <c r="M37" s="372"/>
      <c r="N37" s="372"/>
      <c r="O37" s="373"/>
      <c r="P37" s="374" t="s">
        <v>68</v>
      </c>
      <c r="Q37" s="372"/>
      <c r="R37" s="372"/>
      <c r="S37" s="372"/>
      <c r="T37" s="372"/>
      <c r="U37" s="372"/>
      <c r="V37" s="372"/>
      <c r="W37" s="372"/>
      <c r="X37" s="373"/>
      <c r="Y37" s="375"/>
      <c r="Z37" s="376"/>
      <c r="AA37" s="377"/>
      <c r="AB37" s="381" t="s">
        <v>35</v>
      </c>
      <c r="AC37" s="382"/>
      <c r="AD37" s="383"/>
      <c r="AE37" s="294" t="s">
        <v>149</v>
      </c>
      <c r="AF37" s="295"/>
      <c r="AG37" s="295"/>
      <c r="AH37" s="296"/>
      <c r="AI37" s="294" t="s">
        <v>386</v>
      </c>
      <c r="AJ37" s="295"/>
      <c r="AK37" s="295"/>
      <c r="AL37" s="296"/>
      <c r="AM37" s="297" t="s">
        <v>62</v>
      </c>
      <c r="AN37" s="297"/>
      <c r="AO37" s="297"/>
      <c r="AP37" s="297"/>
      <c r="AQ37" s="214" t="s">
        <v>277</v>
      </c>
      <c r="AR37" s="209"/>
      <c r="AS37" s="209"/>
      <c r="AT37" s="210"/>
      <c r="AU37" s="372" t="s">
        <v>203</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278</v>
      </c>
      <c r="AT38" s="173"/>
      <c r="AU38" s="249"/>
      <c r="AV38" s="249"/>
      <c r="AW38" s="313" t="s">
        <v>252</v>
      </c>
      <c r="AX38" s="741"/>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39</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76</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01"/>
      <c r="Q41" s="101"/>
      <c r="R41" s="101"/>
      <c r="S41" s="101"/>
      <c r="T41" s="101"/>
      <c r="U41" s="101"/>
      <c r="V41" s="101"/>
      <c r="W41" s="101"/>
      <c r="X41" s="186"/>
      <c r="Y41" s="270" t="s">
        <v>44</v>
      </c>
      <c r="Z41" s="271"/>
      <c r="AA41" s="272"/>
      <c r="AB41" s="415" t="s">
        <v>40</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222</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363</v>
      </c>
      <c r="B44" s="410"/>
      <c r="C44" s="410"/>
      <c r="D44" s="410"/>
      <c r="E44" s="410"/>
      <c r="F44" s="411"/>
      <c r="G44" s="371" t="s">
        <v>175</v>
      </c>
      <c r="H44" s="372"/>
      <c r="I44" s="372"/>
      <c r="J44" s="372"/>
      <c r="K44" s="372"/>
      <c r="L44" s="372"/>
      <c r="M44" s="372"/>
      <c r="N44" s="372"/>
      <c r="O44" s="373"/>
      <c r="P44" s="374" t="s">
        <v>68</v>
      </c>
      <c r="Q44" s="372"/>
      <c r="R44" s="372"/>
      <c r="S44" s="372"/>
      <c r="T44" s="372"/>
      <c r="U44" s="372"/>
      <c r="V44" s="372"/>
      <c r="W44" s="372"/>
      <c r="X44" s="373"/>
      <c r="Y44" s="375"/>
      <c r="Z44" s="376"/>
      <c r="AA44" s="377"/>
      <c r="AB44" s="381" t="s">
        <v>35</v>
      </c>
      <c r="AC44" s="382"/>
      <c r="AD44" s="383"/>
      <c r="AE44" s="294" t="s">
        <v>149</v>
      </c>
      <c r="AF44" s="295"/>
      <c r="AG44" s="295"/>
      <c r="AH44" s="296"/>
      <c r="AI44" s="294" t="s">
        <v>386</v>
      </c>
      <c r="AJ44" s="295"/>
      <c r="AK44" s="295"/>
      <c r="AL44" s="296"/>
      <c r="AM44" s="297" t="s">
        <v>62</v>
      </c>
      <c r="AN44" s="297"/>
      <c r="AO44" s="297"/>
      <c r="AP44" s="297"/>
      <c r="AQ44" s="214" t="s">
        <v>277</v>
      </c>
      <c r="AR44" s="209"/>
      <c r="AS44" s="209"/>
      <c r="AT44" s="210"/>
      <c r="AU44" s="372" t="s">
        <v>203</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278</v>
      </c>
      <c r="AT45" s="173"/>
      <c r="AU45" s="249"/>
      <c r="AV45" s="249"/>
      <c r="AW45" s="313" t="s">
        <v>252</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39</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76</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01"/>
      <c r="Q48" s="101"/>
      <c r="R48" s="101"/>
      <c r="S48" s="101"/>
      <c r="T48" s="101"/>
      <c r="U48" s="101"/>
      <c r="V48" s="101"/>
      <c r="W48" s="101"/>
      <c r="X48" s="186"/>
      <c r="Y48" s="270" t="s">
        <v>44</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222</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363</v>
      </c>
      <c r="B51" s="365"/>
      <c r="C51" s="365"/>
      <c r="D51" s="365"/>
      <c r="E51" s="365"/>
      <c r="F51" s="366"/>
      <c r="G51" s="371" t="s">
        <v>175</v>
      </c>
      <c r="H51" s="372"/>
      <c r="I51" s="372"/>
      <c r="J51" s="372"/>
      <c r="K51" s="372"/>
      <c r="L51" s="372"/>
      <c r="M51" s="372"/>
      <c r="N51" s="372"/>
      <c r="O51" s="373"/>
      <c r="P51" s="374" t="s">
        <v>68</v>
      </c>
      <c r="Q51" s="372"/>
      <c r="R51" s="372"/>
      <c r="S51" s="372"/>
      <c r="T51" s="372"/>
      <c r="U51" s="372"/>
      <c r="V51" s="372"/>
      <c r="W51" s="372"/>
      <c r="X51" s="373"/>
      <c r="Y51" s="375"/>
      <c r="Z51" s="376"/>
      <c r="AA51" s="377"/>
      <c r="AB51" s="381" t="s">
        <v>35</v>
      </c>
      <c r="AC51" s="382"/>
      <c r="AD51" s="383"/>
      <c r="AE51" s="294" t="s">
        <v>149</v>
      </c>
      <c r="AF51" s="295"/>
      <c r="AG51" s="295"/>
      <c r="AH51" s="296"/>
      <c r="AI51" s="294" t="s">
        <v>386</v>
      </c>
      <c r="AJ51" s="295"/>
      <c r="AK51" s="295"/>
      <c r="AL51" s="296"/>
      <c r="AM51" s="297" t="s">
        <v>62</v>
      </c>
      <c r="AN51" s="297"/>
      <c r="AO51" s="297"/>
      <c r="AP51" s="297"/>
      <c r="AQ51" s="214" t="s">
        <v>277</v>
      </c>
      <c r="AR51" s="209"/>
      <c r="AS51" s="209"/>
      <c r="AT51" s="210"/>
      <c r="AU51" s="778" t="s">
        <v>203</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278</v>
      </c>
      <c r="AT52" s="173"/>
      <c r="AU52" s="249"/>
      <c r="AV52" s="249"/>
      <c r="AW52" s="313" t="s">
        <v>252</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39</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76</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01"/>
      <c r="Q55" s="101"/>
      <c r="R55" s="101"/>
      <c r="S55" s="101"/>
      <c r="T55" s="101"/>
      <c r="U55" s="101"/>
      <c r="V55" s="101"/>
      <c r="W55" s="101"/>
      <c r="X55" s="186"/>
      <c r="Y55" s="270" t="s">
        <v>44</v>
      </c>
      <c r="Z55" s="271"/>
      <c r="AA55" s="272"/>
      <c r="AB55" s="738" t="s">
        <v>40</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222</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363</v>
      </c>
      <c r="B58" s="365"/>
      <c r="C58" s="365"/>
      <c r="D58" s="365"/>
      <c r="E58" s="365"/>
      <c r="F58" s="366"/>
      <c r="G58" s="371" t="s">
        <v>175</v>
      </c>
      <c r="H58" s="372"/>
      <c r="I58" s="372"/>
      <c r="J58" s="372"/>
      <c r="K58" s="372"/>
      <c r="L58" s="372"/>
      <c r="M58" s="372"/>
      <c r="N58" s="372"/>
      <c r="O58" s="373"/>
      <c r="P58" s="374" t="s">
        <v>68</v>
      </c>
      <c r="Q58" s="372"/>
      <c r="R58" s="372"/>
      <c r="S58" s="372"/>
      <c r="T58" s="372"/>
      <c r="U58" s="372"/>
      <c r="V58" s="372"/>
      <c r="W58" s="372"/>
      <c r="X58" s="373"/>
      <c r="Y58" s="375"/>
      <c r="Z58" s="376"/>
      <c r="AA58" s="377"/>
      <c r="AB58" s="381" t="s">
        <v>35</v>
      </c>
      <c r="AC58" s="382"/>
      <c r="AD58" s="383"/>
      <c r="AE58" s="294" t="s">
        <v>149</v>
      </c>
      <c r="AF58" s="295"/>
      <c r="AG58" s="295"/>
      <c r="AH58" s="296"/>
      <c r="AI58" s="294" t="s">
        <v>386</v>
      </c>
      <c r="AJ58" s="295"/>
      <c r="AK58" s="295"/>
      <c r="AL58" s="296"/>
      <c r="AM58" s="297" t="s">
        <v>62</v>
      </c>
      <c r="AN58" s="297"/>
      <c r="AO58" s="297"/>
      <c r="AP58" s="297"/>
      <c r="AQ58" s="214" t="s">
        <v>277</v>
      </c>
      <c r="AR58" s="209"/>
      <c r="AS58" s="209"/>
      <c r="AT58" s="210"/>
      <c r="AU58" s="778" t="s">
        <v>203</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278</v>
      </c>
      <c r="AT59" s="173"/>
      <c r="AU59" s="249"/>
      <c r="AV59" s="249"/>
      <c r="AW59" s="313" t="s">
        <v>252</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39</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76</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01"/>
      <c r="Q62" s="101"/>
      <c r="R62" s="101"/>
      <c r="S62" s="101"/>
      <c r="T62" s="101"/>
      <c r="U62" s="101"/>
      <c r="V62" s="101"/>
      <c r="W62" s="101"/>
      <c r="X62" s="186"/>
      <c r="Y62" s="270" t="s">
        <v>44</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222</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236</v>
      </c>
      <c r="B65" s="349"/>
      <c r="C65" s="349"/>
      <c r="D65" s="349"/>
      <c r="E65" s="349"/>
      <c r="F65" s="350"/>
      <c r="G65" s="389"/>
      <c r="H65" s="169" t="s">
        <v>175</v>
      </c>
      <c r="I65" s="169"/>
      <c r="J65" s="169"/>
      <c r="K65" s="169"/>
      <c r="L65" s="169"/>
      <c r="M65" s="169"/>
      <c r="N65" s="169"/>
      <c r="O65" s="170"/>
      <c r="P65" s="177" t="s">
        <v>68</v>
      </c>
      <c r="Q65" s="169"/>
      <c r="R65" s="169"/>
      <c r="S65" s="169"/>
      <c r="T65" s="169"/>
      <c r="U65" s="169"/>
      <c r="V65" s="170"/>
      <c r="W65" s="391" t="s">
        <v>97</v>
      </c>
      <c r="X65" s="392"/>
      <c r="Y65" s="395"/>
      <c r="Z65" s="395"/>
      <c r="AA65" s="396"/>
      <c r="AB65" s="177" t="s">
        <v>35</v>
      </c>
      <c r="AC65" s="169"/>
      <c r="AD65" s="170"/>
      <c r="AE65" s="294" t="s">
        <v>149</v>
      </c>
      <c r="AF65" s="295"/>
      <c r="AG65" s="295"/>
      <c r="AH65" s="296"/>
      <c r="AI65" s="294" t="s">
        <v>386</v>
      </c>
      <c r="AJ65" s="295"/>
      <c r="AK65" s="295"/>
      <c r="AL65" s="296"/>
      <c r="AM65" s="297" t="s">
        <v>62</v>
      </c>
      <c r="AN65" s="297"/>
      <c r="AO65" s="297"/>
      <c r="AP65" s="297"/>
      <c r="AQ65" s="177" t="s">
        <v>277</v>
      </c>
      <c r="AR65" s="169"/>
      <c r="AS65" s="169"/>
      <c r="AT65" s="170"/>
      <c r="AU65" s="199" t="s">
        <v>203</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278</v>
      </c>
      <c r="AT66" s="173"/>
      <c r="AU66" s="249"/>
      <c r="AV66" s="249"/>
      <c r="AW66" s="172" t="s">
        <v>252</v>
      </c>
      <c r="AX66" s="202"/>
    </row>
    <row r="67" spans="1:50" ht="23.25" hidden="1" customHeight="1" x14ac:dyDescent="0.15">
      <c r="A67" s="332"/>
      <c r="B67" s="333"/>
      <c r="C67" s="333"/>
      <c r="D67" s="333"/>
      <c r="E67" s="333"/>
      <c r="F67" s="334"/>
      <c r="G67" s="356" t="s">
        <v>280</v>
      </c>
      <c r="H67" s="397"/>
      <c r="I67" s="398"/>
      <c r="J67" s="398"/>
      <c r="K67" s="398"/>
      <c r="L67" s="398"/>
      <c r="M67" s="398"/>
      <c r="N67" s="398"/>
      <c r="O67" s="399"/>
      <c r="P67" s="397"/>
      <c r="Q67" s="398"/>
      <c r="R67" s="398"/>
      <c r="S67" s="398"/>
      <c r="T67" s="398"/>
      <c r="U67" s="398"/>
      <c r="V67" s="399"/>
      <c r="W67" s="403"/>
      <c r="X67" s="404"/>
      <c r="Y67" s="204" t="s">
        <v>39</v>
      </c>
      <c r="Z67" s="204"/>
      <c r="AA67" s="205"/>
      <c r="AB67" s="774" t="s">
        <v>74</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76</v>
      </c>
      <c r="Z68" s="188"/>
      <c r="AA68" s="189"/>
      <c r="AB68" s="775" t="s">
        <v>74</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3" t="s">
        <v>40</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368</v>
      </c>
      <c r="B70" s="333"/>
      <c r="C70" s="333"/>
      <c r="D70" s="333"/>
      <c r="E70" s="333"/>
      <c r="F70" s="334"/>
      <c r="G70" s="338" t="s">
        <v>273</v>
      </c>
      <c r="H70" s="339"/>
      <c r="I70" s="339"/>
      <c r="J70" s="339"/>
      <c r="K70" s="339"/>
      <c r="L70" s="339"/>
      <c r="M70" s="339"/>
      <c r="N70" s="339"/>
      <c r="O70" s="339"/>
      <c r="P70" s="339"/>
      <c r="Q70" s="339"/>
      <c r="R70" s="339"/>
      <c r="S70" s="339"/>
      <c r="T70" s="339"/>
      <c r="U70" s="339"/>
      <c r="V70" s="339"/>
      <c r="W70" s="342" t="s">
        <v>377</v>
      </c>
      <c r="X70" s="343"/>
      <c r="Y70" s="204" t="s">
        <v>39</v>
      </c>
      <c r="Z70" s="204"/>
      <c r="AA70" s="205"/>
      <c r="AB70" s="774" t="s">
        <v>74</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76</v>
      </c>
      <c r="Z71" s="188"/>
      <c r="AA71" s="189"/>
      <c r="AB71" s="775" t="s">
        <v>74</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3" t="s">
        <v>40</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236</v>
      </c>
      <c r="B73" s="349"/>
      <c r="C73" s="349"/>
      <c r="D73" s="349"/>
      <c r="E73" s="349"/>
      <c r="F73" s="350"/>
      <c r="G73" s="351"/>
      <c r="H73" s="169" t="s">
        <v>175</v>
      </c>
      <c r="I73" s="169"/>
      <c r="J73" s="169"/>
      <c r="K73" s="169"/>
      <c r="L73" s="169"/>
      <c r="M73" s="169"/>
      <c r="N73" s="169"/>
      <c r="O73" s="170"/>
      <c r="P73" s="177" t="s">
        <v>68</v>
      </c>
      <c r="Q73" s="169"/>
      <c r="R73" s="169"/>
      <c r="S73" s="169"/>
      <c r="T73" s="169"/>
      <c r="U73" s="169"/>
      <c r="V73" s="169"/>
      <c r="W73" s="169"/>
      <c r="X73" s="170"/>
      <c r="Y73" s="353"/>
      <c r="Z73" s="354"/>
      <c r="AA73" s="355"/>
      <c r="AB73" s="177" t="s">
        <v>35</v>
      </c>
      <c r="AC73" s="169"/>
      <c r="AD73" s="170"/>
      <c r="AE73" s="294" t="s">
        <v>149</v>
      </c>
      <c r="AF73" s="295"/>
      <c r="AG73" s="295"/>
      <c r="AH73" s="296"/>
      <c r="AI73" s="294" t="s">
        <v>386</v>
      </c>
      <c r="AJ73" s="295"/>
      <c r="AK73" s="295"/>
      <c r="AL73" s="296"/>
      <c r="AM73" s="297" t="s">
        <v>62</v>
      </c>
      <c r="AN73" s="297"/>
      <c r="AO73" s="297"/>
      <c r="AP73" s="297"/>
      <c r="AQ73" s="177" t="s">
        <v>277</v>
      </c>
      <c r="AR73" s="169"/>
      <c r="AS73" s="169"/>
      <c r="AT73" s="170"/>
      <c r="AU73" s="242" t="s">
        <v>203</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278</v>
      </c>
      <c r="AT74" s="173"/>
      <c r="AU74" s="201"/>
      <c r="AV74" s="194"/>
      <c r="AW74" s="172" t="s">
        <v>252</v>
      </c>
      <c r="AX74" s="202"/>
    </row>
    <row r="75" spans="1:50" ht="23.25" hidden="1" customHeight="1" x14ac:dyDescent="0.15">
      <c r="A75" s="332"/>
      <c r="B75" s="333"/>
      <c r="C75" s="333"/>
      <c r="D75" s="333"/>
      <c r="E75" s="333"/>
      <c r="F75" s="334"/>
      <c r="G75" s="356" t="s">
        <v>280</v>
      </c>
      <c r="H75" s="95"/>
      <c r="I75" s="95"/>
      <c r="J75" s="95"/>
      <c r="K75" s="95"/>
      <c r="L75" s="95"/>
      <c r="M75" s="95"/>
      <c r="N75" s="95"/>
      <c r="O75" s="182"/>
      <c r="P75" s="95"/>
      <c r="Q75" s="95"/>
      <c r="R75" s="95"/>
      <c r="S75" s="95"/>
      <c r="T75" s="95"/>
      <c r="U75" s="95"/>
      <c r="V75" s="95"/>
      <c r="W75" s="95"/>
      <c r="X75" s="182"/>
      <c r="Y75" s="203" t="s">
        <v>39</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76</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01"/>
      <c r="I77" s="101"/>
      <c r="J77" s="101"/>
      <c r="K77" s="101"/>
      <c r="L77" s="101"/>
      <c r="M77" s="101"/>
      <c r="N77" s="101"/>
      <c r="O77" s="186"/>
      <c r="P77" s="98"/>
      <c r="Q77" s="98"/>
      <c r="R77" s="98"/>
      <c r="S77" s="98"/>
      <c r="T77" s="98"/>
      <c r="U77" s="98"/>
      <c r="V77" s="98"/>
      <c r="W77" s="98"/>
      <c r="X77" s="184"/>
      <c r="Y77" s="177" t="s">
        <v>44</v>
      </c>
      <c r="Z77" s="169"/>
      <c r="AA77" s="170"/>
      <c r="AB77" s="190" t="s">
        <v>40</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260</v>
      </c>
      <c r="B78" s="768"/>
      <c r="C78" s="768"/>
      <c r="D78" s="768"/>
      <c r="E78" s="336" t="s">
        <v>33</v>
      </c>
      <c r="F78" s="337"/>
      <c r="G78" s="15" t="s">
        <v>273</v>
      </c>
      <c r="H78" s="769"/>
      <c r="I78" s="662"/>
      <c r="J78" s="662"/>
      <c r="K78" s="662"/>
      <c r="L78" s="662"/>
      <c r="M78" s="662"/>
      <c r="N78" s="662"/>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216</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362</v>
      </c>
      <c r="AP79" s="745"/>
      <c r="AQ79" s="745"/>
      <c r="AR79" s="41" t="s">
        <v>243</v>
      </c>
      <c r="AS79" s="744"/>
      <c r="AT79" s="745"/>
      <c r="AU79" s="745"/>
      <c r="AV79" s="745"/>
      <c r="AW79" s="745"/>
      <c r="AX79" s="746"/>
    </row>
    <row r="80" spans="1:50" ht="18.75" hidden="1" customHeight="1" x14ac:dyDescent="0.15">
      <c r="A80" s="139" t="s">
        <v>169</v>
      </c>
      <c r="B80" s="747" t="s">
        <v>296</v>
      </c>
      <c r="C80" s="748"/>
      <c r="D80" s="748"/>
      <c r="E80" s="748"/>
      <c r="F80" s="749"/>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267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40"/>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40"/>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40"/>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40"/>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40"/>
      <c r="B85" s="305" t="s">
        <v>214</v>
      </c>
      <c r="C85" s="305"/>
      <c r="D85" s="305"/>
      <c r="E85" s="305"/>
      <c r="F85" s="306"/>
      <c r="G85" s="309" t="s">
        <v>29</v>
      </c>
      <c r="H85" s="310"/>
      <c r="I85" s="310"/>
      <c r="J85" s="310"/>
      <c r="K85" s="310"/>
      <c r="L85" s="310"/>
      <c r="M85" s="310"/>
      <c r="N85" s="310"/>
      <c r="O85" s="311"/>
      <c r="P85" s="315" t="s">
        <v>93</v>
      </c>
      <c r="Q85" s="310"/>
      <c r="R85" s="310"/>
      <c r="S85" s="310"/>
      <c r="T85" s="310"/>
      <c r="U85" s="310"/>
      <c r="V85" s="310"/>
      <c r="W85" s="310"/>
      <c r="X85" s="311"/>
      <c r="Y85" s="174"/>
      <c r="Z85" s="175"/>
      <c r="AA85" s="176"/>
      <c r="AB85" s="294" t="s">
        <v>35</v>
      </c>
      <c r="AC85" s="295"/>
      <c r="AD85" s="296"/>
      <c r="AE85" s="294" t="s">
        <v>149</v>
      </c>
      <c r="AF85" s="295"/>
      <c r="AG85" s="295"/>
      <c r="AH85" s="296"/>
      <c r="AI85" s="294" t="s">
        <v>386</v>
      </c>
      <c r="AJ85" s="295"/>
      <c r="AK85" s="295"/>
      <c r="AL85" s="296"/>
      <c r="AM85" s="297" t="s">
        <v>62</v>
      </c>
      <c r="AN85" s="297"/>
      <c r="AO85" s="297"/>
      <c r="AP85" s="297"/>
      <c r="AQ85" s="177" t="s">
        <v>277</v>
      </c>
      <c r="AR85" s="169"/>
      <c r="AS85" s="169"/>
      <c r="AT85" s="170"/>
      <c r="AU85" s="739" t="s">
        <v>203</v>
      </c>
      <c r="AV85" s="739"/>
      <c r="AW85" s="739"/>
      <c r="AX85" s="740"/>
    </row>
    <row r="86" spans="1:50" ht="18.75" hidden="1" customHeight="1" x14ac:dyDescent="0.15">
      <c r="A86" s="140"/>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278</v>
      </c>
      <c r="AT86" s="173"/>
      <c r="AU86" s="249"/>
      <c r="AV86" s="249"/>
      <c r="AW86" s="313" t="s">
        <v>252</v>
      </c>
      <c r="AX86" s="741"/>
    </row>
    <row r="87" spans="1:50" ht="23.25" hidden="1" customHeight="1" x14ac:dyDescent="0.15">
      <c r="A87" s="140"/>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40"/>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76</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40"/>
      <c r="B89" s="307"/>
      <c r="C89" s="307"/>
      <c r="D89" s="307"/>
      <c r="E89" s="307"/>
      <c r="F89" s="308"/>
      <c r="G89" s="185"/>
      <c r="H89" s="101"/>
      <c r="I89" s="101"/>
      <c r="J89" s="101"/>
      <c r="K89" s="101"/>
      <c r="L89" s="101"/>
      <c r="M89" s="101"/>
      <c r="N89" s="101"/>
      <c r="O89" s="186"/>
      <c r="P89" s="303"/>
      <c r="Q89" s="303"/>
      <c r="R89" s="303"/>
      <c r="S89" s="303"/>
      <c r="T89" s="303"/>
      <c r="U89" s="303"/>
      <c r="V89" s="303"/>
      <c r="W89" s="303"/>
      <c r="X89" s="304"/>
      <c r="Y89" s="723" t="s">
        <v>44</v>
      </c>
      <c r="Z89" s="290"/>
      <c r="AA89" s="291"/>
      <c r="AB89" s="738" t="s">
        <v>40</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40"/>
      <c r="B90" s="305" t="s">
        <v>214</v>
      </c>
      <c r="C90" s="305"/>
      <c r="D90" s="305"/>
      <c r="E90" s="305"/>
      <c r="F90" s="306"/>
      <c r="G90" s="309" t="s">
        <v>29</v>
      </c>
      <c r="H90" s="310"/>
      <c r="I90" s="310"/>
      <c r="J90" s="310"/>
      <c r="K90" s="310"/>
      <c r="L90" s="310"/>
      <c r="M90" s="310"/>
      <c r="N90" s="310"/>
      <c r="O90" s="311"/>
      <c r="P90" s="315" t="s">
        <v>93</v>
      </c>
      <c r="Q90" s="310"/>
      <c r="R90" s="310"/>
      <c r="S90" s="310"/>
      <c r="T90" s="310"/>
      <c r="U90" s="310"/>
      <c r="V90" s="310"/>
      <c r="W90" s="310"/>
      <c r="X90" s="311"/>
      <c r="Y90" s="174"/>
      <c r="Z90" s="175"/>
      <c r="AA90" s="176"/>
      <c r="AB90" s="294" t="s">
        <v>35</v>
      </c>
      <c r="AC90" s="295"/>
      <c r="AD90" s="296"/>
      <c r="AE90" s="294" t="s">
        <v>149</v>
      </c>
      <c r="AF90" s="295"/>
      <c r="AG90" s="295"/>
      <c r="AH90" s="296"/>
      <c r="AI90" s="294" t="s">
        <v>386</v>
      </c>
      <c r="AJ90" s="295"/>
      <c r="AK90" s="295"/>
      <c r="AL90" s="296"/>
      <c r="AM90" s="297" t="s">
        <v>62</v>
      </c>
      <c r="AN90" s="297"/>
      <c r="AO90" s="297"/>
      <c r="AP90" s="297"/>
      <c r="AQ90" s="177" t="s">
        <v>277</v>
      </c>
      <c r="AR90" s="169"/>
      <c r="AS90" s="169"/>
      <c r="AT90" s="170"/>
      <c r="AU90" s="739" t="s">
        <v>203</v>
      </c>
      <c r="AV90" s="739"/>
      <c r="AW90" s="739"/>
      <c r="AX90" s="740"/>
    </row>
    <row r="91" spans="1:50" ht="18.75" hidden="1" customHeight="1" x14ac:dyDescent="0.15">
      <c r="A91" s="140"/>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278</v>
      </c>
      <c r="AT91" s="173"/>
      <c r="AU91" s="249"/>
      <c r="AV91" s="249"/>
      <c r="AW91" s="313" t="s">
        <v>252</v>
      </c>
      <c r="AX91" s="741"/>
    </row>
    <row r="92" spans="1:50" ht="23.25" hidden="1" customHeight="1" x14ac:dyDescent="0.15">
      <c r="A92" s="140"/>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40"/>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76</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40"/>
      <c r="B94" s="307"/>
      <c r="C94" s="307"/>
      <c r="D94" s="307"/>
      <c r="E94" s="307"/>
      <c r="F94" s="308"/>
      <c r="G94" s="185"/>
      <c r="H94" s="101"/>
      <c r="I94" s="101"/>
      <c r="J94" s="101"/>
      <c r="K94" s="101"/>
      <c r="L94" s="101"/>
      <c r="M94" s="101"/>
      <c r="N94" s="101"/>
      <c r="O94" s="186"/>
      <c r="P94" s="303"/>
      <c r="Q94" s="303"/>
      <c r="R94" s="303"/>
      <c r="S94" s="303"/>
      <c r="T94" s="303"/>
      <c r="U94" s="303"/>
      <c r="V94" s="303"/>
      <c r="W94" s="303"/>
      <c r="X94" s="304"/>
      <c r="Y94" s="723" t="s">
        <v>44</v>
      </c>
      <c r="Z94" s="290"/>
      <c r="AA94" s="291"/>
      <c r="AB94" s="738" t="s">
        <v>40</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40"/>
      <c r="B95" s="305" t="s">
        <v>214</v>
      </c>
      <c r="C95" s="305"/>
      <c r="D95" s="305"/>
      <c r="E95" s="305"/>
      <c r="F95" s="306"/>
      <c r="G95" s="309" t="s">
        <v>29</v>
      </c>
      <c r="H95" s="310"/>
      <c r="I95" s="310"/>
      <c r="J95" s="310"/>
      <c r="K95" s="310"/>
      <c r="L95" s="310"/>
      <c r="M95" s="310"/>
      <c r="N95" s="310"/>
      <c r="O95" s="311"/>
      <c r="P95" s="315" t="s">
        <v>93</v>
      </c>
      <c r="Q95" s="310"/>
      <c r="R95" s="310"/>
      <c r="S95" s="310"/>
      <c r="T95" s="310"/>
      <c r="U95" s="310"/>
      <c r="V95" s="310"/>
      <c r="W95" s="310"/>
      <c r="X95" s="311"/>
      <c r="Y95" s="174"/>
      <c r="Z95" s="175"/>
      <c r="AA95" s="176"/>
      <c r="AB95" s="294" t="s">
        <v>35</v>
      </c>
      <c r="AC95" s="295"/>
      <c r="AD95" s="296"/>
      <c r="AE95" s="294" t="s">
        <v>149</v>
      </c>
      <c r="AF95" s="295"/>
      <c r="AG95" s="295"/>
      <c r="AH95" s="296"/>
      <c r="AI95" s="294" t="s">
        <v>386</v>
      </c>
      <c r="AJ95" s="295"/>
      <c r="AK95" s="295"/>
      <c r="AL95" s="296"/>
      <c r="AM95" s="297" t="s">
        <v>62</v>
      </c>
      <c r="AN95" s="297"/>
      <c r="AO95" s="297"/>
      <c r="AP95" s="297"/>
      <c r="AQ95" s="177" t="s">
        <v>277</v>
      </c>
      <c r="AR95" s="169"/>
      <c r="AS95" s="169"/>
      <c r="AT95" s="170"/>
      <c r="AU95" s="739" t="s">
        <v>203</v>
      </c>
      <c r="AV95" s="739"/>
      <c r="AW95" s="739"/>
      <c r="AX95" s="740"/>
    </row>
    <row r="96" spans="1:50" ht="18.75" hidden="1" customHeight="1" x14ac:dyDescent="0.15">
      <c r="A96" s="140"/>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278</v>
      </c>
      <c r="AT96" s="173"/>
      <c r="AU96" s="249"/>
      <c r="AV96" s="249"/>
      <c r="AW96" s="313" t="s">
        <v>252</v>
      </c>
      <c r="AX96" s="741"/>
    </row>
    <row r="97" spans="1:50" ht="23.25" hidden="1" customHeight="1" x14ac:dyDescent="0.15">
      <c r="A97" s="140"/>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40"/>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76</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41"/>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44</v>
      </c>
      <c r="Z99" s="725"/>
      <c r="AA99" s="726"/>
      <c r="AB99" s="727" t="s">
        <v>40</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364</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35</v>
      </c>
      <c r="AC100" s="711"/>
      <c r="AD100" s="711"/>
      <c r="AE100" s="712" t="s">
        <v>149</v>
      </c>
      <c r="AF100" s="713"/>
      <c r="AG100" s="713"/>
      <c r="AH100" s="714"/>
      <c r="AI100" s="712" t="s">
        <v>386</v>
      </c>
      <c r="AJ100" s="713"/>
      <c r="AK100" s="713"/>
      <c r="AL100" s="714"/>
      <c r="AM100" s="712" t="s">
        <v>62</v>
      </c>
      <c r="AN100" s="713"/>
      <c r="AO100" s="713"/>
      <c r="AP100" s="714"/>
      <c r="AQ100" s="715" t="s">
        <v>407</v>
      </c>
      <c r="AR100" s="716"/>
      <c r="AS100" s="716"/>
      <c r="AT100" s="717"/>
      <c r="AU100" s="715" t="s">
        <v>138</v>
      </c>
      <c r="AV100" s="716"/>
      <c r="AW100" s="716"/>
      <c r="AX100" s="718"/>
    </row>
    <row r="101" spans="1:50" ht="23.25" customHeight="1" x14ac:dyDescent="0.15">
      <c r="A101" s="276"/>
      <c r="B101" s="277"/>
      <c r="C101" s="277"/>
      <c r="D101" s="277"/>
      <c r="E101" s="277"/>
      <c r="F101" s="278"/>
      <c r="G101" s="95" t="s">
        <v>490</v>
      </c>
      <c r="H101" s="95"/>
      <c r="I101" s="95"/>
      <c r="J101" s="95"/>
      <c r="K101" s="95"/>
      <c r="L101" s="95"/>
      <c r="M101" s="95"/>
      <c r="N101" s="95"/>
      <c r="O101" s="95"/>
      <c r="P101" s="95"/>
      <c r="Q101" s="95"/>
      <c r="R101" s="95"/>
      <c r="S101" s="95"/>
      <c r="T101" s="95"/>
      <c r="U101" s="95"/>
      <c r="V101" s="95"/>
      <c r="W101" s="95"/>
      <c r="X101" s="182"/>
      <c r="Y101" s="719" t="s">
        <v>50</v>
      </c>
      <c r="Z101" s="720"/>
      <c r="AA101" s="721"/>
      <c r="AB101" s="722" t="s">
        <v>491</v>
      </c>
      <c r="AC101" s="722"/>
      <c r="AD101" s="722"/>
      <c r="AE101" s="329">
        <v>4</v>
      </c>
      <c r="AF101" s="330"/>
      <c r="AG101" s="330"/>
      <c r="AH101" s="331"/>
      <c r="AI101" s="329">
        <v>4</v>
      </c>
      <c r="AJ101" s="330"/>
      <c r="AK101" s="330"/>
      <c r="AL101" s="331"/>
      <c r="AM101" s="329">
        <v>3</v>
      </c>
      <c r="AN101" s="330"/>
      <c r="AO101" s="330"/>
      <c r="AP101" s="331"/>
      <c r="AQ101" s="329">
        <v>0</v>
      </c>
      <c r="AR101" s="330"/>
      <c r="AS101" s="330"/>
      <c r="AT101" s="331"/>
      <c r="AU101" s="329" t="s">
        <v>398</v>
      </c>
      <c r="AV101" s="330"/>
      <c r="AW101" s="330"/>
      <c r="AX101" s="331"/>
    </row>
    <row r="102" spans="1:50" ht="23.25" customHeight="1" x14ac:dyDescent="0.15">
      <c r="A102" s="279"/>
      <c r="B102" s="280"/>
      <c r="C102" s="280"/>
      <c r="D102" s="280"/>
      <c r="E102" s="280"/>
      <c r="F102" s="281"/>
      <c r="G102" s="101"/>
      <c r="H102" s="101"/>
      <c r="I102" s="101"/>
      <c r="J102" s="101"/>
      <c r="K102" s="101"/>
      <c r="L102" s="101"/>
      <c r="M102" s="101"/>
      <c r="N102" s="101"/>
      <c r="O102" s="101"/>
      <c r="P102" s="101"/>
      <c r="Q102" s="101"/>
      <c r="R102" s="101"/>
      <c r="S102" s="101"/>
      <c r="T102" s="101"/>
      <c r="U102" s="101"/>
      <c r="V102" s="101"/>
      <c r="W102" s="101"/>
      <c r="X102" s="186"/>
      <c r="Y102" s="705" t="s">
        <v>103</v>
      </c>
      <c r="Z102" s="685"/>
      <c r="AA102" s="686"/>
      <c r="AB102" s="722" t="s">
        <v>491</v>
      </c>
      <c r="AC102" s="722"/>
      <c r="AD102" s="722"/>
      <c r="AE102" s="682">
        <v>3</v>
      </c>
      <c r="AF102" s="682"/>
      <c r="AG102" s="682"/>
      <c r="AH102" s="682"/>
      <c r="AI102" s="682">
        <v>4</v>
      </c>
      <c r="AJ102" s="682"/>
      <c r="AK102" s="682"/>
      <c r="AL102" s="682"/>
      <c r="AM102" s="682">
        <v>3</v>
      </c>
      <c r="AN102" s="682"/>
      <c r="AO102" s="682"/>
      <c r="AP102" s="682"/>
      <c r="AQ102" s="708">
        <v>2</v>
      </c>
      <c r="AR102" s="709"/>
      <c r="AS102" s="709"/>
      <c r="AT102" s="710"/>
      <c r="AU102" s="708">
        <v>2</v>
      </c>
      <c r="AV102" s="709"/>
      <c r="AW102" s="709"/>
      <c r="AX102" s="710"/>
    </row>
    <row r="103" spans="1:50" ht="31.5" hidden="1" customHeight="1" x14ac:dyDescent="0.15">
      <c r="A103" s="282" t="s">
        <v>364</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149</v>
      </c>
      <c r="AF103" s="271"/>
      <c r="AG103" s="271"/>
      <c r="AH103" s="272"/>
      <c r="AI103" s="270" t="s">
        <v>386</v>
      </c>
      <c r="AJ103" s="271"/>
      <c r="AK103" s="271"/>
      <c r="AL103" s="272"/>
      <c r="AM103" s="270" t="s">
        <v>62</v>
      </c>
      <c r="AN103" s="271"/>
      <c r="AO103" s="271"/>
      <c r="AP103" s="272"/>
      <c r="AQ103" s="695" t="s">
        <v>407</v>
      </c>
      <c r="AR103" s="696"/>
      <c r="AS103" s="696"/>
      <c r="AT103" s="697"/>
      <c r="AU103" s="695" t="s">
        <v>138</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50</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01"/>
      <c r="H105" s="101"/>
      <c r="I105" s="101"/>
      <c r="J105" s="101"/>
      <c r="K105" s="101"/>
      <c r="L105" s="101"/>
      <c r="M105" s="101"/>
      <c r="N105" s="101"/>
      <c r="O105" s="101"/>
      <c r="P105" s="101"/>
      <c r="Q105" s="101"/>
      <c r="R105" s="101"/>
      <c r="S105" s="101"/>
      <c r="T105" s="101"/>
      <c r="U105" s="101"/>
      <c r="V105" s="101"/>
      <c r="W105" s="101"/>
      <c r="X105" s="186"/>
      <c r="Y105" s="705" t="s">
        <v>103</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364</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149</v>
      </c>
      <c r="AF106" s="271"/>
      <c r="AG106" s="271"/>
      <c r="AH106" s="272"/>
      <c r="AI106" s="270" t="s">
        <v>386</v>
      </c>
      <c r="AJ106" s="271"/>
      <c r="AK106" s="271"/>
      <c r="AL106" s="272"/>
      <c r="AM106" s="270" t="s">
        <v>62</v>
      </c>
      <c r="AN106" s="271"/>
      <c r="AO106" s="271"/>
      <c r="AP106" s="272"/>
      <c r="AQ106" s="695" t="s">
        <v>407</v>
      </c>
      <c r="AR106" s="696"/>
      <c r="AS106" s="696"/>
      <c r="AT106" s="697"/>
      <c r="AU106" s="695" t="s">
        <v>138</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50</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01"/>
      <c r="H108" s="101"/>
      <c r="I108" s="101"/>
      <c r="J108" s="101"/>
      <c r="K108" s="101"/>
      <c r="L108" s="101"/>
      <c r="M108" s="101"/>
      <c r="N108" s="101"/>
      <c r="O108" s="101"/>
      <c r="P108" s="101"/>
      <c r="Q108" s="101"/>
      <c r="R108" s="101"/>
      <c r="S108" s="101"/>
      <c r="T108" s="101"/>
      <c r="U108" s="101"/>
      <c r="V108" s="101"/>
      <c r="W108" s="101"/>
      <c r="X108" s="186"/>
      <c r="Y108" s="705" t="s">
        <v>103</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364</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149</v>
      </c>
      <c r="AF109" s="271"/>
      <c r="AG109" s="271"/>
      <c r="AH109" s="272"/>
      <c r="AI109" s="270" t="s">
        <v>386</v>
      </c>
      <c r="AJ109" s="271"/>
      <c r="AK109" s="271"/>
      <c r="AL109" s="272"/>
      <c r="AM109" s="270" t="s">
        <v>62</v>
      </c>
      <c r="AN109" s="271"/>
      <c r="AO109" s="271"/>
      <c r="AP109" s="272"/>
      <c r="AQ109" s="695" t="s">
        <v>407</v>
      </c>
      <c r="AR109" s="696"/>
      <c r="AS109" s="696"/>
      <c r="AT109" s="697"/>
      <c r="AU109" s="695" t="s">
        <v>138</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50</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01"/>
      <c r="H111" s="101"/>
      <c r="I111" s="101"/>
      <c r="J111" s="101"/>
      <c r="K111" s="101"/>
      <c r="L111" s="101"/>
      <c r="M111" s="101"/>
      <c r="N111" s="101"/>
      <c r="O111" s="101"/>
      <c r="P111" s="101"/>
      <c r="Q111" s="101"/>
      <c r="R111" s="101"/>
      <c r="S111" s="101"/>
      <c r="T111" s="101"/>
      <c r="U111" s="101"/>
      <c r="V111" s="101"/>
      <c r="W111" s="101"/>
      <c r="X111" s="186"/>
      <c r="Y111" s="705" t="s">
        <v>103</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364</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149</v>
      </c>
      <c r="AF112" s="271"/>
      <c r="AG112" s="271"/>
      <c r="AH112" s="272"/>
      <c r="AI112" s="270" t="s">
        <v>386</v>
      </c>
      <c r="AJ112" s="271"/>
      <c r="AK112" s="271"/>
      <c r="AL112" s="272"/>
      <c r="AM112" s="270" t="s">
        <v>62</v>
      </c>
      <c r="AN112" s="271"/>
      <c r="AO112" s="271"/>
      <c r="AP112" s="272"/>
      <c r="AQ112" s="695" t="s">
        <v>407</v>
      </c>
      <c r="AR112" s="696"/>
      <c r="AS112" s="696"/>
      <c r="AT112" s="697"/>
      <c r="AU112" s="695" t="s">
        <v>138</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50</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01"/>
      <c r="H114" s="101"/>
      <c r="I114" s="101"/>
      <c r="J114" s="101"/>
      <c r="K114" s="101"/>
      <c r="L114" s="101"/>
      <c r="M114" s="101"/>
      <c r="N114" s="101"/>
      <c r="O114" s="101"/>
      <c r="P114" s="101"/>
      <c r="Q114" s="101"/>
      <c r="R114" s="101"/>
      <c r="S114" s="101"/>
      <c r="T114" s="101"/>
      <c r="U114" s="101"/>
      <c r="V114" s="101"/>
      <c r="W114" s="101"/>
      <c r="X114" s="186"/>
      <c r="Y114" s="705" t="s">
        <v>103</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36</v>
      </c>
      <c r="B115" s="286"/>
      <c r="C115" s="286"/>
      <c r="D115" s="286"/>
      <c r="E115" s="286"/>
      <c r="F115" s="287"/>
      <c r="G115" s="271" t="s">
        <v>48</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35</v>
      </c>
      <c r="AC115" s="271"/>
      <c r="AD115" s="272"/>
      <c r="AE115" s="270" t="s">
        <v>149</v>
      </c>
      <c r="AF115" s="271"/>
      <c r="AG115" s="271"/>
      <c r="AH115" s="272"/>
      <c r="AI115" s="270" t="s">
        <v>386</v>
      </c>
      <c r="AJ115" s="271"/>
      <c r="AK115" s="271"/>
      <c r="AL115" s="272"/>
      <c r="AM115" s="270" t="s">
        <v>62</v>
      </c>
      <c r="AN115" s="271"/>
      <c r="AO115" s="271"/>
      <c r="AP115" s="272"/>
      <c r="AQ115" s="676" t="s">
        <v>408</v>
      </c>
      <c r="AR115" s="677"/>
      <c r="AS115" s="677"/>
      <c r="AT115" s="677"/>
      <c r="AU115" s="677"/>
      <c r="AV115" s="677"/>
      <c r="AW115" s="677"/>
      <c r="AX115" s="678"/>
    </row>
    <row r="116" spans="1:50" ht="23.25" customHeight="1" x14ac:dyDescent="0.15">
      <c r="A116" s="258"/>
      <c r="B116" s="256"/>
      <c r="C116" s="256"/>
      <c r="D116" s="256"/>
      <c r="E116" s="256"/>
      <c r="F116" s="257"/>
      <c r="G116" s="262" t="s">
        <v>492</v>
      </c>
      <c r="H116" s="262"/>
      <c r="I116" s="262"/>
      <c r="J116" s="262"/>
      <c r="K116" s="262"/>
      <c r="L116" s="262"/>
      <c r="M116" s="262"/>
      <c r="N116" s="262"/>
      <c r="O116" s="262"/>
      <c r="P116" s="262"/>
      <c r="Q116" s="262"/>
      <c r="R116" s="262"/>
      <c r="S116" s="262"/>
      <c r="T116" s="262"/>
      <c r="U116" s="262"/>
      <c r="V116" s="262"/>
      <c r="W116" s="262"/>
      <c r="X116" s="262"/>
      <c r="Y116" s="679" t="s">
        <v>36</v>
      </c>
      <c r="Z116" s="680"/>
      <c r="AA116" s="681"/>
      <c r="AB116" s="326" t="s">
        <v>499</v>
      </c>
      <c r="AC116" s="327"/>
      <c r="AD116" s="328"/>
      <c r="AE116" s="682">
        <v>6071</v>
      </c>
      <c r="AF116" s="682"/>
      <c r="AG116" s="682"/>
      <c r="AH116" s="682"/>
      <c r="AI116" s="682">
        <v>5066</v>
      </c>
      <c r="AJ116" s="682"/>
      <c r="AK116" s="682"/>
      <c r="AL116" s="682"/>
      <c r="AM116" s="682">
        <v>5636</v>
      </c>
      <c r="AN116" s="682"/>
      <c r="AO116" s="682"/>
      <c r="AP116" s="682"/>
      <c r="AQ116" s="329">
        <v>7500</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83</v>
      </c>
      <c r="Z117" s="685"/>
      <c r="AA117" s="686"/>
      <c r="AB117" s="687" t="s">
        <v>500</v>
      </c>
      <c r="AC117" s="688"/>
      <c r="AD117" s="689"/>
      <c r="AE117" s="690" t="s">
        <v>493</v>
      </c>
      <c r="AF117" s="690"/>
      <c r="AG117" s="690"/>
      <c r="AH117" s="690"/>
      <c r="AI117" s="690" t="s">
        <v>271</v>
      </c>
      <c r="AJ117" s="690"/>
      <c r="AK117" s="690"/>
      <c r="AL117" s="690"/>
      <c r="AM117" s="690" t="s">
        <v>514</v>
      </c>
      <c r="AN117" s="690"/>
      <c r="AO117" s="690"/>
      <c r="AP117" s="690"/>
      <c r="AQ117" s="690" t="s">
        <v>396</v>
      </c>
      <c r="AR117" s="690"/>
      <c r="AS117" s="690"/>
      <c r="AT117" s="690"/>
      <c r="AU117" s="690"/>
      <c r="AV117" s="690"/>
      <c r="AW117" s="690"/>
      <c r="AX117" s="691"/>
    </row>
    <row r="118" spans="1:50" ht="23.25" hidden="1" customHeight="1" x14ac:dyDescent="0.15">
      <c r="A118" s="285" t="s">
        <v>36</v>
      </c>
      <c r="B118" s="286"/>
      <c r="C118" s="286"/>
      <c r="D118" s="286"/>
      <c r="E118" s="286"/>
      <c r="F118" s="287"/>
      <c r="G118" s="271" t="s">
        <v>48</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35</v>
      </c>
      <c r="AC118" s="271"/>
      <c r="AD118" s="272"/>
      <c r="AE118" s="270" t="s">
        <v>149</v>
      </c>
      <c r="AF118" s="271"/>
      <c r="AG118" s="271"/>
      <c r="AH118" s="272"/>
      <c r="AI118" s="270" t="s">
        <v>386</v>
      </c>
      <c r="AJ118" s="271"/>
      <c r="AK118" s="271"/>
      <c r="AL118" s="272"/>
      <c r="AM118" s="270" t="s">
        <v>62</v>
      </c>
      <c r="AN118" s="271"/>
      <c r="AO118" s="271"/>
      <c r="AP118" s="272"/>
      <c r="AQ118" s="676" t="s">
        <v>408</v>
      </c>
      <c r="AR118" s="677"/>
      <c r="AS118" s="677"/>
      <c r="AT118" s="677"/>
      <c r="AU118" s="677"/>
      <c r="AV118" s="677"/>
      <c r="AW118" s="677"/>
      <c r="AX118" s="678"/>
    </row>
    <row r="119" spans="1:50" ht="23.25" hidden="1" customHeight="1" x14ac:dyDescent="0.15">
      <c r="A119" s="258"/>
      <c r="B119" s="256"/>
      <c r="C119" s="256"/>
      <c r="D119" s="256"/>
      <c r="E119" s="256"/>
      <c r="F119" s="257"/>
      <c r="G119" s="262" t="s">
        <v>371</v>
      </c>
      <c r="H119" s="262"/>
      <c r="I119" s="262"/>
      <c r="J119" s="262"/>
      <c r="K119" s="262"/>
      <c r="L119" s="262"/>
      <c r="M119" s="262"/>
      <c r="N119" s="262"/>
      <c r="O119" s="262"/>
      <c r="P119" s="262"/>
      <c r="Q119" s="262"/>
      <c r="R119" s="262"/>
      <c r="S119" s="262"/>
      <c r="T119" s="262"/>
      <c r="U119" s="262"/>
      <c r="V119" s="262"/>
      <c r="W119" s="262"/>
      <c r="X119" s="262"/>
      <c r="Y119" s="679" t="s">
        <v>36</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83</v>
      </c>
      <c r="Z120" s="685"/>
      <c r="AA120" s="686"/>
      <c r="AB120" s="687" t="s">
        <v>94</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36</v>
      </c>
      <c r="B121" s="286"/>
      <c r="C121" s="286"/>
      <c r="D121" s="286"/>
      <c r="E121" s="286"/>
      <c r="F121" s="287"/>
      <c r="G121" s="271" t="s">
        <v>48</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35</v>
      </c>
      <c r="AC121" s="271"/>
      <c r="AD121" s="272"/>
      <c r="AE121" s="270" t="s">
        <v>149</v>
      </c>
      <c r="AF121" s="271"/>
      <c r="AG121" s="271"/>
      <c r="AH121" s="272"/>
      <c r="AI121" s="270" t="s">
        <v>386</v>
      </c>
      <c r="AJ121" s="271"/>
      <c r="AK121" s="271"/>
      <c r="AL121" s="272"/>
      <c r="AM121" s="270" t="s">
        <v>62</v>
      </c>
      <c r="AN121" s="271"/>
      <c r="AO121" s="271"/>
      <c r="AP121" s="272"/>
      <c r="AQ121" s="676" t="s">
        <v>408</v>
      </c>
      <c r="AR121" s="677"/>
      <c r="AS121" s="677"/>
      <c r="AT121" s="677"/>
      <c r="AU121" s="677"/>
      <c r="AV121" s="677"/>
      <c r="AW121" s="677"/>
      <c r="AX121" s="678"/>
    </row>
    <row r="122" spans="1:50" ht="23.25" hidden="1" customHeight="1" x14ac:dyDescent="0.15">
      <c r="A122" s="258"/>
      <c r="B122" s="256"/>
      <c r="C122" s="256"/>
      <c r="D122" s="256"/>
      <c r="E122" s="256"/>
      <c r="F122" s="257"/>
      <c r="G122" s="262" t="s">
        <v>161</v>
      </c>
      <c r="H122" s="262"/>
      <c r="I122" s="262"/>
      <c r="J122" s="262"/>
      <c r="K122" s="262"/>
      <c r="L122" s="262"/>
      <c r="M122" s="262"/>
      <c r="N122" s="262"/>
      <c r="O122" s="262"/>
      <c r="P122" s="262"/>
      <c r="Q122" s="262"/>
      <c r="R122" s="262"/>
      <c r="S122" s="262"/>
      <c r="T122" s="262"/>
      <c r="U122" s="262"/>
      <c r="V122" s="262"/>
      <c r="W122" s="262"/>
      <c r="X122" s="262"/>
      <c r="Y122" s="679" t="s">
        <v>36</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83</v>
      </c>
      <c r="Z123" s="685"/>
      <c r="AA123" s="686"/>
      <c r="AB123" s="687" t="s">
        <v>94</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36</v>
      </c>
      <c r="B124" s="286"/>
      <c r="C124" s="286"/>
      <c r="D124" s="286"/>
      <c r="E124" s="286"/>
      <c r="F124" s="287"/>
      <c r="G124" s="271" t="s">
        <v>48</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35</v>
      </c>
      <c r="AC124" s="271"/>
      <c r="AD124" s="272"/>
      <c r="AE124" s="270" t="s">
        <v>149</v>
      </c>
      <c r="AF124" s="271"/>
      <c r="AG124" s="271"/>
      <c r="AH124" s="272"/>
      <c r="AI124" s="270" t="s">
        <v>386</v>
      </c>
      <c r="AJ124" s="271"/>
      <c r="AK124" s="271"/>
      <c r="AL124" s="272"/>
      <c r="AM124" s="270" t="s">
        <v>62</v>
      </c>
      <c r="AN124" s="271"/>
      <c r="AO124" s="271"/>
      <c r="AP124" s="272"/>
      <c r="AQ124" s="676" t="s">
        <v>408</v>
      </c>
      <c r="AR124" s="677"/>
      <c r="AS124" s="677"/>
      <c r="AT124" s="677"/>
      <c r="AU124" s="677"/>
      <c r="AV124" s="677"/>
      <c r="AW124" s="677"/>
      <c r="AX124" s="678"/>
    </row>
    <row r="125" spans="1:50" ht="23.25" hidden="1" customHeight="1" x14ac:dyDescent="0.15">
      <c r="A125" s="258"/>
      <c r="B125" s="256"/>
      <c r="C125" s="256"/>
      <c r="D125" s="256"/>
      <c r="E125" s="256"/>
      <c r="F125" s="257"/>
      <c r="G125" s="262" t="s">
        <v>161</v>
      </c>
      <c r="H125" s="262"/>
      <c r="I125" s="262"/>
      <c r="J125" s="262"/>
      <c r="K125" s="262"/>
      <c r="L125" s="262"/>
      <c r="M125" s="262"/>
      <c r="N125" s="262"/>
      <c r="O125" s="262"/>
      <c r="P125" s="262"/>
      <c r="Q125" s="262"/>
      <c r="R125" s="262"/>
      <c r="S125" s="262"/>
      <c r="T125" s="262"/>
      <c r="U125" s="262"/>
      <c r="V125" s="262"/>
      <c r="W125" s="262"/>
      <c r="X125" s="288"/>
      <c r="Y125" s="679" t="s">
        <v>36</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83</v>
      </c>
      <c r="Z126" s="685"/>
      <c r="AA126" s="686"/>
      <c r="AB126" s="687" t="s">
        <v>94</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36</v>
      </c>
      <c r="B127" s="256"/>
      <c r="C127" s="256"/>
      <c r="D127" s="256"/>
      <c r="E127" s="256"/>
      <c r="F127" s="257"/>
      <c r="G127" s="264" t="s">
        <v>48</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149</v>
      </c>
      <c r="AF127" s="271"/>
      <c r="AG127" s="271"/>
      <c r="AH127" s="272"/>
      <c r="AI127" s="270" t="s">
        <v>386</v>
      </c>
      <c r="AJ127" s="271"/>
      <c r="AK127" s="271"/>
      <c r="AL127" s="272"/>
      <c r="AM127" s="270" t="s">
        <v>62</v>
      </c>
      <c r="AN127" s="271"/>
      <c r="AO127" s="271"/>
      <c r="AP127" s="272"/>
      <c r="AQ127" s="676" t="s">
        <v>408</v>
      </c>
      <c r="AR127" s="677"/>
      <c r="AS127" s="677"/>
      <c r="AT127" s="677"/>
      <c r="AU127" s="677"/>
      <c r="AV127" s="677"/>
      <c r="AW127" s="677"/>
      <c r="AX127" s="678"/>
    </row>
    <row r="128" spans="1:50" ht="23.25" hidden="1" customHeight="1" x14ac:dyDescent="0.15">
      <c r="A128" s="258"/>
      <c r="B128" s="256"/>
      <c r="C128" s="256"/>
      <c r="D128" s="256"/>
      <c r="E128" s="256"/>
      <c r="F128" s="257"/>
      <c r="G128" s="262" t="s">
        <v>161</v>
      </c>
      <c r="H128" s="262"/>
      <c r="I128" s="262"/>
      <c r="J128" s="262"/>
      <c r="K128" s="262"/>
      <c r="L128" s="262"/>
      <c r="M128" s="262"/>
      <c r="N128" s="262"/>
      <c r="O128" s="262"/>
      <c r="P128" s="262"/>
      <c r="Q128" s="262"/>
      <c r="R128" s="262"/>
      <c r="S128" s="262"/>
      <c r="T128" s="262"/>
      <c r="U128" s="262"/>
      <c r="V128" s="262"/>
      <c r="W128" s="262"/>
      <c r="X128" s="262"/>
      <c r="Y128" s="679" t="s">
        <v>36</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83</v>
      </c>
      <c r="Z129" s="685"/>
      <c r="AA129" s="686"/>
      <c r="AB129" s="687" t="s">
        <v>94</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42" t="s">
        <v>187</v>
      </c>
      <c r="B130" s="143"/>
      <c r="C130" s="148" t="s">
        <v>281</v>
      </c>
      <c r="D130" s="143"/>
      <c r="E130" s="667" t="s">
        <v>314</v>
      </c>
      <c r="F130" s="668"/>
      <c r="G130" s="669" t="s">
        <v>498</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4"/>
      <c r="B131" s="145"/>
      <c r="C131" s="149"/>
      <c r="D131" s="145"/>
      <c r="E131" s="656" t="s">
        <v>312</v>
      </c>
      <c r="F131" s="657"/>
      <c r="G131" s="675" t="s">
        <v>483</v>
      </c>
      <c r="H131" s="662"/>
      <c r="I131" s="662"/>
      <c r="J131" s="662"/>
      <c r="K131" s="662"/>
      <c r="L131" s="662"/>
      <c r="M131" s="662"/>
      <c r="N131" s="662"/>
      <c r="O131" s="662"/>
      <c r="P131" s="662"/>
      <c r="Q131" s="662"/>
      <c r="R131" s="662"/>
      <c r="S131" s="662"/>
      <c r="T131" s="662"/>
      <c r="U131" s="662"/>
      <c r="V131" s="662"/>
      <c r="W131" s="662"/>
      <c r="X131" s="662"/>
      <c r="Y131" s="662"/>
      <c r="Z131" s="662"/>
      <c r="AA131" s="662"/>
      <c r="AB131" s="662"/>
      <c r="AC131" s="662"/>
      <c r="AD131" s="662"/>
      <c r="AE131" s="662"/>
      <c r="AF131" s="662"/>
      <c r="AG131" s="662"/>
      <c r="AH131" s="662"/>
      <c r="AI131" s="662"/>
      <c r="AJ131" s="662"/>
      <c r="AK131" s="662"/>
      <c r="AL131" s="662"/>
      <c r="AM131" s="662"/>
      <c r="AN131" s="662"/>
      <c r="AO131" s="662"/>
      <c r="AP131" s="662"/>
      <c r="AQ131" s="662"/>
      <c r="AR131" s="662"/>
      <c r="AS131" s="662"/>
      <c r="AT131" s="662"/>
      <c r="AU131" s="662"/>
      <c r="AV131" s="662"/>
      <c r="AW131" s="662"/>
      <c r="AX131" s="663"/>
    </row>
    <row r="132" spans="1:50" ht="18.75" hidden="1" customHeight="1" x14ac:dyDescent="0.15">
      <c r="A132" s="144"/>
      <c r="B132" s="145"/>
      <c r="C132" s="149"/>
      <c r="D132" s="145"/>
      <c r="E132" s="152" t="s">
        <v>270</v>
      </c>
      <c r="F132" s="153"/>
      <c r="G132" s="208" t="s">
        <v>291</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149</v>
      </c>
      <c r="AF132" s="215"/>
      <c r="AG132" s="215"/>
      <c r="AH132" s="215"/>
      <c r="AI132" s="215" t="s">
        <v>386</v>
      </c>
      <c r="AJ132" s="215"/>
      <c r="AK132" s="215"/>
      <c r="AL132" s="215"/>
      <c r="AM132" s="215" t="s">
        <v>62</v>
      </c>
      <c r="AN132" s="215"/>
      <c r="AO132" s="215"/>
      <c r="AP132" s="214"/>
      <c r="AQ132" s="214" t="s">
        <v>277</v>
      </c>
      <c r="AR132" s="209"/>
      <c r="AS132" s="209"/>
      <c r="AT132" s="210"/>
      <c r="AU132" s="246" t="s">
        <v>295</v>
      </c>
      <c r="AV132" s="246"/>
      <c r="AW132" s="246"/>
      <c r="AX132" s="247"/>
    </row>
    <row r="133" spans="1:50" ht="18.75" hidden="1" customHeight="1" x14ac:dyDescent="0.15">
      <c r="A133" s="144"/>
      <c r="B133" s="145"/>
      <c r="C133" s="149"/>
      <c r="D133" s="145"/>
      <c r="E133" s="149"/>
      <c r="F133" s="154"/>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278</v>
      </c>
      <c r="AT133" s="173"/>
      <c r="AU133" s="194"/>
      <c r="AV133" s="194"/>
      <c r="AW133" s="172" t="s">
        <v>252</v>
      </c>
      <c r="AX133" s="202"/>
    </row>
    <row r="134" spans="1:50" ht="39.75" hidden="1" customHeight="1" x14ac:dyDescent="0.15">
      <c r="A134" s="144"/>
      <c r="B134" s="145"/>
      <c r="C134" s="149"/>
      <c r="D134" s="145"/>
      <c r="E134" s="149"/>
      <c r="F134" s="154"/>
      <c r="G134" s="181"/>
      <c r="H134" s="95"/>
      <c r="I134" s="95"/>
      <c r="J134" s="95"/>
      <c r="K134" s="95"/>
      <c r="L134" s="95"/>
      <c r="M134" s="95"/>
      <c r="N134" s="95"/>
      <c r="O134" s="95"/>
      <c r="P134" s="95"/>
      <c r="Q134" s="95"/>
      <c r="R134" s="95"/>
      <c r="S134" s="95"/>
      <c r="T134" s="95"/>
      <c r="U134" s="95"/>
      <c r="V134" s="95"/>
      <c r="W134" s="95"/>
      <c r="X134" s="182"/>
      <c r="Y134" s="203" t="s">
        <v>292</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hidden="1" customHeight="1" x14ac:dyDescent="0.15">
      <c r="A135" s="144"/>
      <c r="B135" s="145"/>
      <c r="C135" s="149"/>
      <c r="D135" s="145"/>
      <c r="E135" s="149"/>
      <c r="F135" s="154"/>
      <c r="G135" s="185"/>
      <c r="H135" s="101"/>
      <c r="I135" s="101"/>
      <c r="J135" s="101"/>
      <c r="K135" s="101"/>
      <c r="L135" s="101"/>
      <c r="M135" s="101"/>
      <c r="N135" s="101"/>
      <c r="O135" s="101"/>
      <c r="P135" s="101"/>
      <c r="Q135" s="101"/>
      <c r="R135" s="101"/>
      <c r="S135" s="101"/>
      <c r="T135" s="101"/>
      <c r="U135" s="101"/>
      <c r="V135" s="101"/>
      <c r="W135" s="101"/>
      <c r="X135" s="186"/>
      <c r="Y135" s="187" t="s">
        <v>76</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x14ac:dyDescent="0.15">
      <c r="A136" s="144"/>
      <c r="B136" s="145"/>
      <c r="C136" s="149"/>
      <c r="D136" s="145"/>
      <c r="E136" s="149"/>
      <c r="F136" s="154"/>
      <c r="G136" s="208" t="s">
        <v>291</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149</v>
      </c>
      <c r="AF136" s="215"/>
      <c r="AG136" s="215"/>
      <c r="AH136" s="215"/>
      <c r="AI136" s="215" t="s">
        <v>386</v>
      </c>
      <c r="AJ136" s="215"/>
      <c r="AK136" s="215"/>
      <c r="AL136" s="215"/>
      <c r="AM136" s="215" t="s">
        <v>62</v>
      </c>
      <c r="AN136" s="215"/>
      <c r="AO136" s="215"/>
      <c r="AP136" s="214"/>
      <c r="AQ136" s="214" t="s">
        <v>277</v>
      </c>
      <c r="AR136" s="209"/>
      <c r="AS136" s="209"/>
      <c r="AT136" s="210"/>
      <c r="AU136" s="246" t="s">
        <v>295</v>
      </c>
      <c r="AV136" s="246"/>
      <c r="AW136" s="246"/>
      <c r="AX136" s="247"/>
    </row>
    <row r="137" spans="1:50" ht="18.75" hidden="1" customHeight="1" x14ac:dyDescent="0.15">
      <c r="A137" s="144"/>
      <c r="B137" s="145"/>
      <c r="C137" s="149"/>
      <c r="D137" s="145"/>
      <c r="E137" s="149"/>
      <c r="F137" s="154"/>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278</v>
      </c>
      <c r="AT137" s="173"/>
      <c r="AU137" s="194"/>
      <c r="AV137" s="194"/>
      <c r="AW137" s="172" t="s">
        <v>252</v>
      </c>
      <c r="AX137" s="202"/>
    </row>
    <row r="138" spans="1:50" ht="39.75" hidden="1" customHeight="1" x14ac:dyDescent="0.15">
      <c r="A138" s="144"/>
      <c r="B138" s="145"/>
      <c r="C138" s="149"/>
      <c r="D138" s="145"/>
      <c r="E138" s="149"/>
      <c r="F138" s="154"/>
      <c r="G138" s="181"/>
      <c r="H138" s="95"/>
      <c r="I138" s="95"/>
      <c r="J138" s="95"/>
      <c r="K138" s="95"/>
      <c r="L138" s="95"/>
      <c r="M138" s="95"/>
      <c r="N138" s="95"/>
      <c r="O138" s="95"/>
      <c r="P138" s="95"/>
      <c r="Q138" s="95"/>
      <c r="R138" s="95"/>
      <c r="S138" s="95"/>
      <c r="T138" s="95"/>
      <c r="U138" s="95"/>
      <c r="V138" s="95"/>
      <c r="W138" s="95"/>
      <c r="X138" s="182"/>
      <c r="Y138" s="203" t="s">
        <v>292</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4"/>
      <c r="B139" s="145"/>
      <c r="C139" s="149"/>
      <c r="D139" s="145"/>
      <c r="E139" s="149"/>
      <c r="F139" s="154"/>
      <c r="G139" s="185"/>
      <c r="H139" s="101"/>
      <c r="I139" s="101"/>
      <c r="J139" s="101"/>
      <c r="K139" s="101"/>
      <c r="L139" s="101"/>
      <c r="M139" s="101"/>
      <c r="N139" s="101"/>
      <c r="O139" s="101"/>
      <c r="P139" s="101"/>
      <c r="Q139" s="101"/>
      <c r="R139" s="101"/>
      <c r="S139" s="101"/>
      <c r="T139" s="101"/>
      <c r="U139" s="101"/>
      <c r="V139" s="101"/>
      <c r="W139" s="101"/>
      <c r="X139" s="186"/>
      <c r="Y139" s="187" t="s">
        <v>76</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4"/>
      <c r="B140" s="145"/>
      <c r="C140" s="149"/>
      <c r="D140" s="145"/>
      <c r="E140" s="149"/>
      <c r="F140" s="154"/>
      <c r="G140" s="208" t="s">
        <v>291</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149</v>
      </c>
      <c r="AF140" s="215"/>
      <c r="AG140" s="215"/>
      <c r="AH140" s="215"/>
      <c r="AI140" s="215" t="s">
        <v>386</v>
      </c>
      <c r="AJ140" s="215"/>
      <c r="AK140" s="215"/>
      <c r="AL140" s="215"/>
      <c r="AM140" s="215" t="s">
        <v>62</v>
      </c>
      <c r="AN140" s="215"/>
      <c r="AO140" s="215"/>
      <c r="AP140" s="214"/>
      <c r="AQ140" s="214" t="s">
        <v>277</v>
      </c>
      <c r="AR140" s="209"/>
      <c r="AS140" s="209"/>
      <c r="AT140" s="210"/>
      <c r="AU140" s="246" t="s">
        <v>295</v>
      </c>
      <c r="AV140" s="246"/>
      <c r="AW140" s="246"/>
      <c r="AX140" s="247"/>
    </row>
    <row r="141" spans="1:50" ht="18.75" hidden="1" customHeight="1" x14ac:dyDescent="0.15">
      <c r="A141" s="144"/>
      <c r="B141" s="145"/>
      <c r="C141" s="149"/>
      <c r="D141" s="145"/>
      <c r="E141" s="149"/>
      <c r="F141" s="154"/>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278</v>
      </c>
      <c r="AT141" s="173"/>
      <c r="AU141" s="194"/>
      <c r="AV141" s="194"/>
      <c r="AW141" s="172" t="s">
        <v>252</v>
      </c>
      <c r="AX141" s="202"/>
    </row>
    <row r="142" spans="1:50" ht="39.75" hidden="1" customHeight="1" x14ac:dyDescent="0.15">
      <c r="A142" s="144"/>
      <c r="B142" s="145"/>
      <c r="C142" s="149"/>
      <c r="D142" s="145"/>
      <c r="E142" s="149"/>
      <c r="F142" s="154"/>
      <c r="G142" s="181"/>
      <c r="H142" s="95"/>
      <c r="I142" s="95"/>
      <c r="J142" s="95"/>
      <c r="K142" s="95"/>
      <c r="L142" s="95"/>
      <c r="M142" s="95"/>
      <c r="N142" s="95"/>
      <c r="O142" s="95"/>
      <c r="P142" s="95"/>
      <c r="Q142" s="95"/>
      <c r="R142" s="95"/>
      <c r="S142" s="95"/>
      <c r="T142" s="95"/>
      <c r="U142" s="95"/>
      <c r="V142" s="95"/>
      <c r="W142" s="95"/>
      <c r="X142" s="182"/>
      <c r="Y142" s="203" t="s">
        <v>292</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4"/>
      <c r="B143" s="145"/>
      <c r="C143" s="149"/>
      <c r="D143" s="145"/>
      <c r="E143" s="149"/>
      <c r="F143" s="154"/>
      <c r="G143" s="185"/>
      <c r="H143" s="101"/>
      <c r="I143" s="101"/>
      <c r="J143" s="101"/>
      <c r="K143" s="101"/>
      <c r="L143" s="101"/>
      <c r="M143" s="101"/>
      <c r="N143" s="101"/>
      <c r="O143" s="101"/>
      <c r="P143" s="101"/>
      <c r="Q143" s="101"/>
      <c r="R143" s="101"/>
      <c r="S143" s="101"/>
      <c r="T143" s="101"/>
      <c r="U143" s="101"/>
      <c r="V143" s="101"/>
      <c r="W143" s="101"/>
      <c r="X143" s="186"/>
      <c r="Y143" s="187" t="s">
        <v>76</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4"/>
      <c r="B144" s="145"/>
      <c r="C144" s="149"/>
      <c r="D144" s="145"/>
      <c r="E144" s="149"/>
      <c r="F144" s="154"/>
      <c r="G144" s="208" t="s">
        <v>291</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149</v>
      </c>
      <c r="AF144" s="215"/>
      <c r="AG144" s="215"/>
      <c r="AH144" s="215"/>
      <c r="AI144" s="215" t="s">
        <v>386</v>
      </c>
      <c r="AJ144" s="215"/>
      <c r="AK144" s="215"/>
      <c r="AL144" s="215"/>
      <c r="AM144" s="215" t="s">
        <v>62</v>
      </c>
      <c r="AN144" s="215"/>
      <c r="AO144" s="215"/>
      <c r="AP144" s="214"/>
      <c r="AQ144" s="214" t="s">
        <v>277</v>
      </c>
      <c r="AR144" s="209"/>
      <c r="AS144" s="209"/>
      <c r="AT144" s="210"/>
      <c r="AU144" s="246" t="s">
        <v>295</v>
      </c>
      <c r="AV144" s="246"/>
      <c r="AW144" s="246"/>
      <c r="AX144" s="247"/>
    </row>
    <row r="145" spans="1:50" ht="18.75" hidden="1" customHeight="1" x14ac:dyDescent="0.15">
      <c r="A145" s="144"/>
      <c r="B145" s="145"/>
      <c r="C145" s="149"/>
      <c r="D145" s="145"/>
      <c r="E145" s="149"/>
      <c r="F145" s="154"/>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278</v>
      </c>
      <c r="AT145" s="173"/>
      <c r="AU145" s="194"/>
      <c r="AV145" s="194"/>
      <c r="AW145" s="172" t="s">
        <v>252</v>
      </c>
      <c r="AX145" s="202"/>
    </row>
    <row r="146" spans="1:50" ht="39.75" hidden="1" customHeight="1" x14ac:dyDescent="0.15">
      <c r="A146" s="144"/>
      <c r="B146" s="145"/>
      <c r="C146" s="149"/>
      <c r="D146" s="145"/>
      <c r="E146" s="149"/>
      <c r="F146" s="154"/>
      <c r="G146" s="181"/>
      <c r="H146" s="95"/>
      <c r="I146" s="95"/>
      <c r="J146" s="95"/>
      <c r="K146" s="95"/>
      <c r="L146" s="95"/>
      <c r="M146" s="95"/>
      <c r="N146" s="95"/>
      <c r="O146" s="95"/>
      <c r="P146" s="95"/>
      <c r="Q146" s="95"/>
      <c r="R146" s="95"/>
      <c r="S146" s="95"/>
      <c r="T146" s="95"/>
      <c r="U146" s="95"/>
      <c r="V146" s="95"/>
      <c r="W146" s="95"/>
      <c r="X146" s="182"/>
      <c r="Y146" s="203" t="s">
        <v>292</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4"/>
      <c r="B147" s="145"/>
      <c r="C147" s="149"/>
      <c r="D147" s="145"/>
      <c r="E147" s="149"/>
      <c r="F147" s="154"/>
      <c r="G147" s="185"/>
      <c r="H147" s="101"/>
      <c r="I147" s="101"/>
      <c r="J147" s="101"/>
      <c r="K147" s="101"/>
      <c r="L147" s="101"/>
      <c r="M147" s="101"/>
      <c r="N147" s="101"/>
      <c r="O147" s="101"/>
      <c r="P147" s="101"/>
      <c r="Q147" s="101"/>
      <c r="R147" s="101"/>
      <c r="S147" s="101"/>
      <c r="T147" s="101"/>
      <c r="U147" s="101"/>
      <c r="V147" s="101"/>
      <c r="W147" s="101"/>
      <c r="X147" s="186"/>
      <c r="Y147" s="187" t="s">
        <v>76</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4"/>
      <c r="B148" s="145"/>
      <c r="C148" s="149"/>
      <c r="D148" s="145"/>
      <c r="E148" s="149"/>
      <c r="F148" s="154"/>
      <c r="G148" s="208" t="s">
        <v>291</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149</v>
      </c>
      <c r="AF148" s="215"/>
      <c r="AG148" s="215"/>
      <c r="AH148" s="215"/>
      <c r="AI148" s="215" t="s">
        <v>386</v>
      </c>
      <c r="AJ148" s="215"/>
      <c r="AK148" s="215"/>
      <c r="AL148" s="215"/>
      <c r="AM148" s="215" t="s">
        <v>62</v>
      </c>
      <c r="AN148" s="215"/>
      <c r="AO148" s="215"/>
      <c r="AP148" s="214"/>
      <c r="AQ148" s="214" t="s">
        <v>277</v>
      </c>
      <c r="AR148" s="209"/>
      <c r="AS148" s="209"/>
      <c r="AT148" s="210"/>
      <c r="AU148" s="246" t="s">
        <v>295</v>
      </c>
      <c r="AV148" s="246"/>
      <c r="AW148" s="246"/>
      <c r="AX148" s="247"/>
    </row>
    <row r="149" spans="1:50" ht="18.75" hidden="1" customHeight="1" x14ac:dyDescent="0.15">
      <c r="A149" s="144"/>
      <c r="B149" s="145"/>
      <c r="C149" s="149"/>
      <c r="D149" s="145"/>
      <c r="E149" s="149"/>
      <c r="F149" s="154"/>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278</v>
      </c>
      <c r="AT149" s="173"/>
      <c r="AU149" s="194"/>
      <c r="AV149" s="194"/>
      <c r="AW149" s="172" t="s">
        <v>252</v>
      </c>
      <c r="AX149" s="202"/>
    </row>
    <row r="150" spans="1:50" ht="39.75" hidden="1" customHeight="1" x14ac:dyDescent="0.15">
      <c r="A150" s="144"/>
      <c r="B150" s="145"/>
      <c r="C150" s="149"/>
      <c r="D150" s="145"/>
      <c r="E150" s="149"/>
      <c r="F150" s="154"/>
      <c r="G150" s="181"/>
      <c r="H150" s="95"/>
      <c r="I150" s="95"/>
      <c r="J150" s="95"/>
      <c r="K150" s="95"/>
      <c r="L150" s="95"/>
      <c r="M150" s="95"/>
      <c r="N150" s="95"/>
      <c r="O150" s="95"/>
      <c r="P150" s="95"/>
      <c r="Q150" s="95"/>
      <c r="R150" s="95"/>
      <c r="S150" s="95"/>
      <c r="T150" s="95"/>
      <c r="U150" s="95"/>
      <c r="V150" s="95"/>
      <c r="W150" s="95"/>
      <c r="X150" s="182"/>
      <c r="Y150" s="203" t="s">
        <v>292</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4"/>
      <c r="B151" s="145"/>
      <c r="C151" s="149"/>
      <c r="D151" s="145"/>
      <c r="E151" s="149"/>
      <c r="F151" s="154"/>
      <c r="G151" s="185"/>
      <c r="H151" s="101"/>
      <c r="I151" s="101"/>
      <c r="J151" s="101"/>
      <c r="K151" s="101"/>
      <c r="L151" s="101"/>
      <c r="M151" s="101"/>
      <c r="N151" s="101"/>
      <c r="O151" s="101"/>
      <c r="P151" s="101"/>
      <c r="Q151" s="101"/>
      <c r="R151" s="101"/>
      <c r="S151" s="101"/>
      <c r="T151" s="101"/>
      <c r="U151" s="101"/>
      <c r="V151" s="101"/>
      <c r="W151" s="101"/>
      <c r="X151" s="186"/>
      <c r="Y151" s="187" t="s">
        <v>76</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4"/>
      <c r="B152" s="145"/>
      <c r="C152" s="149"/>
      <c r="D152" s="145"/>
      <c r="E152" s="149"/>
      <c r="F152" s="154"/>
      <c r="G152" s="216" t="s">
        <v>25</v>
      </c>
      <c r="H152" s="169"/>
      <c r="I152" s="169"/>
      <c r="J152" s="169"/>
      <c r="K152" s="169"/>
      <c r="L152" s="169"/>
      <c r="M152" s="169"/>
      <c r="N152" s="169"/>
      <c r="O152" s="169"/>
      <c r="P152" s="170"/>
      <c r="Q152" s="177" t="s">
        <v>359</v>
      </c>
      <c r="R152" s="169"/>
      <c r="S152" s="169"/>
      <c r="T152" s="169"/>
      <c r="U152" s="169"/>
      <c r="V152" s="169"/>
      <c r="W152" s="169"/>
      <c r="X152" s="169"/>
      <c r="Y152" s="169"/>
      <c r="Z152" s="169"/>
      <c r="AA152" s="169"/>
      <c r="AB152" s="217" t="s">
        <v>361</v>
      </c>
      <c r="AC152" s="169"/>
      <c r="AD152" s="170"/>
      <c r="AE152" s="177" t="s">
        <v>297</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4"/>
      <c r="B153" s="145"/>
      <c r="C153" s="149"/>
      <c r="D153" s="145"/>
      <c r="E153" s="149"/>
      <c r="F153" s="154"/>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4"/>
      <c r="B154" s="145"/>
      <c r="C154" s="149"/>
      <c r="D154" s="145"/>
      <c r="E154" s="149"/>
      <c r="F154" s="154"/>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4"/>
      <c r="B155" s="145"/>
      <c r="C155" s="149"/>
      <c r="D155" s="145"/>
      <c r="E155" s="149"/>
      <c r="F155" s="154"/>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4"/>
      <c r="B156" s="145"/>
      <c r="C156" s="149"/>
      <c r="D156" s="145"/>
      <c r="E156" s="149"/>
      <c r="F156" s="154"/>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298</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4"/>
      <c r="B157" s="145"/>
      <c r="C157" s="149"/>
      <c r="D157" s="145"/>
      <c r="E157" s="149"/>
      <c r="F157" s="154"/>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4"/>
      <c r="B158" s="145"/>
      <c r="C158" s="149"/>
      <c r="D158" s="145"/>
      <c r="E158" s="149"/>
      <c r="F158" s="154"/>
      <c r="G158" s="185"/>
      <c r="H158" s="101"/>
      <c r="I158" s="101"/>
      <c r="J158" s="101"/>
      <c r="K158" s="101"/>
      <c r="L158" s="101"/>
      <c r="M158" s="101"/>
      <c r="N158" s="101"/>
      <c r="O158" s="101"/>
      <c r="P158" s="186"/>
      <c r="Q158" s="100"/>
      <c r="R158" s="101"/>
      <c r="S158" s="101"/>
      <c r="T158" s="101"/>
      <c r="U158" s="101"/>
      <c r="V158" s="101"/>
      <c r="W158" s="101"/>
      <c r="X158" s="101"/>
      <c r="Y158" s="101"/>
      <c r="Z158" s="101"/>
      <c r="AA158" s="255"/>
      <c r="AB158" s="233"/>
      <c r="AC158" s="234"/>
      <c r="AD158" s="234"/>
      <c r="AE158" s="100"/>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15">
      <c r="A159" s="144"/>
      <c r="B159" s="145"/>
      <c r="C159" s="149"/>
      <c r="D159" s="145"/>
      <c r="E159" s="149"/>
      <c r="F159" s="154"/>
      <c r="G159" s="216" t="s">
        <v>25</v>
      </c>
      <c r="H159" s="169"/>
      <c r="I159" s="169"/>
      <c r="J159" s="169"/>
      <c r="K159" s="169"/>
      <c r="L159" s="169"/>
      <c r="M159" s="169"/>
      <c r="N159" s="169"/>
      <c r="O159" s="169"/>
      <c r="P159" s="170"/>
      <c r="Q159" s="177" t="s">
        <v>359</v>
      </c>
      <c r="R159" s="169"/>
      <c r="S159" s="169"/>
      <c r="T159" s="169"/>
      <c r="U159" s="169"/>
      <c r="V159" s="169"/>
      <c r="W159" s="169"/>
      <c r="X159" s="169"/>
      <c r="Y159" s="169"/>
      <c r="Z159" s="169"/>
      <c r="AA159" s="169"/>
      <c r="AB159" s="217" t="s">
        <v>361</v>
      </c>
      <c r="AC159" s="169"/>
      <c r="AD159" s="170"/>
      <c r="AE159" s="242" t="s">
        <v>297</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4"/>
      <c r="B160" s="145"/>
      <c r="C160" s="149"/>
      <c r="D160" s="145"/>
      <c r="E160" s="149"/>
      <c r="F160" s="154"/>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4"/>
      <c r="B161" s="145"/>
      <c r="C161" s="149"/>
      <c r="D161" s="145"/>
      <c r="E161" s="149"/>
      <c r="F161" s="154"/>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4"/>
      <c r="B162" s="145"/>
      <c r="C162" s="149"/>
      <c r="D162" s="145"/>
      <c r="E162" s="149"/>
      <c r="F162" s="154"/>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4"/>
      <c r="B163" s="145"/>
      <c r="C163" s="149"/>
      <c r="D163" s="145"/>
      <c r="E163" s="149"/>
      <c r="F163" s="154"/>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298</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4"/>
      <c r="B164" s="145"/>
      <c r="C164" s="149"/>
      <c r="D164" s="145"/>
      <c r="E164" s="149"/>
      <c r="F164" s="154"/>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4"/>
      <c r="B165" s="145"/>
      <c r="C165" s="149"/>
      <c r="D165" s="145"/>
      <c r="E165" s="149"/>
      <c r="F165" s="154"/>
      <c r="G165" s="185"/>
      <c r="H165" s="101"/>
      <c r="I165" s="101"/>
      <c r="J165" s="101"/>
      <c r="K165" s="101"/>
      <c r="L165" s="101"/>
      <c r="M165" s="101"/>
      <c r="N165" s="101"/>
      <c r="O165" s="101"/>
      <c r="P165" s="186"/>
      <c r="Q165" s="100"/>
      <c r="R165" s="101"/>
      <c r="S165" s="101"/>
      <c r="T165" s="101"/>
      <c r="U165" s="101"/>
      <c r="V165" s="101"/>
      <c r="W165" s="101"/>
      <c r="X165" s="101"/>
      <c r="Y165" s="101"/>
      <c r="Z165" s="101"/>
      <c r="AA165" s="255"/>
      <c r="AB165" s="233"/>
      <c r="AC165" s="234"/>
      <c r="AD165" s="234"/>
      <c r="AE165" s="100"/>
      <c r="AF165" s="101"/>
      <c r="AG165" s="101"/>
      <c r="AH165" s="101"/>
      <c r="AI165" s="101"/>
      <c r="AJ165" s="101"/>
      <c r="AK165" s="101"/>
      <c r="AL165" s="101"/>
      <c r="AM165" s="101"/>
      <c r="AN165" s="101"/>
      <c r="AO165" s="101"/>
      <c r="AP165" s="101"/>
      <c r="AQ165" s="101"/>
      <c r="AR165" s="101"/>
      <c r="AS165" s="101"/>
      <c r="AT165" s="101"/>
      <c r="AU165" s="101"/>
      <c r="AV165" s="101"/>
      <c r="AW165" s="101"/>
      <c r="AX165" s="102"/>
    </row>
    <row r="166" spans="1:50" ht="22.5" hidden="1" customHeight="1" x14ac:dyDescent="0.15">
      <c r="A166" s="144"/>
      <c r="B166" s="145"/>
      <c r="C166" s="149"/>
      <c r="D166" s="145"/>
      <c r="E166" s="149"/>
      <c r="F166" s="154"/>
      <c r="G166" s="216" t="s">
        <v>25</v>
      </c>
      <c r="H166" s="169"/>
      <c r="I166" s="169"/>
      <c r="J166" s="169"/>
      <c r="K166" s="169"/>
      <c r="L166" s="169"/>
      <c r="M166" s="169"/>
      <c r="N166" s="169"/>
      <c r="O166" s="169"/>
      <c r="P166" s="170"/>
      <c r="Q166" s="177" t="s">
        <v>359</v>
      </c>
      <c r="R166" s="169"/>
      <c r="S166" s="169"/>
      <c r="T166" s="169"/>
      <c r="U166" s="169"/>
      <c r="V166" s="169"/>
      <c r="W166" s="169"/>
      <c r="X166" s="169"/>
      <c r="Y166" s="169"/>
      <c r="Z166" s="169"/>
      <c r="AA166" s="169"/>
      <c r="AB166" s="217" t="s">
        <v>361</v>
      </c>
      <c r="AC166" s="169"/>
      <c r="AD166" s="170"/>
      <c r="AE166" s="242" t="s">
        <v>297</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4"/>
      <c r="B167" s="145"/>
      <c r="C167" s="149"/>
      <c r="D167" s="145"/>
      <c r="E167" s="149"/>
      <c r="F167" s="154"/>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4"/>
      <c r="B168" s="145"/>
      <c r="C168" s="149"/>
      <c r="D168" s="145"/>
      <c r="E168" s="149"/>
      <c r="F168" s="154"/>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4"/>
      <c r="B169" s="145"/>
      <c r="C169" s="149"/>
      <c r="D169" s="145"/>
      <c r="E169" s="149"/>
      <c r="F169" s="154"/>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4"/>
      <c r="B170" s="145"/>
      <c r="C170" s="149"/>
      <c r="D170" s="145"/>
      <c r="E170" s="149"/>
      <c r="F170" s="154"/>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298</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4"/>
      <c r="B171" s="145"/>
      <c r="C171" s="149"/>
      <c r="D171" s="145"/>
      <c r="E171" s="149"/>
      <c r="F171" s="154"/>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4"/>
      <c r="B172" s="145"/>
      <c r="C172" s="149"/>
      <c r="D172" s="145"/>
      <c r="E172" s="149"/>
      <c r="F172" s="154"/>
      <c r="G172" s="185"/>
      <c r="H172" s="101"/>
      <c r="I172" s="101"/>
      <c r="J172" s="101"/>
      <c r="K172" s="101"/>
      <c r="L172" s="101"/>
      <c r="M172" s="101"/>
      <c r="N172" s="101"/>
      <c r="O172" s="101"/>
      <c r="P172" s="186"/>
      <c r="Q172" s="100"/>
      <c r="R172" s="101"/>
      <c r="S172" s="101"/>
      <c r="T172" s="101"/>
      <c r="U172" s="101"/>
      <c r="V172" s="101"/>
      <c r="W172" s="101"/>
      <c r="X172" s="101"/>
      <c r="Y172" s="101"/>
      <c r="Z172" s="101"/>
      <c r="AA172" s="255"/>
      <c r="AB172" s="233"/>
      <c r="AC172" s="234"/>
      <c r="AD172" s="234"/>
      <c r="AE172" s="100"/>
      <c r="AF172" s="101"/>
      <c r="AG172" s="101"/>
      <c r="AH172" s="101"/>
      <c r="AI172" s="101"/>
      <c r="AJ172" s="101"/>
      <c r="AK172" s="101"/>
      <c r="AL172" s="101"/>
      <c r="AM172" s="101"/>
      <c r="AN172" s="101"/>
      <c r="AO172" s="101"/>
      <c r="AP172" s="101"/>
      <c r="AQ172" s="101"/>
      <c r="AR172" s="101"/>
      <c r="AS172" s="101"/>
      <c r="AT172" s="101"/>
      <c r="AU172" s="101"/>
      <c r="AV172" s="101"/>
      <c r="AW172" s="101"/>
      <c r="AX172" s="102"/>
    </row>
    <row r="173" spans="1:50" ht="22.5" hidden="1" customHeight="1" x14ac:dyDescent="0.15">
      <c r="A173" s="144"/>
      <c r="B173" s="145"/>
      <c r="C173" s="149"/>
      <c r="D173" s="145"/>
      <c r="E173" s="149"/>
      <c r="F173" s="154"/>
      <c r="G173" s="216" t="s">
        <v>25</v>
      </c>
      <c r="H173" s="169"/>
      <c r="I173" s="169"/>
      <c r="J173" s="169"/>
      <c r="K173" s="169"/>
      <c r="L173" s="169"/>
      <c r="M173" s="169"/>
      <c r="N173" s="169"/>
      <c r="O173" s="169"/>
      <c r="P173" s="170"/>
      <c r="Q173" s="177" t="s">
        <v>359</v>
      </c>
      <c r="R173" s="169"/>
      <c r="S173" s="169"/>
      <c r="T173" s="169"/>
      <c r="U173" s="169"/>
      <c r="V173" s="169"/>
      <c r="W173" s="169"/>
      <c r="X173" s="169"/>
      <c r="Y173" s="169"/>
      <c r="Z173" s="169"/>
      <c r="AA173" s="169"/>
      <c r="AB173" s="217" t="s">
        <v>361</v>
      </c>
      <c r="AC173" s="169"/>
      <c r="AD173" s="170"/>
      <c r="AE173" s="242" t="s">
        <v>297</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4"/>
      <c r="B174" s="145"/>
      <c r="C174" s="149"/>
      <c r="D174" s="145"/>
      <c r="E174" s="149"/>
      <c r="F174" s="154"/>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4"/>
      <c r="B175" s="145"/>
      <c r="C175" s="149"/>
      <c r="D175" s="145"/>
      <c r="E175" s="149"/>
      <c r="F175" s="154"/>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4"/>
      <c r="B176" s="145"/>
      <c r="C176" s="149"/>
      <c r="D176" s="145"/>
      <c r="E176" s="149"/>
      <c r="F176" s="154"/>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4"/>
      <c r="B177" s="145"/>
      <c r="C177" s="149"/>
      <c r="D177" s="145"/>
      <c r="E177" s="149"/>
      <c r="F177" s="154"/>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298</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4"/>
      <c r="B178" s="145"/>
      <c r="C178" s="149"/>
      <c r="D178" s="145"/>
      <c r="E178" s="149"/>
      <c r="F178" s="154"/>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4"/>
      <c r="B179" s="145"/>
      <c r="C179" s="149"/>
      <c r="D179" s="145"/>
      <c r="E179" s="149"/>
      <c r="F179" s="154"/>
      <c r="G179" s="185"/>
      <c r="H179" s="101"/>
      <c r="I179" s="101"/>
      <c r="J179" s="101"/>
      <c r="K179" s="101"/>
      <c r="L179" s="101"/>
      <c r="M179" s="101"/>
      <c r="N179" s="101"/>
      <c r="O179" s="101"/>
      <c r="P179" s="186"/>
      <c r="Q179" s="100"/>
      <c r="R179" s="101"/>
      <c r="S179" s="101"/>
      <c r="T179" s="101"/>
      <c r="U179" s="101"/>
      <c r="V179" s="101"/>
      <c r="W179" s="101"/>
      <c r="X179" s="101"/>
      <c r="Y179" s="101"/>
      <c r="Z179" s="101"/>
      <c r="AA179" s="255"/>
      <c r="AB179" s="233"/>
      <c r="AC179" s="234"/>
      <c r="AD179" s="234"/>
      <c r="AE179" s="100"/>
      <c r="AF179" s="101"/>
      <c r="AG179" s="101"/>
      <c r="AH179" s="101"/>
      <c r="AI179" s="101"/>
      <c r="AJ179" s="101"/>
      <c r="AK179" s="101"/>
      <c r="AL179" s="101"/>
      <c r="AM179" s="101"/>
      <c r="AN179" s="101"/>
      <c r="AO179" s="101"/>
      <c r="AP179" s="101"/>
      <c r="AQ179" s="101"/>
      <c r="AR179" s="101"/>
      <c r="AS179" s="101"/>
      <c r="AT179" s="101"/>
      <c r="AU179" s="101"/>
      <c r="AV179" s="101"/>
      <c r="AW179" s="101"/>
      <c r="AX179" s="102"/>
    </row>
    <row r="180" spans="1:50" ht="22.5" hidden="1" customHeight="1" x14ac:dyDescent="0.15">
      <c r="A180" s="144"/>
      <c r="B180" s="145"/>
      <c r="C180" s="149"/>
      <c r="D180" s="145"/>
      <c r="E180" s="149"/>
      <c r="F180" s="154"/>
      <c r="G180" s="216" t="s">
        <v>25</v>
      </c>
      <c r="H180" s="169"/>
      <c r="I180" s="169"/>
      <c r="J180" s="169"/>
      <c r="K180" s="169"/>
      <c r="L180" s="169"/>
      <c r="M180" s="169"/>
      <c r="N180" s="169"/>
      <c r="O180" s="169"/>
      <c r="P180" s="170"/>
      <c r="Q180" s="177" t="s">
        <v>359</v>
      </c>
      <c r="R180" s="169"/>
      <c r="S180" s="169"/>
      <c r="T180" s="169"/>
      <c r="U180" s="169"/>
      <c r="V180" s="169"/>
      <c r="W180" s="169"/>
      <c r="X180" s="169"/>
      <c r="Y180" s="169"/>
      <c r="Z180" s="169"/>
      <c r="AA180" s="169"/>
      <c r="AB180" s="217" t="s">
        <v>361</v>
      </c>
      <c r="AC180" s="169"/>
      <c r="AD180" s="170"/>
      <c r="AE180" s="242" t="s">
        <v>297</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4"/>
      <c r="B181" s="145"/>
      <c r="C181" s="149"/>
      <c r="D181" s="145"/>
      <c r="E181" s="149"/>
      <c r="F181" s="154"/>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4"/>
      <c r="B182" s="145"/>
      <c r="C182" s="149"/>
      <c r="D182" s="145"/>
      <c r="E182" s="149"/>
      <c r="F182" s="154"/>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4"/>
      <c r="B183" s="145"/>
      <c r="C183" s="149"/>
      <c r="D183" s="145"/>
      <c r="E183" s="149"/>
      <c r="F183" s="154"/>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4"/>
      <c r="B184" s="145"/>
      <c r="C184" s="149"/>
      <c r="D184" s="145"/>
      <c r="E184" s="149"/>
      <c r="F184" s="154"/>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4" t="s">
        <v>298</v>
      </c>
      <c r="AF184" s="664"/>
      <c r="AG184" s="664"/>
      <c r="AH184" s="664"/>
      <c r="AI184" s="664"/>
      <c r="AJ184" s="664"/>
      <c r="AK184" s="664"/>
      <c r="AL184" s="664"/>
      <c r="AM184" s="664"/>
      <c r="AN184" s="664"/>
      <c r="AO184" s="664"/>
      <c r="AP184" s="664"/>
      <c r="AQ184" s="664"/>
      <c r="AR184" s="664"/>
      <c r="AS184" s="664"/>
      <c r="AT184" s="664"/>
      <c r="AU184" s="664"/>
      <c r="AV184" s="664"/>
      <c r="AW184" s="664"/>
      <c r="AX184" s="665"/>
    </row>
    <row r="185" spans="1:50" ht="22.5" hidden="1" customHeight="1" x14ac:dyDescent="0.15">
      <c r="A185" s="144"/>
      <c r="B185" s="145"/>
      <c r="C185" s="149"/>
      <c r="D185" s="145"/>
      <c r="E185" s="149"/>
      <c r="F185" s="154"/>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4"/>
      <c r="B186" s="145"/>
      <c r="C186" s="149"/>
      <c r="D186" s="145"/>
      <c r="E186" s="150"/>
      <c r="F186" s="155"/>
      <c r="G186" s="185"/>
      <c r="H186" s="101"/>
      <c r="I186" s="101"/>
      <c r="J186" s="101"/>
      <c r="K186" s="101"/>
      <c r="L186" s="101"/>
      <c r="M186" s="101"/>
      <c r="N186" s="101"/>
      <c r="O186" s="101"/>
      <c r="P186" s="186"/>
      <c r="Q186" s="100"/>
      <c r="R186" s="101"/>
      <c r="S186" s="101"/>
      <c r="T186" s="101"/>
      <c r="U186" s="101"/>
      <c r="V186" s="101"/>
      <c r="W186" s="101"/>
      <c r="X186" s="101"/>
      <c r="Y186" s="101"/>
      <c r="Z186" s="101"/>
      <c r="AA186" s="255"/>
      <c r="AB186" s="233"/>
      <c r="AC186" s="234"/>
      <c r="AD186" s="234"/>
      <c r="AE186" s="100"/>
      <c r="AF186" s="101"/>
      <c r="AG186" s="101"/>
      <c r="AH186" s="101"/>
      <c r="AI186" s="101"/>
      <c r="AJ186" s="101"/>
      <c r="AK186" s="101"/>
      <c r="AL186" s="101"/>
      <c r="AM186" s="101"/>
      <c r="AN186" s="101"/>
      <c r="AO186" s="101"/>
      <c r="AP186" s="101"/>
      <c r="AQ186" s="101"/>
      <c r="AR186" s="101"/>
      <c r="AS186" s="101"/>
      <c r="AT186" s="101"/>
      <c r="AU186" s="101"/>
      <c r="AV186" s="101"/>
      <c r="AW186" s="101"/>
      <c r="AX186" s="102"/>
    </row>
    <row r="187" spans="1:50" ht="23.25" customHeight="1" x14ac:dyDescent="0.15">
      <c r="A187" s="144"/>
      <c r="B187" s="145"/>
      <c r="C187" s="149"/>
      <c r="D187" s="145"/>
      <c r="E187" s="645" t="s">
        <v>330</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row>
    <row r="188" spans="1:50" ht="24.75" customHeight="1" x14ac:dyDescent="0.15">
      <c r="A188" s="144"/>
      <c r="B188" s="145"/>
      <c r="C188" s="149"/>
      <c r="D188" s="145"/>
      <c r="E188" s="94" t="s">
        <v>501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4"/>
      <c r="B189" s="145"/>
      <c r="C189" s="149"/>
      <c r="D189" s="145"/>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4"/>
      <c r="B190" s="145"/>
      <c r="C190" s="149"/>
      <c r="D190" s="145"/>
      <c r="E190" s="667" t="s">
        <v>314</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row>
    <row r="191" spans="1:50" ht="45" hidden="1" customHeight="1" x14ac:dyDescent="0.15">
      <c r="A191" s="144"/>
      <c r="B191" s="145"/>
      <c r="C191" s="149"/>
      <c r="D191" s="145"/>
      <c r="E191" s="656" t="s">
        <v>312</v>
      </c>
      <c r="F191" s="657"/>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2"/>
    </row>
    <row r="192" spans="1:50" ht="18.75" hidden="1" customHeight="1" x14ac:dyDescent="0.15">
      <c r="A192" s="144"/>
      <c r="B192" s="145"/>
      <c r="C192" s="149"/>
      <c r="D192" s="145"/>
      <c r="E192" s="152" t="s">
        <v>270</v>
      </c>
      <c r="F192" s="153"/>
      <c r="G192" s="208" t="s">
        <v>291</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149</v>
      </c>
      <c r="AF192" s="215"/>
      <c r="AG192" s="215"/>
      <c r="AH192" s="215"/>
      <c r="AI192" s="215" t="s">
        <v>386</v>
      </c>
      <c r="AJ192" s="215"/>
      <c r="AK192" s="215"/>
      <c r="AL192" s="215"/>
      <c r="AM192" s="215" t="s">
        <v>62</v>
      </c>
      <c r="AN192" s="215"/>
      <c r="AO192" s="215"/>
      <c r="AP192" s="214"/>
      <c r="AQ192" s="214" t="s">
        <v>277</v>
      </c>
      <c r="AR192" s="209"/>
      <c r="AS192" s="209"/>
      <c r="AT192" s="210"/>
      <c r="AU192" s="246" t="s">
        <v>295</v>
      </c>
      <c r="AV192" s="246"/>
      <c r="AW192" s="246"/>
      <c r="AX192" s="247"/>
    </row>
    <row r="193" spans="1:50" ht="18.75" hidden="1" customHeight="1" x14ac:dyDescent="0.15">
      <c r="A193" s="144"/>
      <c r="B193" s="145"/>
      <c r="C193" s="149"/>
      <c r="D193" s="145"/>
      <c r="E193" s="149"/>
      <c r="F193" s="154"/>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278</v>
      </c>
      <c r="AT193" s="173"/>
      <c r="AU193" s="194"/>
      <c r="AV193" s="194"/>
      <c r="AW193" s="172" t="s">
        <v>252</v>
      </c>
      <c r="AX193" s="202"/>
    </row>
    <row r="194" spans="1:50" ht="39.75" hidden="1" customHeight="1" x14ac:dyDescent="0.15">
      <c r="A194" s="144"/>
      <c r="B194" s="145"/>
      <c r="C194" s="149"/>
      <c r="D194" s="145"/>
      <c r="E194" s="149"/>
      <c r="F194" s="154"/>
      <c r="G194" s="181"/>
      <c r="H194" s="95"/>
      <c r="I194" s="95"/>
      <c r="J194" s="95"/>
      <c r="K194" s="95"/>
      <c r="L194" s="95"/>
      <c r="M194" s="95"/>
      <c r="N194" s="95"/>
      <c r="O194" s="95"/>
      <c r="P194" s="95"/>
      <c r="Q194" s="95"/>
      <c r="R194" s="95"/>
      <c r="S194" s="95"/>
      <c r="T194" s="95"/>
      <c r="U194" s="95"/>
      <c r="V194" s="95"/>
      <c r="W194" s="95"/>
      <c r="X194" s="182"/>
      <c r="Y194" s="203" t="s">
        <v>292</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4"/>
      <c r="B195" s="145"/>
      <c r="C195" s="149"/>
      <c r="D195" s="145"/>
      <c r="E195" s="149"/>
      <c r="F195" s="154"/>
      <c r="G195" s="185"/>
      <c r="H195" s="101"/>
      <c r="I195" s="101"/>
      <c r="J195" s="101"/>
      <c r="K195" s="101"/>
      <c r="L195" s="101"/>
      <c r="M195" s="101"/>
      <c r="N195" s="101"/>
      <c r="O195" s="101"/>
      <c r="P195" s="101"/>
      <c r="Q195" s="101"/>
      <c r="R195" s="101"/>
      <c r="S195" s="101"/>
      <c r="T195" s="101"/>
      <c r="U195" s="101"/>
      <c r="V195" s="101"/>
      <c r="W195" s="101"/>
      <c r="X195" s="186"/>
      <c r="Y195" s="187" t="s">
        <v>76</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4"/>
      <c r="B196" s="145"/>
      <c r="C196" s="149"/>
      <c r="D196" s="145"/>
      <c r="E196" s="149"/>
      <c r="F196" s="154"/>
      <c r="G196" s="208" t="s">
        <v>291</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149</v>
      </c>
      <c r="AF196" s="215"/>
      <c r="AG196" s="215"/>
      <c r="AH196" s="215"/>
      <c r="AI196" s="215" t="s">
        <v>386</v>
      </c>
      <c r="AJ196" s="215"/>
      <c r="AK196" s="215"/>
      <c r="AL196" s="215"/>
      <c r="AM196" s="215" t="s">
        <v>62</v>
      </c>
      <c r="AN196" s="215"/>
      <c r="AO196" s="215"/>
      <c r="AP196" s="214"/>
      <c r="AQ196" s="214" t="s">
        <v>277</v>
      </c>
      <c r="AR196" s="209"/>
      <c r="AS196" s="209"/>
      <c r="AT196" s="210"/>
      <c r="AU196" s="246" t="s">
        <v>295</v>
      </c>
      <c r="AV196" s="246"/>
      <c r="AW196" s="246"/>
      <c r="AX196" s="247"/>
    </row>
    <row r="197" spans="1:50" ht="18.75" hidden="1" customHeight="1" x14ac:dyDescent="0.15">
      <c r="A197" s="144"/>
      <c r="B197" s="145"/>
      <c r="C197" s="149"/>
      <c r="D197" s="145"/>
      <c r="E197" s="149"/>
      <c r="F197" s="154"/>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278</v>
      </c>
      <c r="AT197" s="173"/>
      <c r="AU197" s="194"/>
      <c r="AV197" s="194"/>
      <c r="AW197" s="172" t="s">
        <v>252</v>
      </c>
      <c r="AX197" s="202"/>
    </row>
    <row r="198" spans="1:50" ht="39.75" hidden="1" customHeight="1" x14ac:dyDescent="0.15">
      <c r="A198" s="144"/>
      <c r="B198" s="145"/>
      <c r="C198" s="149"/>
      <c r="D198" s="145"/>
      <c r="E198" s="149"/>
      <c r="F198" s="154"/>
      <c r="G198" s="181"/>
      <c r="H198" s="95"/>
      <c r="I198" s="95"/>
      <c r="J198" s="95"/>
      <c r="K198" s="95"/>
      <c r="L198" s="95"/>
      <c r="M198" s="95"/>
      <c r="N198" s="95"/>
      <c r="O198" s="95"/>
      <c r="P198" s="95"/>
      <c r="Q198" s="95"/>
      <c r="R198" s="95"/>
      <c r="S198" s="95"/>
      <c r="T198" s="95"/>
      <c r="U198" s="95"/>
      <c r="V198" s="95"/>
      <c r="W198" s="95"/>
      <c r="X198" s="182"/>
      <c r="Y198" s="203" t="s">
        <v>292</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4"/>
      <c r="B199" s="145"/>
      <c r="C199" s="149"/>
      <c r="D199" s="145"/>
      <c r="E199" s="149"/>
      <c r="F199" s="154"/>
      <c r="G199" s="185"/>
      <c r="H199" s="101"/>
      <c r="I199" s="101"/>
      <c r="J199" s="101"/>
      <c r="K199" s="101"/>
      <c r="L199" s="101"/>
      <c r="M199" s="101"/>
      <c r="N199" s="101"/>
      <c r="O199" s="101"/>
      <c r="P199" s="101"/>
      <c r="Q199" s="101"/>
      <c r="R199" s="101"/>
      <c r="S199" s="101"/>
      <c r="T199" s="101"/>
      <c r="U199" s="101"/>
      <c r="V199" s="101"/>
      <c r="W199" s="101"/>
      <c r="X199" s="186"/>
      <c r="Y199" s="187" t="s">
        <v>76</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4"/>
      <c r="B200" s="145"/>
      <c r="C200" s="149"/>
      <c r="D200" s="145"/>
      <c r="E200" s="149"/>
      <c r="F200" s="154"/>
      <c r="G200" s="208" t="s">
        <v>291</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149</v>
      </c>
      <c r="AF200" s="215"/>
      <c r="AG200" s="215"/>
      <c r="AH200" s="215"/>
      <c r="AI200" s="215" t="s">
        <v>386</v>
      </c>
      <c r="AJ200" s="215"/>
      <c r="AK200" s="215"/>
      <c r="AL200" s="215"/>
      <c r="AM200" s="215" t="s">
        <v>62</v>
      </c>
      <c r="AN200" s="215"/>
      <c r="AO200" s="215"/>
      <c r="AP200" s="214"/>
      <c r="AQ200" s="214" t="s">
        <v>277</v>
      </c>
      <c r="AR200" s="209"/>
      <c r="AS200" s="209"/>
      <c r="AT200" s="210"/>
      <c r="AU200" s="246" t="s">
        <v>295</v>
      </c>
      <c r="AV200" s="246"/>
      <c r="AW200" s="246"/>
      <c r="AX200" s="247"/>
    </row>
    <row r="201" spans="1:50" ht="18.75" hidden="1" customHeight="1" x14ac:dyDescent="0.15">
      <c r="A201" s="144"/>
      <c r="B201" s="145"/>
      <c r="C201" s="149"/>
      <c r="D201" s="145"/>
      <c r="E201" s="149"/>
      <c r="F201" s="154"/>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278</v>
      </c>
      <c r="AT201" s="173"/>
      <c r="AU201" s="194"/>
      <c r="AV201" s="194"/>
      <c r="AW201" s="172" t="s">
        <v>252</v>
      </c>
      <c r="AX201" s="202"/>
    </row>
    <row r="202" spans="1:50" ht="39.75" hidden="1" customHeight="1" x14ac:dyDescent="0.15">
      <c r="A202" s="144"/>
      <c r="B202" s="145"/>
      <c r="C202" s="149"/>
      <c r="D202" s="145"/>
      <c r="E202" s="149"/>
      <c r="F202" s="154"/>
      <c r="G202" s="181"/>
      <c r="H202" s="95"/>
      <c r="I202" s="95"/>
      <c r="J202" s="95"/>
      <c r="K202" s="95"/>
      <c r="L202" s="95"/>
      <c r="M202" s="95"/>
      <c r="N202" s="95"/>
      <c r="O202" s="95"/>
      <c r="P202" s="95"/>
      <c r="Q202" s="95"/>
      <c r="R202" s="95"/>
      <c r="S202" s="95"/>
      <c r="T202" s="95"/>
      <c r="U202" s="95"/>
      <c r="V202" s="95"/>
      <c r="W202" s="95"/>
      <c r="X202" s="182"/>
      <c r="Y202" s="203" t="s">
        <v>292</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4"/>
      <c r="B203" s="145"/>
      <c r="C203" s="149"/>
      <c r="D203" s="145"/>
      <c r="E203" s="149"/>
      <c r="F203" s="154"/>
      <c r="G203" s="185"/>
      <c r="H203" s="101"/>
      <c r="I203" s="101"/>
      <c r="J203" s="101"/>
      <c r="K203" s="101"/>
      <c r="L203" s="101"/>
      <c r="M203" s="101"/>
      <c r="N203" s="101"/>
      <c r="O203" s="101"/>
      <c r="P203" s="101"/>
      <c r="Q203" s="101"/>
      <c r="R203" s="101"/>
      <c r="S203" s="101"/>
      <c r="T203" s="101"/>
      <c r="U203" s="101"/>
      <c r="V203" s="101"/>
      <c r="W203" s="101"/>
      <c r="X203" s="186"/>
      <c r="Y203" s="187" t="s">
        <v>76</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4"/>
      <c r="B204" s="145"/>
      <c r="C204" s="149"/>
      <c r="D204" s="145"/>
      <c r="E204" s="149"/>
      <c r="F204" s="154"/>
      <c r="G204" s="208" t="s">
        <v>291</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149</v>
      </c>
      <c r="AF204" s="215"/>
      <c r="AG204" s="215"/>
      <c r="AH204" s="215"/>
      <c r="AI204" s="215" t="s">
        <v>386</v>
      </c>
      <c r="AJ204" s="215"/>
      <c r="AK204" s="215"/>
      <c r="AL204" s="215"/>
      <c r="AM204" s="215" t="s">
        <v>62</v>
      </c>
      <c r="AN204" s="215"/>
      <c r="AO204" s="215"/>
      <c r="AP204" s="214"/>
      <c r="AQ204" s="214" t="s">
        <v>277</v>
      </c>
      <c r="AR204" s="209"/>
      <c r="AS204" s="209"/>
      <c r="AT204" s="210"/>
      <c r="AU204" s="246" t="s">
        <v>295</v>
      </c>
      <c r="AV204" s="246"/>
      <c r="AW204" s="246"/>
      <c r="AX204" s="247"/>
    </row>
    <row r="205" spans="1:50" ht="18.75" hidden="1" customHeight="1" x14ac:dyDescent="0.15">
      <c r="A205" s="144"/>
      <c r="B205" s="145"/>
      <c r="C205" s="149"/>
      <c r="D205" s="145"/>
      <c r="E205" s="149"/>
      <c r="F205" s="154"/>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278</v>
      </c>
      <c r="AT205" s="173"/>
      <c r="AU205" s="194"/>
      <c r="AV205" s="194"/>
      <c r="AW205" s="172" t="s">
        <v>252</v>
      </c>
      <c r="AX205" s="202"/>
    </row>
    <row r="206" spans="1:50" ht="39.75" hidden="1" customHeight="1" x14ac:dyDescent="0.15">
      <c r="A206" s="144"/>
      <c r="B206" s="145"/>
      <c r="C206" s="149"/>
      <c r="D206" s="145"/>
      <c r="E206" s="149"/>
      <c r="F206" s="154"/>
      <c r="G206" s="181"/>
      <c r="H206" s="95"/>
      <c r="I206" s="95"/>
      <c r="J206" s="95"/>
      <c r="K206" s="95"/>
      <c r="L206" s="95"/>
      <c r="M206" s="95"/>
      <c r="N206" s="95"/>
      <c r="O206" s="95"/>
      <c r="P206" s="95"/>
      <c r="Q206" s="95"/>
      <c r="R206" s="95"/>
      <c r="S206" s="95"/>
      <c r="T206" s="95"/>
      <c r="U206" s="95"/>
      <c r="V206" s="95"/>
      <c r="W206" s="95"/>
      <c r="X206" s="182"/>
      <c r="Y206" s="203" t="s">
        <v>292</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4"/>
      <c r="B207" s="145"/>
      <c r="C207" s="149"/>
      <c r="D207" s="145"/>
      <c r="E207" s="149"/>
      <c r="F207" s="154"/>
      <c r="G207" s="185"/>
      <c r="H207" s="101"/>
      <c r="I207" s="101"/>
      <c r="J207" s="101"/>
      <c r="K207" s="101"/>
      <c r="L207" s="101"/>
      <c r="M207" s="101"/>
      <c r="N207" s="101"/>
      <c r="O207" s="101"/>
      <c r="P207" s="101"/>
      <c r="Q207" s="101"/>
      <c r="R207" s="101"/>
      <c r="S207" s="101"/>
      <c r="T207" s="101"/>
      <c r="U207" s="101"/>
      <c r="V207" s="101"/>
      <c r="W207" s="101"/>
      <c r="X207" s="186"/>
      <c r="Y207" s="187" t="s">
        <v>76</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4"/>
      <c r="B208" s="145"/>
      <c r="C208" s="149"/>
      <c r="D208" s="145"/>
      <c r="E208" s="149"/>
      <c r="F208" s="154"/>
      <c r="G208" s="208" t="s">
        <v>291</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149</v>
      </c>
      <c r="AF208" s="215"/>
      <c r="AG208" s="215"/>
      <c r="AH208" s="215"/>
      <c r="AI208" s="215" t="s">
        <v>386</v>
      </c>
      <c r="AJ208" s="215"/>
      <c r="AK208" s="215"/>
      <c r="AL208" s="215"/>
      <c r="AM208" s="215" t="s">
        <v>62</v>
      </c>
      <c r="AN208" s="215"/>
      <c r="AO208" s="215"/>
      <c r="AP208" s="214"/>
      <c r="AQ208" s="214" t="s">
        <v>277</v>
      </c>
      <c r="AR208" s="209"/>
      <c r="AS208" s="209"/>
      <c r="AT208" s="210"/>
      <c r="AU208" s="246" t="s">
        <v>295</v>
      </c>
      <c r="AV208" s="246"/>
      <c r="AW208" s="246"/>
      <c r="AX208" s="247"/>
    </row>
    <row r="209" spans="1:50" ht="18.75" hidden="1" customHeight="1" x14ac:dyDescent="0.15">
      <c r="A209" s="144"/>
      <c r="B209" s="145"/>
      <c r="C209" s="149"/>
      <c r="D209" s="145"/>
      <c r="E209" s="149"/>
      <c r="F209" s="154"/>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278</v>
      </c>
      <c r="AT209" s="173"/>
      <c r="AU209" s="194"/>
      <c r="AV209" s="194"/>
      <c r="AW209" s="172" t="s">
        <v>252</v>
      </c>
      <c r="AX209" s="202"/>
    </row>
    <row r="210" spans="1:50" ht="39.75" hidden="1" customHeight="1" x14ac:dyDescent="0.15">
      <c r="A210" s="144"/>
      <c r="B210" s="145"/>
      <c r="C210" s="149"/>
      <c r="D210" s="145"/>
      <c r="E210" s="149"/>
      <c r="F210" s="154"/>
      <c r="G210" s="181"/>
      <c r="H210" s="95"/>
      <c r="I210" s="95"/>
      <c r="J210" s="95"/>
      <c r="K210" s="95"/>
      <c r="L210" s="95"/>
      <c r="M210" s="95"/>
      <c r="N210" s="95"/>
      <c r="O210" s="95"/>
      <c r="P210" s="95"/>
      <c r="Q210" s="95"/>
      <c r="R210" s="95"/>
      <c r="S210" s="95"/>
      <c r="T210" s="95"/>
      <c r="U210" s="95"/>
      <c r="V210" s="95"/>
      <c r="W210" s="95"/>
      <c r="X210" s="182"/>
      <c r="Y210" s="203" t="s">
        <v>292</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4"/>
      <c r="B211" s="145"/>
      <c r="C211" s="149"/>
      <c r="D211" s="145"/>
      <c r="E211" s="149"/>
      <c r="F211" s="154"/>
      <c r="G211" s="185"/>
      <c r="H211" s="101"/>
      <c r="I211" s="101"/>
      <c r="J211" s="101"/>
      <c r="K211" s="101"/>
      <c r="L211" s="101"/>
      <c r="M211" s="101"/>
      <c r="N211" s="101"/>
      <c r="O211" s="101"/>
      <c r="P211" s="101"/>
      <c r="Q211" s="101"/>
      <c r="R211" s="101"/>
      <c r="S211" s="101"/>
      <c r="T211" s="101"/>
      <c r="U211" s="101"/>
      <c r="V211" s="101"/>
      <c r="W211" s="101"/>
      <c r="X211" s="186"/>
      <c r="Y211" s="187" t="s">
        <v>76</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4"/>
      <c r="B212" s="145"/>
      <c r="C212" s="149"/>
      <c r="D212" s="145"/>
      <c r="E212" s="149"/>
      <c r="F212" s="154"/>
      <c r="G212" s="216" t="s">
        <v>25</v>
      </c>
      <c r="H212" s="169"/>
      <c r="I212" s="169"/>
      <c r="J212" s="169"/>
      <c r="K212" s="169"/>
      <c r="L212" s="169"/>
      <c r="M212" s="169"/>
      <c r="N212" s="169"/>
      <c r="O212" s="169"/>
      <c r="P212" s="170"/>
      <c r="Q212" s="177" t="s">
        <v>359</v>
      </c>
      <c r="R212" s="169"/>
      <c r="S212" s="169"/>
      <c r="T212" s="169"/>
      <c r="U212" s="169"/>
      <c r="V212" s="169"/>
      <c r="W212" s="169"/>
      <c r="X212" s="169"/>
      <c r="Y212" s="169"/>
      <c r="Z212" s="169"/>
      <c r="AA212" s="169"/>
      <c r="AB212" s="217" t="s">
        <v>361</v>
      </c>
      <c r="AC212" s="169"/>
      <c r="AD212" s="170"/>
      <c r="AE212" s="177" t="s">
        <v>297</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4"/>
      <c r="B213" s="145"/>
      <c r="C213" s="149"/>
      <c r="D213" s="145"/>
      <c r="E213" s="149"/>
      <c r="F213" s="154"/>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4"/>
      <c r="B214" s="145"/>
      <c r="C214" s="149"/>
      <c r="D214" s="145"/>
      <c r="E214" s="149"/>
      <c r="F214" s="154"/>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4"/>
      <c r="B215" s="145"/>
      <c r="C215" s="149"/>
      <c r="D215" s="145"/>
      <c r="E215" s="149"/>
      <c r="F215" s="154"/>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4"/>
      <c r="B216" s="145"/>
      <c r="C216" s="149"/>
      <c r="D216" s="145"/>
      <c r="E216" s="149"/>
      <c r="F216" s="154"/>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298</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4"/>
      <c r="B217" s="145"/>
      <c r="C217" s="149"/>
      <c r="D217" s="145"/>
      <c r="E217" s="149"/>
      <c r="F217" s="154"/>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4"/>
      <c r="B218" s="145"/>
      <c r="C218" s="149"/>
      <c r="D218" s="145"/>
      <c r="E218" s="149"/>
      <c r="F218" s="154"/>
      <c r="G218" s="185"/>
      <c r="H218" s="101"/>
      <c r="I218" s="101"/>
      <c r="J218" s="101"/>
      <c r="K218" s="101"/>
      <c r="L218" s="101"/>
      <c r="M218" s="101"/>
      <c r="N218" s="101"/>
      <c r="O218" s="101"/>
      <c r="P218" s="186"/>
      <c r="Q218" s="226"/>
      <c r="R218" s="227"/>
      <c r="S218" s="227"/>
      <c r="T218" s="227"/>
      <c r="U218" s="227"/>
      <c r="V218" s="227"/>
      <c r="W218" s="227"/>
      <c r="X218" s="227"/>
      <c r="Y218" s="227"/>
      <c r="Z218" s="227"/>
      <c r="AA218" s="228"/>
      <c r="AB218" s="233"/>
      <c r="AC218" s="234"/>
      <c r="AD218" s="234"/>
      <c r="AE218" s="100"/>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2.5" hidden="1" customHeight="1" x14ac:dyDescent="0.15">
      <c r="A219" s="144"/>
      <c r="B219" s="145"/>
      <c r="C219" s="149"/>
      <c r="D219" s="145"/>
      <c r="E219" s="149"/>
      <c r="F219" s="154"/>
      <c r="G219" s="216" t="s">
        <v>25</v>
      </c>
      <c r="H219" s="169"/>
      <c r="I219" s="169"/>
      <c r="J219" s="169"/>
      <c r="K219" s="169"/>
      <c r="L219" s="169"/>
      <c r="M219" s="169"/>
      <c r="N219" s="169"/>
      <c r="O219" s="169"/>
      <c r="P219" s="170"/>
      <c r="Q219" s="177" t="s">
        <v>359</v>
      </c>
      <c r="R219" s="169"/>
      <c r="S219" s="169"/>
      <c r="T219" s="169"/>
      <c r="U219" s="169"/>
      <c r="V219" s="169"/>
      <c r="W219" s="169"/>
      <c r="X219" s="169"/>
      <c r="Y219" s="169"/>
      <c r="Z219" s="169"/>
      <c r="AA219" s="169"/>
      <c r="AB219" s="217" t="s">
        <v>361</v>
      </c>
      <c r="AC219" s="169"/>
      <c r="AD219" s="170"/>
      <c r="AE219" s="242" t="s">
        <v>297</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4"/>
      <c r="B220" s="145"/>
      <c r="C220" s="149"/>
      <c r="D220" s="145"/>
      <c r="E220" s="149"/>
      <c r="F220" s="154"/>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4"/>
      <c r="B221" s="145"/>
      <c r="C221" s="149"/>
      <c r="D221" s="145"/>
      <c r="E221" s="149"/>
      <c r="F221" s="154"/>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4"/>
      <c r="B222" s="145"/>
      <c r="C222" s="149"/>
      <c r="D222" s="145"/>
      <c r="E222" s="149"/>
      <c r="F222" s="154"/>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4"/>
      <c r="B223" s="145"/>
      <c r="C223" s="149"/>
      <c r="D223" s="145"/>
      <c r="E223" s="149"/>
      <c r="F223" s="154"/>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298</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4"/>
      <c r="B224" s="145"/>
      <c r="C224" s="149"/>
      <c r="D224" s="145"/>
      <c r="E224" s="149"/>
      <c r="F224" s="154"/>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4"/>
      <c r="B225" s="145"/>
      <c r="C225" s="149"/>
      <c r="D225" s="145"/>
      <c r="E225" s="149"/>
      <c r="F225" s="154"/>
      <c r="G225" s="185"/>
      <c r="H225" s="101"/>
      <c r="I225" s="101"/>
      <c r="J225" s="101"/>
      <c r="K225" s="101"/>
      <c r="L225" s="101"/>
      <c r="M225" s="101"/>
      <c r="N225" s="101"/>
      <c r="O225" s="101"/>
      <c r="P225" s="186"/>
      <c r="Q225" s="226"/>
      <c r="R225" s="227"/>
      <c r="S225" s="227"/>
      <c r="T225" s="227"/>
      <c r="U225" s="227"/>
      <c r="V225" s="227"/>
      <c r="W225" s="227"/>
      <c r="X225" s="227"/>
      <c r="Y225" s="227"/>
      <c r="Z225" s="227"/>
      <c r="AA225" s="228"/>
      <c r="AB225" s="233"/>
      <c r="AC225" s="234"/>
      <c r="AD225" s="234"/>
      <c r="AE225" s="100"/>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2.5" hidden="1" customHeight="1" x14ac:dyDescent="0.15">
      <c r="A226" s="144"/>
      <c r="B226" s="145"/>
      <c r="C226" s="149"/>
      <c r="D226" s="145"/>
      <c r="E226" s="149"/>
      <c r="F226" s="154"/>
      <c r="G226" s="216" t="s">
        <v>25</v>
      </c>
      <c r="H226" s="169"/>
      <c r="I226" s="169"/>
      <c r="J226" s="169"/>
      <c r="K226" s="169"/>
      <c r="L226" s="169"/>
      <c r="M226" s="169"/>
      <c r="N226" s="169"/>
      <c r="O226" s="169"/>
      <c r="P226" s="170"/>
      <c r="Q226" s="177" t="s">
        <v>359</v>
      </c>
      <c r="R226" s="169"/>
      <c r="S226" s="169"/>
      <c r="T226" s="169"/>
      <c r="U226" s="169"/>
      <c r="V226" s="169"/>
      <c r="W226" s="169"/>
      <c r="X226" s="169"/>
      <c r="Y226" s="169"/>
      <c r="Z226" s="169"/>
      <c r="AA226" s="169"/>
      <c r="AB226" s="217" t="s">
        <v>361</v>
      </c>
      <c r="AC226" s="169"/>
      <c r="AD226" s="170"/>
      <c r="AE226" s="242" t="s">
        <v>297</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4"/>
      <c r="B227" s="145"/>
      <c r="C227" s="149"/>
      <c r="D227" s="145"/>
      <c r="E227" s="149"/>
      <c r="F227" s="154"/>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4"/>
      <c r="B228" s="145"/>
      <c r="C228" s="149"/>
      <c r="D228" s="145"/>
      <c r="E228" s="149"/>
      <c r="F228" s="154"/>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4"/>
      <c r="B229" s="145"/>
      <c r="C229" s="149"/>
      <c r="D229" s="145"/>
      <c r="E229" s="149"/>
      <c r="F229" s="154"/>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4"/>
      <c r="B230" s="145"/>
      <c r="C230" s="149"/>
      <c r="D230" s="145"/>
      <c r="E230" s="149"/>
      <c r="F230" s="154"/>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298</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4"/>
      <c r="B231" s="145"/>
      <c r="C231" s="149"/>
      <c r="D231" s="145"/>
      <c r="E231" s="149"/>
      <c r="F231" s="154"/>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4"/>
      <c r="B232" s="145"/>
      <c r="C232" s="149"/>
      <c r="D232" s="145"/>
      <c r="E232" s="149"/>
      <c r="F232" s="154"/>
      <c r="G232" s="185"/>
      <c r="H232" s="101"/>
      <c r="I232" s="101"/>
      <c r="J232" s="101"/>
      <c r="K232" s="101"/>
      <c r="L232" s="101"/>
      <c r="M232" s="101"/>
      <c r="N232" s="101"/>
      <c r="O232" s="101"/>
      <c r="P232" s="186"/>
      <c r="Q232" s="226"/>
      <c r="R232" s="227"/>
      <c r="S232" s="227"/>
      <c r="T232" s="227"/>
      <c r="U232" s="227"/>
      <c r="V232" s="227"/>
      <c r="W232" s="227"/>
      <c r="X232" s="227"/>
      <c r="Y232" s="227"/>
      <c r="Z232" s="227"/>
      <c r="AA232" s="228"/>
      <c r="AB232" s="233"/>
      <c r="AC232" s="234"/>
      <c r="AD232" s="234"/>
      <c r="AE232" s="100"/>
      <c r="AF232" s="101"/>
      <c r="AG232" s="101"/>
      <c r="AH232" s="101"/>
      <c r="AI232" s="101"/>
      <c r="AJ232" s="101"/>
      <c r="AK232" s="101"/>
      <c r="AL232" s="101"/>
      <c r="AM232" s="101"/>
      <c r="AN232" s="101"/>
      <c r="AO232" s="101"/>
      <c r="AP232" s="101"/>
      <c r="AQ232" s="101"/>
      <c r="AR232" s="101"/>
      <c r="AS232" s="101"/>
      <c r="AT232" s="101"/>
      <c r="AU232" s="101"/>
      <c r="AV232" s="101"/>
      <c r="AW232" s="101"/>
      <c r="AX232" s="102"/>
    </row>
    <row r="233" spans="1:50" ht="22.5" hidden="1" customHeight="1" x14ac:dyDescent="0.15">
      <c r="A233" s="144"/>
      <c r="B233" s="145"/>
      <c r="C233" s="149"/>
      <c r="D233" s="145"/>
      <c r="E233" s="149"/>
      <c r="F233" s="154"/>
      <c r="G233" s="216" t="s">
        <v>25</v>
      </c>
      <c r="H233" s="169"/>
      <c r="I233" s="169"/>
      <c r="J233" s="169"/>
      <c r="K233" s="169"/>
      <c r="L233" s="169"/>
      <c r="M233" s="169"/>
      <c r="N233" s="169"/>
      <c r="O233" s="169"/>
      <c r="P233" s="170"/>
      <c r="Q233" s="177" t="s">
        <v>359</v>
      </c>
      <c r="R233" s="169"/>
      <c r="S233" s="169"/>
      <c r="T233" s="169"/>
      <c r="U233" s="169"/>
      <c r="V233" s="169"/>
      <c r="W233" s="169"/>
      <c r="X233" s="169"/>
      <c r="Y233" s="169"/>
      <c r="Z233" s="169"/>
      <c r="AA233" s="169"/>
      <c r="AB233" s="217" t="s">
        <v>361</v>
      </c>
      <c r="AC233" s="169"/>
      <c r="AD233" s="170"/>
      <c r="AE233" s="242" t="s">
        <v>297</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4"/>
      <c r="B234" s="145"/>
      <c r="C234" s="149"/>
      <c r="D234" s="145"/>
      <c r="E234" s="149"/>
      <c r="F234" s="154"/>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4"/>
      <c r="B235" s="145"/>
      <c r="C235" s="149"/>
      <c r="D235" s="145"/>
      <c r="E235" s="149"/>
      <c r="F235" s="154"/>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4"/>
      <c r="B236" s="145"/>
      <c r="C236" s="149"/>
      <c r="D236" s="145"/>
      <c r="E236" s="149"/>
      <c r="F236" s="154"/>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4"/>
      <c r="B237" s="145"/>
      <c r="C237" s="149"/>
      <c r="D237" s="145"/>
      <c r="E237" s="149"/>
      <c r="F237" s="154"/>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298</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4"/>
      <c r="B238" s="145"/>
      <c r="C238" s="149"/>
      <c r="D238" s="145"/>
      <c r="E238" s="149"/>
      <c r="F238" s="154"/>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4"/>
      <c r="B239" s="145"/>
      <c r="C239" s="149"/>
      <c r="D239" s="145"/>
      <c r="E239" s="149"/>
      <c r="F239" s="154"/>
      <c r="G239" s="185"/>
      <c r="H239" s="101"/>
      <c r="I239" s="101"/>
      <c r="J239" s="101"/>
      <c r="K239" s="101"/>
      <c r="L239" s="101"/>
      <c r="M239" s="101"/>
      <c r="N239" s="101"/>
      <c r="O239" s="101"/>
      <c r="P239" s="186"/>
      <c r="Q239" s="226"/>
      <c r="R239" s="227"/>
      <c r="S239" s="227"/>
      <c r="T239" s="227"/>
      <c r="U239" s="227"/>
      <c r="V239" s="227"/>
      <c r="W239" s="227"/>
      <c r="X239" s="227"/>
      <c r="Y239" s="227"/>
      <c r="Z239" s="227"/>
      <c r="AA239" s="228"/>
      <c r="AB239" s="233"/>
      <c r="AC239" s="234"/>
      <c r="AD239" s="234"/>
      <c r="AE239" s="100"/>
      <c r="AF239" s="101"/>
      <c r="AG239" s="101"/>
      <c r="AH239" s="101"/>
      <c r="AI239" s="101"/>
      <c r="AJ239" s="101"/>
      <c r="AK239" s="101"/>
      <c r="AL239" s="101"/>
      <c r="AM239" s="101"/>
      <c r="AN239" s="101"/>
      <c r="AO239" s="101"/>
      <c r="AP239" s="101"/>
      <c r="AQ239" s="101"/>
      <c r="AR239" s="101"/>
      <c r="AS239" s="101"/>
      <c r="AT239" s="101"/>
      <c r="AU239" s="101"/>
      <c r="AV239" s="101"/>
      <c r="AW239" s="101"/>
      <c r="AX239" s="102"/>
    </row>
    <row r="240" spans="1:50" ht="22.5" hidden="1" customHeight="1" x14ac:dyDescent="0.15">
      <c r="A240" s="144"/>
      <c r="B240" s="145"/>
      <c r="C240" s="149"/>
      <c r="D240" s="145"/>
      <c r="E240" s="149"/>
      <c r="F240" s="154"/>
      <c r="G240" s="216" t="s">
        <v>25</v>
      </c>
      <c r="H240" s="169"/>
      <c r="I240" s="169"/>
      <c r="J240" s="169"/>
      <c r="K240" s="169"/>
      <c r="L240" s="169"/>
      <c r="M240" s="169"/>
      <c r="N240" s="169"/>
      <c r="O240" s="169"/>
      <c r="P240" s="170"/>
      <c r="Q240" s="177" t="s">
        <v>359</v>
      </c>
      <c r="R240" s="169"/>
      <c r="S240" s="169"/>
      <c r="T240" s="169"/>
      <c r="U240" s="169"/>
      <c r="V240" s="169"/>
      <c r="W240" s="169"/>
      <c r="X240" s="169"/>
      <c r="Y240" s="169"/>
      <c r="Z240" s="169"/>
      <c r="AA240" s="169"/>
      <c r="AB240" s="217" t="s">
        <v>361</v>
      </c>
      <c r="AC240" s="169"/>
      <c r="AD240" s="170"/>
      <c r="AE240" s="242" t="s">
        <v>297</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4"/>
      <c r="B241" s="145"/>
      <c r="C241" s="149"/>
      <c r="D241" s="145"/>
      <c r="E241" s="149"/>
      <c r="F241" s="154"/>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4"/>
      <c r="B242" s="145"/>
      <c r="C242" s="149"/>
      <c r="D242" s="145"/>
      <c r="E242" s="149"/>
      <c r="F242" s="154"/>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4"/>
      <c r="B243" s="145"/>
      <c r="C243" s="149"/>
      <c r="D243" s="145"/>
      <c r="E243" s="149"/>
      <c r="F243" s="154"/>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4"/>
      <c r="B244" s="145"/>
      <c r="C244" s="149"/>
      <c r="D244" s="145"/>
      <c r="E244" s="149"/>
      <c r="F244" s="154"/>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4" t="s">
        <v>298</v>
      </c>
      <c r="AF244" s="664"/>
      <c r="AG244" s="664"/>
      <c r="AH244" s="664"/>
      <c r="AI244" s="664"/>
      <c r="AJ244" s="664"/>
      <c r="AK244" s="664"/>
      <c r="AL244" s="664"/>
      <c r="AM244" s="664"/>
      <c r="AN244" s="664"/>
      <c r="AO244" s="664"/>
      <c r="AP244" s="664"/>
      <c r="AQ244" s="664"/>
      <c r="AR244" s="664"/>
      <c r="AS244" s="664"/>
      <c r="AT244" s="664"/>
      <c r="AU244" s="664"/>
      <c r="AV244" s="664"/>
      <c r="AW244" s="664"/>
      <c r="AX244" s="665"/>
    </row>
    <row r="245" spans="1:50" ht="22.5" hidden="1" customHeight="1" x14ac:dyDescent="0.15">
      <c r="A245" s="144"/>
      <c r="B245" s="145"/>
      <c r="C245" s="149"/>
      <c r="D245" s="145"/>
      <c r="E245" s="149"/>
      <c r="F245" s="154"/>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4"/>
      <c r="B246" s="145"/>
      <c r="C246" s="149"/>
      <c r="D246" s="145"/>
      <c r="E246" s="150"/>
      <c r="F246" s="155"/>
      <c r="G246" s="185"/>
      <c r="H246" s="101"/>
      <c r="I246" s="101"/>
      <c r="J246" s="101"/>
      <c r="K246" s="101"/>
      <c r="L246" s="101"/>
      <c r="M246" s="101"/>
      <c r="N246" s="101"/>
      <c r="O246" s="101"/>
      <c r="P246" s="186"/>
      <c r="Q246" s="226"/>
      <c r="R246" s="227"/>
      <c r="S246" s="227"/>
      <c r="T246" s="227"/>
      <c r="U246" s="227"/>
      <c r="V246" s="227"/>
      <c r="W246" s="227"/>
      <c r="X246" s="227"/>
      <c r="Y246" s="227"/>
      <c r="Z246" s="227"/>
      <c r="AA246" s="228"/>
      <c r="AB246" s="233"/>
      <c r="AC246" s="234"/>
      <c r="AD246" s="234"/>
      <c r="AE246" s="100"/>
      <c r="AF246" s="101"/>
      <c r="AG246" s="101"/>
      <c r="AH246" s="101"/>
      <c r="AI246" s="101"/>
      <c r="AJ246" s="101"/>
      <c r="AK246" s="101"/>
      <c r="AL246" s="101"/>
      <c r="AM246" s="101"/>
      <c r="AN246" s="101"/>
      <c r="AO246" s="101"/>
      <c r="AP246" s="101"/>
      <c r="AQ246" s="101"/>
      <c r="AR246" s="101"/>
      <c r="AS246" s="101"/>
      <c r="AT246" s="101"/>
      <c r="AU246" s="101"/>
      <c r="AV246" s="101"/>
      <c r="AW246" s="101"/>
      <c r="AX246" s="102"/>
    </row>
    <row r="247" spans="1:50" ht="23.25" hidden="1" customHeight="1" x14ac:dyDescent="0.15">
      <c r="A247" s="144"/>
      <c r="B247" s="145"/>
      <c r="C247" s="149"/>
      <c r="D247" s="145"/>
      <c r="E247" s="645" t="s">
        <v>330</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row>
    <row r="248" spans="1:50" ht="24.75" hidden="1" customHeight="1" x14ac:dyDescent="0.15">
      <c r="A248" s="144"/>
      <c r="B248" s="145"/>
      <c r="C248" s="149"/>
      <c r="D248" s="145"/>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4"/>
      <c r="B249" s="145"/>
      <c r="C249" s="149"/>
      <c r="D249" s="145"/>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4"/>
      <c r="B250" s="145"/>
      <c r="C250" s="149"/>
      <c r="D250" s="145"/>
      <c r="E250" s="667" t="s">
        <v>314</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row>
    <row r="251" spans="1:50" ht="45" hidden="1" customHeight="1" x14ac:dyDescent="0.15">
      <c r="A251" s="144"/>
      <c r="B251" s="145"/>
      <c r="C251" s="149"/>
      <c r="D251" s="145"/>
      <c r="E251" s="656" t="s">
        <v>312</v>
      </c>
      <c r="F251" s="657"/>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2"/>
    </row>
    <row r="252" spans="1:50" ht="18.75" hidden="1" customHeight="1" x14ac:dyDescent="0.15">
      <c r="A252" s="144"/>
      <c r="B252" s="145"/>
      <c r="C252" s="149"/>
      <c r="D252" s="145"/>
      <c r="E252" s="152" t="s">
        <v>270</v>
      </c>
      <c r="F252" s="153"/>
      <c r="G252" s="208" t="s">
        <v>291</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149</v>
      </c>
      <c r="AF252" s="215"/>
      <c r="AG252" s="215"/>
      <c r="AH252" s="215"/>
      <c r="AI252" s="215" t="s">
        <v>386</v>
      </c>
      <c r="AJ252" s="215"/>
      <c r="AK252" s="215"/>
      <c r="AL252" s="215"/>
      <c r="AM252" s="215" t="s">
        <v>62</v>
      </c>
      <c r="AN252" s="215"/>
      <c r="AO252" s="215"/>
      <c r="AP252" s="214"/>
      <c r="AQ252" s="214" t="s">
        <v>277</v>
      </c>
      <c r="AR252" s="209"/>
      <c r="AS252" s="209"/>
      <c r="AT252" s="210"/>
      <c r="AU252" s="246" t="s">
        <v>295</v>
      </c>
      <c r="AV252" s="246"/>
      <c r="AW252" s="246"/>
      <c r="AX252" s="247"/>
    </row>
    <row r="253" spans="1:50" ht="18.75" hidden="1" customHeight="1" x14ac:dyDescent="0.15">
      <c r="A253" s="144"/>
      <c r="B253" s="145"/>
      <c r="C253" s="149"/>
      <c r="D253" s="145"/>
      <c r="E253" s="149"/>
      <c r="F253" s="154"/>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278</v>
      </c>
      <c r="AT253" s="173"/>
      <c r="AU253" s="194"/>
      <c r="AV253" s="194"/>
      <c r="AW253" s="172" t="s">
        <v>252</v>
      </c>
      <c r="AX253" s="202"/>
    </row>
    <row r="254" spans="1:50" ht="39.75" hidden="1" customHeight="1" x14ac:dyDescent="0.15">
      <c r="A254" s="144"/>
      <c r="B254" s="145"/>
      <c r="C254" s="149"/>
      <c r="D254" s="145"/>
      <c r="E254" s="149"/>
      <c r="F254" s="154"/>
      <c r="G254" s="181"/>
      <c r="H254" s="95"/>
      <c r="I254" s="95"/>
      <c r="J254" s="95"/>
      <c r="K254" s="95"/>
      <c r="L254" s="95"/>
      <c r="M254" s="95"/>
      <c r="N254" s="95"/>
      <c r="O254" s="95"/>
      <c r="P254" s="95"/>
      <c r="Q254" s="95"/>
      <c r="R254" s="95"/>
      <c r="S254" s="95"/>
      <c r="T254" s="95"/>
      <c r="U254" s="95"/>
      <c r="V254" s="95"/>
      <c r="W254" s="95"/>
      <c r="X254" s="182"/>
      <c r="Y254" s="203" t="s">
        <v>292</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4"/>
      <c r="B255" s="145"/>
      <c r="C255" s="149"/>
      <c r="D255" s="145"/>
      <c r="E255" s="149"/>
      <c r="F255" s="154"/>
      <c r="G255" s="185"/>
      <c r="H255" s="101"/>
      <c r="I255" s="101"/>
      <c r="J255" s="101"/>
      <c r="K255" s="101"/>
      <c r="L255" s="101"/>
      <c r="M255" s="101"/>
      <c r="N255" s="101"/>
      <c r="O255" s="101"/>
      <c r="P255" s="101"/>
      <c r="Q255" s="101"/>
      <c r="R255" s="101"/>
      <c r="S255" s="101"/>
      <c r="T255" s="101"/>
      <c r="U255" s="101"/>
      <c r="V255" s="101"/>
      <c r="W255" s="101"/>
      <c r="X255" s="186"/>
      <c r="Y255" s="187" t="s">
        <v>76</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4"/>
      <c r="B256" s="145"/>
      <c r="C256" s="149"/>
      <c r="D256" s="145"/>
      <c r="E256" s="149"/>
      <c r="F256" s="154"/>
      <c r="G256" s="208" t="s">
        <v>291</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149</v>
      </c>
      <c r="AF256" s="215"/>
      <c r="AG256" s="215"/>
      <c r="AH256" s="215"/>
      <c r="AI256" s="215" t="s">
        <v>386</v>
      </c>
      <c r="AJ256" s="215"/>
      <c r="AK256" s="215"/>
      <c r="AL256" s="215"/>
      <c r="AM256" s="215" t="s">
        <v>62</v>
      </c>
      <c r="AN256" s="215"/>
      <c r="AO256" s="215"/>
      <c r="AP256" s="214"/>
      <c r="AQ256" s="214" t="s">
        <v>277</v>
      </c>
      <c r="AR256" s="209"/>
      <c r="AS256" s="209"/>
      <c r="AT256" s="210"/>
      <c r="AU256" s="246" t="s">
        <v>295</v>
      </c>
      <c r="AV256" s="246"/>
      <c r="AW256" s="246"/>
      <c r="AX256" s="247"/>
    </row>
    <row r="257" spans="1:50" ht="18.75" hidden="1" customHeight="1" x14ac:dyDescent="0.15">
      <c r="A257" s="144"/>
      <c r="B257" s="145"/>
      <c r="C257" s="149"/>
      <c r="D257" s="145"/>
      <c r="E257" s="149"/>
      <c r="F257" s="154"/>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278</v>
      </c>
      <c r="AT257" s="173"/>
      <c r="AU257" s="194"/>
      <c r="AV257" s="194"/>
      <c r="AW257" s="172" t="s">
        <v>252</v>
      </c>
      <c r="AX257" s="202"/>
    </row>
    <row r="258" spans="1:50" ht="39.75" hidden="1" customHeight="1" x14ac:dyDescent="0.15">
      <c r="A258" s="144"/>
      <c r="B258" s="145"/>
      <c r="C258" s="149"/>
      <c r="D258" s="145"/>
      <c r="E258" s="149"/>
      <c r="F258" s="154"/>
      <c r="G258" s="181"/>
      <c r="H258" s="95"/>
      <c r="I258" s="95"/>
      <c r="J258" s="95"/>
      <c r="K258" s="95"/>
      <c r="L258" s="95"/>
      <c r="M258" s="95"/>
      <c r="N258" s="95"/>
      <c r="O258" s="95"/>
      <c r="P258" s="95"/>
      <c r="Q258" s="95"/>
      <c r="R258" s="95"/>
      <c r="S258" s="95"/>
      <c r="T258" s="95"/>
      <c r="U258" s="95"/>
      <c r="V258" s="95"/>
      <c r="W258" s="95"/>
      <c r="X258" s="182"/>
      <c r="Y258" s="203" t="s">
        <v>292</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4"/>
      <c r="B259" s="145"/>
      <c r="C259" s="149"/>
      <c r="D259" s="145"/>
      <c r="E259" s="149"/>
      <c r="F259" s="154"/>
      <c r="G259" s="185"/>
      <c r="H259" s="101"/>
      <c r="I259" s="101"/>
      <c r="J259" s="101"/>
      <c r="K259" s="101"/>
      <c r="L259" s="101"/>
      <c r="M259" s="101"/>
      <c r="N259" s="101"/>
      <c r="O259" s="101"/>
      <c r="P259" s="101"/>
      <c r="Q259" s="101"/>
      <c r="R259" s="101"/>
      <c r="S259" s="101"/>
      <c r="T259" s="101"/>
      <c r="U259" s="101"/>
      <c r="V259" s="101"/>
      <c r="W259" s="101"/>
      <c r="X259" s="186"/>
      <c r="Y259" s="187" t="s">
        <v>76</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4"/>
      <c r="B260" s="145"/>
      <c r="C260" s="149"/>
      <c r="D260" s="145"/>
      <c r="E260" s="149"/>
      <c r="F260" s="154"/>
      <c r="G260" s="208" t="s">
        <v>291</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149</v>
      </c>
      <c r="AF260" s="215"/>
      <c r="AG260" s="215"/>
      <c r="AH260" s="215"/>
      <c r="AI260" s="215" t="s">
        <v>386</v>
      </c>
      <c r="AJ260" s="215"/>
      <c r="AK260" s="215"/>
      <c r="AL260" s="215"/>
      <c r="AM260" s="215" t="s">
        <v>62</v>
      </c>
      <c r="AN260" s="215"/>
      <c r="AO260" s="215"/>
      <c r="AP260" s="214"/>
      <c r="AQ260" s="214" t="s">
        <v>277</v>
      </c>
      <c r="AR260" s="209"/>
      <c r="AS260" s="209"/>
      <c r="AT260" s="210"/>
      <c r="AU260" s="246" t="s">
        <v>295</v>
      </c>
      <c r="AV260" s="246"/>
      <c r="AW260" s="246"/>
      <c r="AX260" s="247"/>
    </row>
    <row r="261" spans="1:50" ht="18.75" hidden="1" customHeight="1" x14ac:dyDescent="0.15">
      <c r="A261" s="144"/>
      <c r="B261" s="145"/>
      <c r="C261" s="149"/>
      <c r="D261" s="145"/>
      <c r="E261" s="149"/>
      <c r="F261" s="154"/>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278</v>
      </c>
      <c r="AT261" s="173"/>
      <c r="AU261" s="194"/>
      <c r="AV261" s="194"/>
      <c r="AW261" s="172" t="s">
        <v>252</v>
      </c>
      <c r="AX261" s="202"/>
    </row>
    <row r="262" spans="1:50" ht="39.75" hidden="1" customHeight="1" x14ac:dyDescent="0.15">
      <c r="A262" s="144"/>
      <c r="B262" s="145"/>
      <c r="C262" s="149"/>
      <c r="D262" s="145"/>
      <c r="E262" s="149"/>
      <c r="F262" s="154"/>
      <c r="G262" s="181"/>
      <c r="H262" s="95"/>
      <c r="I262" s="95"/>
      <c r="J262" s="95"/>
      <c r="K262" s="95"/>
      <c r="L262" s="95"/>
      <c r="M262" s="95"/>
      <c r="N262" s="95"/>
      <c r="O262" s="95"/>
      <c r="P262" s="95"/>
      <c r="Q262" s="95"/>
      <c r="R262" s="95"/>
      <c r="S262" s="95"/>
      <c r="T262" s="95"/>
      <c r="U262" s="95"/>
      <c r="V262" s="95"/>
      <c r="W262" s="95"/>
      <c r="X262" s="182"/>
      <c r="Y262" s="203" t="s">
        <v>292</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4"/>
      <c r="B263" s="145"/>
      <c r="C263" s="149"/>
      <c r="D263" s="145"/>
      <c r="E263" s="149"/>
      <c r="F263" s="154"/>
      <c r="G263" s="185"/>
      <c r="H263" s="101"/>
      <c r="I263" s="101"/>
      <c r="J263" s="101"/>
      <c r="K263" s="101"/>
      <c r="L263" s="101"/>
      <c r="M263" s="101"/>
      <c r="N263" s="101"/>
      <c r="O263" s="101"/>
      <c r="P263" s="101"/>
      <c r="Q263" s="101"/>
      <c r="R263" s="101"/>
      <c r="S263" s="101"/>
      <c r="T263" s="101"/>
      <c r="U263" s="101"/>
      <c r="V263" s="101"/>
      <c r="W263" s="101"/>
      <c r="X263" s="186"/>
      <c r="Y263" s="187" t="s">
        <v>76</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4"/>
      <c r="B264" s="145"/>
      <c r="C264" s="149"/>
      <c r="D264" s="145"/>
      <c r="E264" s="149"/>
      <c r="F264" s="154"/>
      <c r="G264" s="216" t="s">
        <v>291</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149</v>
      </c>
      <c r="AF264" s="215"/>
      <c r="AG264" s="215"/>
      <c r="AH264" s="215"/>
      <c r="AI264" s="215" t="s">
        <v>386</v>
      </c>
      <c r="AJ264" s="215"/>
      <c r="AK264" s="215"/>
      <c r="AL264" s="215"/>
      <c r="AM264" s="215" t="s">
        <v>62</v>
      </c>
      <c r="AN264" s="215"/>
      <c r="AO264" s="215"/>
      <c r="AP264" s="214"/>
      <c r="AQ264" s="177" t="s">
        <v>277</v>
      </c>
      <c r="AR264" s="169"/>
      <c r="AS264" s="169"/>
      <c r="AT264" s="170"/>
      <c r="AU264" s="199" t="s">
        <v>295</v>
      </c>
      <c r="AV264" s="199"/>
      <c r="AW264" s="199"/>
      <c r="AX264" s="200"/>
    </row>
    <row r="265" spans="1:50" ht="18.75" hidden="1" customHeight="1" x14ac:dyDescent="0.15">
      <c r="A265" s="144"/>
      <c r="B265" s="145"/>
      <c r="C265" s="149"/>
      <c r="D265" s="145"/>
      <c r="E265" s="149"/>
      <c r="F265" s="154"/>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278</v>
      </c>
      <c r="AT265" s="173"/>
      <c r="AU265" s="194"/>
      <c r="AV265" s="194"/>
      <c r="AW265" s="172" t="s">
        <v>252</v>
      </c>
      <c r="AX265" s="202"/>
    </row>
    <row r="266" spans="1:50" ht="39.75" hidden="1" customHeight="1" x14ac:dyDescent="0.15">
      <c r="A266" s="144"/>
      <c r="B266" s="145"/>
      <c r="C266" s="149"/>
      <c r="D266" s="145"/>
      <c r="E266" s="149"/>
      <c r="F266" s="154"/>
      <c r="G266" s="181"/>
      <c r="H266" s="95"/>
      <c r="I266" s="95"/>
      <c r="J266" s="95"/>
      <c r="K266" s="95"/>
      <c r="L266" s="95"/>
      <c r="M266" s="95"/>
      <c r="N266" s="95"/>
      <c r="O266" s="95"/>
      <c r="P266" s="95"/>
      <c r="Q266" s="95"/>
      <c r="R266" s="95"/>
      <c r="S266" s="95"/>
      <c r="T266" s="95"/>
      <c r="U266" s="95"/>
      <c r="V266" s="95"/>
      <c r="W266" s="95"/>
      <c r="X266" s="182"/>
      <c r="Y266" s="203" t="s">
        <v>292</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4"/>
      <c r="B267" s="145"/>
      <c r="C267" s="149"/>
      <c r="D267" s="145"/>
      <c r="E267" s="149"/>
      <c r="F267" s="154"/>
      <c r="G267" s="185"/>
      <c r="H267" s="101"/>
      <c r="I267" s="101"/>
      <c r="J267" s="101"/>
      <c r="K267" s="101"/>
      <c r="L267" s="101"/>
      <c r="M267" s="101"/>
      <c r="N267" s="101"/>
      <c r="O267" s="101"/>
      <c r="P267" s="101"/>
      <c r="Q267" s="101"/>
      <c r="R267" s="101"/>
      <c r="S267" s="101"/>
      <c r="T267" s="101"/>
      <c r="U267" s="101"/>
      <c r="V267" s="101"/>
      <c r="W267" s="101"/>
      <c r="X267" s="186"/>
      <c r="Y267" s="187" t="s">
        <v>76</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4"/>
      <c r="B268" s="145"/>
      <c r="C268" s="149"/>
      <c r="D268" s="145"/>
      <c r="E268" s="149"/>
      <c r="F268" s="154"/>
      <c r="G268" s="208" t="s">
        <v>291</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149</v>
      </c>
      <c r="AF268" s="215"/>
      <c r="AG268" s="215"/>
      <c r="AH268" s="215"/>
      <c r="AI268" s="215" t="s">
        <v>386</v>
      </c>
      <c r="AJ268" s="215"/>
      <c r="AK268" s="215"/>
      <c r="AL268" s="215"/>
      <c r="AM268" s="215" t="s">
        <v>62</v>
      </c>
      <c r="AN268" s="215"/>
      <c r="AO268" s="215"/>
      <c r="AP268" s="214"/>
      <c r="AQ268" s="214" t="s">
        <v>277</v>
      </c>
      <c r="AR268" s="209"/>
      <c r="AS268" s="209"/>
      <c r="AT268" s="210"/>
      <c r="AU268" s="246" t="s">
        <v>295</v>
      </c>
      <c r="AV268" s="246"/>
      <c r="AW268" s="246"/>
      <c r="AX268" s="247"/>
    </row>
    <row r="269" spans="1:50" ht="18.75" hidden="1" customHeight="1" x14ac:dyDescent="0.15">
      <c r="A269" s="144"/>
      <c r="B269" s="145"/>
      <c r="C269" s="149"/>
      <c r="D269" s="145"/>
      <c r="E269" s="149"/>
      <c r="F269" s="154"/>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278</v>
      </c>
      <c r="AT269" s="173"/>
      <c r="AU269" s="194"/>
      <c r="AV269" s="194"/>
      <c r="AW269" s="172" t="s">
        <v>252</v>
      </c>
      <c r="AX269" s="202"/>
    </row>
    <row r="270" spans="1:50" ht="39.75" hidden="1" customHeight="1" x14ac:dyDescent="0.15">
      <c r="A270" s="144"/>
      <c r="B270" s="145"/>
      <c r="C270" s="149"/>
      <c r="D270" s="145"/>
      <c r="E270" s="149"/>
      <c r="F270" s="154"/>
      <c r="G270" s="181"/>
      <c r="H270" s="95"/>
      <c r="I270" s="95"/>
      <c r="J270" s="95"/>
      <c r="K270" s="95"/>
      <c r="L270" s="95"/>
      <c r="M270" s="95"/>
      <c r="N270" s="95"/>
      <c r="O270" s="95"/>
      <c r="P270" s="95"/>
      <c r="Q270" s="95"/>
      <c r="R270" s="95"/>
      <c r="S270" s="95"/>
      <c r="T270" s="95"/>
      <c r="U270" s="95"/>
      <c r="V270" s="95"/>
      <c r="W270" s="95"/>
      <c r="X270" s="182"/>
      <c r="Y270" s="203" t="s">
        <v>292</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4"/>
      <c r="B271" s="145"/>
      <c r="C271" s="149"/>
      <c r="D271" s="145"/>
      <c r="E271" s="149"/>
      <c r="F271" s="154"/>
      <c r="G271" s="185"/>
      <c r="H271" s="101"/>
      <c r="I271" s="101"/>
      <c r="J271" s="101"/>
      <c r="K271" s="101"/>
      <c r="L271" s="101"/>
      <c r="M271" s="101"/>
      <c r="N271" s="101"/>
      <c r="O271" s="101"/>
      <c r="P271" s="101"/>
      <c r="Q271" s="101"/>
      <c r="R271" s="101"/>
      <c r="S271" s="101"/>
      <c r="T271" s="101"/>
      <c r="U271" s="101"/>
      <c r="V271" s="101"/>
      <c r="W271" s="101"/>
      <c r="X271" s="186"/>
      <c r="Y271" s="187" t="s">
        <v>76</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4"/>
      <c r="B272" s="145"/>
      <c r="C272" s="149"/>
      <c r="D272" s="145"/>
      <c r="E272" s="149"/>
      <c r="F272" s="154"/>
      <c r="G272" s="216" t="s">
        <v>25</v>
      </c>
      <c r="H272" s="169"/>
      <c r="I272" s="169"/>
      <c r="J272" s="169"/>
      <c r="K272" s="169"/>
      <c r="L272" s="169"/>
      <c r="M272" s="169"/>
      <c r="N272" s="169"/>
      <c r="O272" s="169"/>
      <c r="P272" s="170"/>
      <c r="Q272" s="177" t="s">
        <v>359</v>
      </c>
      <c r="R272" s="169"/>
      <c r="S272" s="169"/>
      <c r="T272" s="169"/>
      <c r="U272" s="169"/>
      <c r="V272" s="169"/>
      <c r="W272" s="169"/>
      <c r="X272" s="169"/>
      <c r="Y272" s="169"/>
      <c r="Z272" s="169"/>
      <c r="AA272" s="169"/>
      <c r="AB272" s="217" t="s">
        <v>361</v>
      </c>
      <c r="AC272" s="169"/>
      <c r="AD272" s="170"/>
      <c r="AE272" s="177" t="s">
        <v>297</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4"/>
      <c r="B273" s="145"/>
      <c r="C273" s="149"/>
      <c r="D273" s="145"/>
      <c r="E273" s="149"/>
      <c r="F273" s="154"/>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4"/>
      <c r="B274" s="145"/>
      <c r="C274" s="149"/>
      <c r="D274" s="145"/>
      <c r="E274" s="149"/>
      <c r="F274" s="154"/>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4"/>
      <c r="B275" s="145"/>
      <c r="C275" s="149"/>
      <c r="D275" s="145"/>
      <c r="E275" s="149"/>
      <c r="F275" s="154"/>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4"/>
      <c r="B276" s="145"/>
      <c r="C276" s="149"/>
      <c r="D276" s="145"/>
      <c r="E276" s="149"/>
      <c r="F276" s="154"/>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298</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4"/>
      <c r="B277" s="145"/>
      <c r="C277" s="149"/>
      <c r="D277" s="145"/>
      <c r="E277" s="149"/>
      <c r="F277" s="154"/>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4"/>
      <c r="B278" s="145"/>
      <c r="C278" s="149"/>
      <c r="D278" s="145"/>
      <c r="E278" s="149"/>
      <c r="F278" s="154"/>
      <c r="G278" s="185"/>
      <c r="H278" s="101"/>
      <c r="I278" s="101"/>
      <c r="J278" s="101"/>
      <c r="K278" s="101"/>
      <c r="L278" s="101"/>
      <c r="M278" s="101"/>
      <c r="N278" s="101"/>
      <c r="O278" s="101"/>
      <c r="P278" s="186"/>
      <c r="Q278" s="226"/>
      <c r="R278" s="227"/>
      <c r="S278" s="227"/>
      <c r="T278" s="227"/>
      <c r="U278" s="227"/>
      <c r="V278" s="227"/>
      <c r="W278" s="227"/>
      <c r="X278" s="227"/>
      <c r="Y278" s="227"/>
      <c r="Z278" s="227"/>
      <c r="AA278" s="228"/>
      <c r="AB278" s="233"/>
      <c r="AC278" s="234"/>
      <c r="AD278" s="234"/>
      <c r="AE278" s="100"/>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2.5" hidden="1" customHeight="1" x14ac:dyDescent="0.15">
      <c r="A279" s="144"/>
      <c r="B279" s="145"/>
      <c r="C279" s="149"/>
      <c r="D279" s="145"/>
      <c r="E279" s="149"/>
      <c r="F279" s="154"/>
      <c r="G279" s="216" t="s">
        <v>25</v>
      </c>
      <c r="H279" s="169"/>
      <c r="I279" s="169"/>
      <c r="J279" s="169"/>
      <c r="K279" s="169"/>
      <c r="L279" s="169"/>
      <c r="M279" s="169"/>
      <c r="N279" s="169"/>
      <c r="O279" s="169"/>
      <c r="P279" s="170"/>
      <c r="Q279" s="177" t="s">
        <v>359</v>
      </c>
      <c r="R279" s="169"/>
      <c r="S279" s="169"/>
      <c r="T279" s="169"/>
      <c r="U279" s="169"/>
      <c r="V279" s="169"/>
      <c r="W279" s="169"/>
      <c r="X279" s="169"/>
      <c r="Y279" s="169"/>
      <c r="Z279" s="169"/>
      <c r="AA279" s="169"/>
      <c r="AB279" s="217" t="s">
        <v>361</v>
      </c>
      <c r="AC279" s="169"/>
      <c r="AD279" s="170"/>
      <c r="AE279" s="242" t="s">
        <v>297</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4"/>
      <c r="B280" s="145"/>
      <c r="C280" s="149"/>
      <c r="D280" s="145"/>
      <c r="E280" s="149"/>
      <c r="F280" s="154"/>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4"/>
      <c r="B281" s="145"/>
      <c r="C281" s="149"/>
      <c r="D281" s="145"/>
      <c r="E281" s="149"/>
      <c r="F281" s="154"/>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4"/>
      <c r="B282" s="145"/>
      <c r="C282" s="149"/>
      <c r="D282" s="145"/>
      <c r="E282" s="149"/>
      <c r="F282" s="154"/>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4"/>
      <c r="B283" s="145"/>
      <c r="C283" s="149"/>
      <c r="D283" s="145"/>
      <c r="E283" s="149"/>
      <c r="F283" s="154"/>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298</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4"/>
      <c r="B284" s="145"/>
      <c r="C284" s="149"/>
      <c r="D284" s="145"/>
      <c r="E284" s="149"/>
      <c r="F284" s="154"/>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4"/>
      <c r="B285" s="145"/>
      <c r="C285" s="149"/>
      <c r="D285" s="145"/>
      <c r="E285" s="149"/>
      <c r="F285" s="154"/>
      <c r="G285" s="185"/>
      <c r="H285" s="101"/>
      <c r="I285" s="101"/>
      <c r="J285" s="101"/>
      <c r="K285" s="101"/>
      <c r="L285" s="101"/>
      <c r="M285" s="101"/>
      <c r="N285" s="101"/>
      <c r="O285" s="101"/>
      <c r="P285" s="186"/>
      <c r="Q285" s="226"/>
      <c r="R285" s="227"/>
      <c r="S285" s="227"/>
      <c r="T285" s="227"/>
      <c r="U285" s="227"/>
      <c r="V285" s="227"/>
      <c r="W285" s="227"/>
      <c r="X285" s="227"/>
      <c r="Y285" s="227"/>
      <c r="Z285" s="227"/>
      <c r="AA285" s="228"/>
      <c r="AB285" s="233"/>
      <c r="AC285" s="234"/>
      <c r="AD285" s="234"/>
      <c r="AE285" s="100"/>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2.5" hidden="1" customHeight="1" x14ac:dyDescent="0.15">
      <c r="A286" s="144"/>
      <c r="B286" s="145"/>
      <c r="C286" s="149"/>
      <c r="D286" s="145"/>
      <c r="E286" s="149"/>
      <c r="F286" s="154"/>
      <c r="G286" s="216" t="s">
        <v>25</v>
      </c>
      <c r="H286" s="169"/>
      <c r="I286" s="169"/>
      <c r="J286" s="169"/>
      <c r="K286" s="169"/>
      <c r="L286" s="169"/>
      <c r="M286" s="169"/>
      <c r="N286" s="169"/>
      <c r="O286" s="169"/>
      <c r="P286" s="170"/>
      <c r="Q286" s="177" t="s">
        <v>359</v>
      </c>
      <c r="R286" s="169"/>
      <c r="S286" s="169"/>
      <c r="T286" s="169"/>
      <c r="U286" s="169"/>
      <c r="V286" s="169"/>
      <c r="W286" s="169"/>
      <c r="X286" s="169"/>
      <c r="Y286" s="169"/>
      <c r="Z286" s="169"/>
      <c r="AA286" s="169"/>
      <c r="AB286" s="217" t="s">
        <v>361</v>
      </c>
      <c r="AC286" s="169"/>
      <c r="AD286" s="170"/>
      <c r="AE286" s="242" t="s">
        <v>297</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4"/>
      <c r="B287" s="145"/>
      <c r="C287" s="149"/>
      <c r="D287" s="145"/>
      <c r="E287" s="149"/>
      <c r="F287" s="154"/>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4"/>
      <c r="B288" s="145"/>
      <c r="C288" s="149"/>
      <c r="D288" s="145"/>
      <c r="E288" s="149"/>
      <c r="F288" s="154"/>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4"/>
      <c r="B289" s="145"/>
      <c r="C289" s="149"/>
      <c r="D289" s="145"/>
      <c r="E289" s="149"/>
      <c r="F289" s="154"/>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4"/>
      <c r="B290" s="145"/>
      <c r="C290" s="149"/>
      <c r="D290" s="145"/>
      <c r="E290" s="149"/>
      <c r="F290" s="154"/>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298</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4"/>
      <c r="B291" s="145"/>
      <c r="C291" s="149"/>
      <c r="D291" s="145"/>
      <c r="E291" s="149"/>
      <c r="F291" s="154"/>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4"/>
      <c r="B292" s="145"/>
      <c r="C292" s="149"/>
      <c r="D292" s="145"/>
      <c r="E292" s="149"/>
      <c r="F292" s="154"/>
      <c r="G292" s="185"/>
      <c r="H292" s="101"/>
      <c r="I292" s="101"/>
      <c r="J292" s="101"/>
      <c r="K292" s="101"/>
      <c r="L292" s="101"/>
      <c r="M292" s="101"/>
      <c r="N292" s="101"/>
      <c r="O292" s="101"/>
      <c r="P292" s="186"/>
      <c r="Q292" s="226"/>
      <c r="R292" s="227"/>
      <c r="S292" s="227"/>
      <c r="T292" s="227"/>
      <c r="U292" s="227"/>
      <c r="V292" s="227"/>
      <c r="W292" s="227"/>
      <c r="X292" s="227"/>
      <c r="Y292" s="227"/>
      <c r="Z292" s="227"/>
      <c r="AA292" s="228"/>
      <c r="AB292" s="233"/>
      <c r="AC292" s="234"/>
      <c r="AD292" s="234"/>
      <c r="AE292" s="100"/>
      <c r="AF292" s="101"/>
      <c r="AG292" s="101"/>
      <c r="AH292" s="101"/>
      <c r="AI292" s="101"/>
      <c r="AJ292" s="101"/>
      <c r="AK292" s="101"/>
      <c r="AL292" s="101"/>
      <c r="AM292" s="101"/>
      <c r="AN292" s="101"/>
      <c r="AO292" s="101"/>
      <c r="AP292" s="101"/>
      <c r="AQ292" s="101"/>
      <c r="AR292" s="101"/>
      <c r="AS292" s="101"/>
      <c r="AT292" s="101"/>
      <c r="AU292" s="101"/>
      <c r="AV292" s="101"/>
      <c r="AW292" s="101"/>
      <c r="AX292" s="102"/>
    </row>
    <row r="293" spans="1:50" ht="22.5" hidden="1" customHeight="1" x14ac:dyDescent="0.15">
      <c r="A293" s="144"/>
      <c r="B293" s="145"/>
      <c r="C293" s="149"/>
      <c r="D293" s="145"/>
      <c r="E293" s="149"/>
      <c r="F293" s="154"/>
      <c r="G293" s="216" t="s">
        <v>25</v>
      </c>
      <c r="H293" s="169"/>
      <c r="I293" s="169"/>
      <c r="J293" s="169"/>
      <c r="K293" s="169"/>
      <c r="L293" s="169"/>
      <c r="M293" s="169"/>
      <c r="N293" s="169"/>
      <c r="O293" s="169"/>
      <c r="P293" s="170"/>
      <c r="Q293" s="177" t="s">
        <v>359</v>
      </c>
      <c r="R293" s="169"/>
      <c r="S293" s="169"/>
      <c r="T293" s="169"/>
      <c r="U293" s="169"/>
      <c r="V293" s="169"/>
      <c r="W293" s="169"/>
      <c r="X293" s="169"/>
      <c r="Y293" s="169"/>
      <c r="Z293" s="169"/>
      <c r="AA293" s="169"/>
      <c r="AB293" s="217" t="s">
        <v>361</v>
      </c>
      <c r="AC293" s="169"/>
      <c r="AD293" s="170"/>
      <c r="AE293" s="242" t="s">
        <v>297</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4"/>
      <c r="B294" s="145"/>
      <c r="C294" s="149"/>
      <c r="D294" s="145"/>
      <c r="E294" s="149"/>
      <c r="F294" s="154"/>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4"/>
      <c r="B295" s="145"/>
      <c r="C295" s="149"/>
      <c r="D295" s="145"/>
      <c r="E295" s="149"/>
      <c r="F295" s="154"/>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4"/>
      <c r="B296" s="145"/>
      <c r="C296" s="149"/>
      <c r="D296" s="145"/>
      <c r="E296" s="149"/>
      <c r="F296" s="154"/>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4"/>
      <c r="B297" s="145"/>
      <c r="C297" s="149"/>
      <c r="D297" s="145"/>
      <c r="E297" s="149"/>
      <c r="F297" s="154"/>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298</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4"/>
      <c r="B298" s="145"/>
      <c r="C298" s="149"/>
      <c r="D298" s="145"/>
      <c r="E298" s="149"/>
      <c r="F298" s="154"/>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4"/>
      <c r="B299" s="145"/>
      <c r="C299" s="149"/>
      <c r="D299" s="145"/>
      <c r="E299" s="149"/>
      <c r="F299" s="154"/>
      <c r="G299" s="185"/>
      <c r="H299" s="101"/>
      <c r="I299" s="101"/>
      <c r="J299" s="101"/>
      <c r="K299" s="101"/>
      <c r="L299" s="101"/>
      <c r="M299" s="101"/>
      <c r="N299" s="101"/>
      <c r="O299" s="101"/>
      <c r="P299" s="186"/>
      <c r="Q299" s="226"/>
      <c r="R299" s="227"/>
      <c r="S299" s="227"/>
      <c r="T299" s="227"/>
      <c r="U299" s="227"/>
      <c r="V299" s="227"/>
      <c r="W299" s="227"/>
      <c r="X299" s="227"/>
      <c r="Y299" s="227"/>
      <c r="Z299" s="227"/>
      <c r="AA299" s="228"/>
      <c r="AB299" s="233"/>
      <c r="AC299" s="234"/>
      <c r="AD299" s="234"/>
      <c r="AE299" s="100"/>
      <c r="AF299" s="101"/>
      <c r="AG299" s="101"/>
      <c r="AH299" s="101"/>
      <c r="AI299" s="101"/>
      <c r="AJ299" s="101"/>
      <c r="AK299" s="101"/>
      <c r="AL299" s="101"/>
      <c r="AM299" s="101"/>
      <c r="AN299" s="101"/>
      <c r="AO299" s="101"/>
      <c r="AP299" s="101"/>
      <c r="AQ299" s="101"/>
      <c r="AR299" s="101"/>
      <c r="AS299" s="101"/>
      <c r="AT299" s="101"/>
      <c r="AU299" s="101"/>
      <c r="AV299" s="101"/>
      <c r="AW299" s="101"/>
      <c r="AX299" s="102"/>
    </row>
    <row r="300" spans="1:50" ht="22.5" hidden="1" customHeight="1" x14ac:dyDescent="0.15">
      <c r="A300" s="144"/>
      <c r="B300" s="145"/>
      <c r="C300" s="149"/>
      <c r="D300" s="145"/>
      <c r="E300" s="149"/>
      <c r="F300" s="154"/>
      <c r="G300" s="216" t="s">
        <v>25</v>
      </c>
      <c r="H300" s="169"/>
      <c r="I300" s="169"/>
      <c r="J300" s="169"/>
      <c r="K300" s="169"/>
      <c r="L300" s="169"/>
      <c r="M300" s="169"/>
      <c r="N300" s="169"/>
      <c r="O300" s="169"/>
      <c r="P300" s="170"/>
      <c r="Q300" s="177" t="s">
        <v>359</v>
      </c>
      <c r="R300" s="169"/>
      <c r="S300" s="169"/>
      <c r="T300" s="169"/>
      <c r="U300" s="169"/>
      <c r="V300" s="169"/>
      <c r="W300" s="169"/>
      <c r="X300" s="169"/>
      <c r="Y300" s="169"/>
      <c r="Z300" s="169"/>
      <c r="AA300" s="169"/>
      <c r="AB300" s="217" t="s">
        <v>361</v>
      </c>
      <c r="AC300" s="169"/>
      <c r="AD300" s="170"/>
      <c r="AE300" s="242" t="s">
        <v>297</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4"/>
      <c r="B301" s="145"/>
      <c r="C301" s="149"/>
      <c r="D301" s="145"/>
      <c r="E301" s="149"/>
      <c r="F301" s="154"/>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4"/>
      <c r="B302" s="145"/>
      <c r="C302" s="149"/>
      <c r="D302" s="145"/>
      <c r="E302" s="149"/>
      <c r="F302" s="154"/>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4"/>
      <c r="B303" s="145"/>
      <c r="C303" s="149"/>
      <c r="D303" s="145"/>
      <c r="E303" s="149"/>
      <c r="F303" s="154"/>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4"/>
      <c r="B304" s="145"/>
      <c r="C304" s="149"/>
      <c r="D304" s="145"/>
      <c r="E304" s="149"/>
      <c r="F304" s="154"/>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4" t="s">
        <v>298</v>
      </c>
      <c r="AF304" s="664"/>
      <c r="AG304" s="664"/>
      <c r="AH304" s="664"/>
      <c r="AI304" s="664"/>
      <c r="AJ304" s="664"/>
      <c r="AK304" s="664"/>
      <c r="AL304" s="664"/>
      <c r="AM304" s="664"/>
      <c r="AN304" s="664"/>
      <c r="AO304" s="664"/>
      <c r="AP304" s="664"/>
      <c r="AQ304" s="664"/>
      <c r="AR304" s="664"/>
      <c r="AS304" s="664"/>
      <c r="AT304" s="664"/>
      <c r="AU304" s="664"/>
      <c r="AV304" s="664"/>
      <c r="AW304" s="664"/>
      <c r="AX304" s="665"/>
    </row>
    <row r="305" spans="1:50" ht="22.5" hidden="1" customHeight="1" x14ac:dyDescent="0.15">
      <c r="A305" s="144"/>
      <c r="B305" s="145"/>
      <c r="C305" s="149"/>
      <c r="D305" s="145"/>
      <c r="E305" s="149"/>
      <c r="F305" s="154"/>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4"/>
      <c r="B306" s="145"/>
      <c r="C306" s="149"/>
      <c r="D306" s="145"/>
      <c r="E306" s="150"/>
      <c r="F306" s="155"/>
      <c r="G306" s="185"/>
      <c r="H306" s="101"/>
      <c r="I306" s="101"/>
      <c r="J306" s="101"/>
      <c r="K306" s="101"/>
      <c r="L306" s="101"/>
      <c r="M306" s="101"/>
      <c r="N306" s="101"/>
      <c r="O306" s="101"/>
      <c r="P306" s="186"/>
      <c r="Q306" s="226"/>
      <c r="R306" s="227"/>
      <c r="S306" s="227"/>
      <c r="T306" s="227"/>
      <c r="U306" s="227"/>
      <c r="V306" s="227"/>
      <c r="W306" s="227"/>
      <c r="X306" s="227"/>
      <c r="Y306" s="227"/>
      <c r="Z306" s="227"/>
      <c r="AA306" s="228"/>
      <c r="AB306" s="233"/>
      <c r="AC306" s="234"/>
      <c r="AD306" s="234"/>
      <c r="AE306" s="100"/>
      <c r="AF306" s="101"/>
      <c r="AG306" s="101"/>
      <c r="AH306" s="101"/>
      <c r="AI306" s="101"/>
      <c r="AJ306" s="101"/>
      <c r="AK306" s="101"/>
      <c r="AL306" s="101"/>
      <c r="AM306" s="101"/>
      <c r="AN306" s="101"/>
      <c r="AO306" s="101"/>
      <c r="AP306" s="101"/>
      <c r="AQ306" s="101"/>
      <c r="AR306" s="101"/>
      <c r="AS306" s="101"/>
      <c r="AT306" s="101"/>
      <c r="AU306" s="101"/>
      <c r="AV306" s="101"/>
      <c r="AW306" s="101"/>
      <c r="AX306" s="102"/>
    </row>
    <row r="307" spans="1:50" ht="23.25" hidden="1" customHeight="1" x14ac:dyDescent="0.15">
      <c r="A307" s="144"/>
      <c r="B307" s="145"/>
      <c r="C307" s="149"/>
      <c r="D307" s="145"/>
      <c r="E307" s="645" t="s">
        <v>330</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row>
    <row r="308" spans="1:50" ht="24.75" hidden="1" customHeight="1" x14ac:dyDescent="0.15">
      <c r="A308" s="144"/>
      <c r="B308" s="145"/>
      <c r="C308" s="149"/>
      <c r="D308" s="145"/>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4"/>
      <c r="B309" s="145"/>
      <c r="C309" s="149"/>
      <c r="D309" s="145"/>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4"/>
      <c r="B310" s="145"/>
      <c r="C310" s="149"/>
      <c r="D310" s="145"/>
      <c r="E310" s="667" t="s">
        <v>314</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row>
    <row r="311" spans="1:50" ht="45" hidden="1" customHeight="1" x14ac:dyDescent="0.15">
      <c r="A311" s="144"/>
      <c r="B311" s="145"/>
      <c r="C311" s="149"/>
      <c r="D311" s="145"/>
      <c r="E311" s="656" t="s">
        <v>312</v>
      </c>
      <c r="F311" s="657"/>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2"/>
    </row>
    <row r="312" spans="1:50" ht="18.75" hidden="1" customHeight="1" x14ac:dyDescent="0.15">
      <c r="A312" s="144"/>
      <c r="B312" s="145"/>
      <c r="C312" s="149"/>
      <c r="D312" s="145"/>
      <c r="E312" s="152" t="s">
        <v>270</v>
      </c>
      <c r="F312" s="153"/>
      <c r="G312" s="208" t="s">
        <v>291</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149</v>
      </c>
      <c r="AF312" s="215"/>
      <c r="AG312" s="215"/>
      <c r="AH312" s="215"/>
      <c r="AI312" s="215" t="s">
        <v>386</v>
      </c>
      <c r="AJ312" s="215"/>
      <c r="AK312" s="215"/>
      <c r="AL312" s="215"/>
      <c r="AM312" s="215" t="s">
        <v>62</v>
      </c>
      <c r="AN312" s="215"/>
      <c r="AO312" s="215"/>
      <c r="AP312" s="214"/>
      <c r="AQ312" s="214" t="s">
        <v>277</v>
      </c>
      <c r="AR312" s="209"/>
      <c r="AS312" s="209"/>
      <c r="AT312" s="210"/>
      <c r="AU312" s="246" t="s">
        <v>295</v>
      </c>
      <c r="AV312" s="246"/>
      <c r="AW312" s="246"/>
      <c r="AX312" s="247"/>
    </row>
    <row r="313" spans="1:50" ht="18.75" hidden="1" customHeight="1" x14ac:dyDescent="0.15">
      <c r="A313" s="144"/>
      <c r="B313" s="145"/>
      <c r="C313" s="149"/>
      <c r="D313" s="145"/>
      <c r="E313" s="149"/>
      <c r="F313" s="154"/>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278</v>
      </c>
      <c r="AT313" s="173"/>
      <c r="AU313" s="194"/>
      <c r="AV313" s="194"/>
      <c r="AW313" s="172" t="s">
        <v>252</v>
      </c>
      <c r="AX313" s="202"/>
    </row>
    <row r="314" spans="1:50" ht="39.75" hidden="1" customHeight="1" x14ac:dyDescent="0.15">
      <c r="A314" s="144"/>
      <c r="B314" s="145"/>
      <c r="C314" s="149"/>
      <c r="D314" s="145"/>
      <c r="E314" s="149"/>
      <c r="F314" s="154"/>
      <c r="G314" s="181"/>
      <c r="H314" s="95"/>
      <c r="I314" s="95"/>
      <c r="J314" s="95"/>
      <c r="K314" s="95"/>
      <c r="L314" s="95"/>
      <c r="M314" s="95"/>
      <c r="N314" s="95"/>
      <c r="O314" s="95"/>
      <c r="P314" s="95"/>
      <c r="Q314" s="95"/>
      <c r="R314" s="95"/>
      <c r="S314" s="95"/>
      <c r="T314" s="95"/>
      <c r="U314" s="95"/>
      <c r="V314" s="95"/>
      <c r="W314" s="95"/>
      <c r="X314" s="182"/>
      <c r="Y314" s="203" t="s">
        <v>292</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4"/>
      <c r="B315" s="145"/>
      <c r="C315" s="149"/>
      <c r="D315" s="145"/>
      <c r="E315" s="149"/>
      <c r="F315" s="154"/>
      <c r="G315" s="185"/>
      <c r="H315" s="101"/>
      <c r="I315" s="101"/>
      <c r="J315" s="101"/>
      <c r="K315" s="101"/>
      <c r="L315" s="101"/>
      <c r="M315" s="101"/>
      <c r="N315" s="101"/>
      <c r="O315" s="101"/>
      <c r="P315" s="101"/>
      <c r="Q315" s="101"/>
      <c r="R315" s="101"/>
      <c r="S315" s="101"/>
      <c r="T315" s="101"/>
      <c r="U315" s="101"/>
      <c r="V315" s="101"/>
      <c r="W315" s="101"/>
      <c r="X315" s="186"/>
      <c r="Y315" s="187" t="s">
        <v>76</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4"/>
      <c r="B316" s="145"/>
      <c r="C316" s="149"/>
      <c r="D316" s="145"/>
      <c r="E316" s="149"/>
      <c r="F316" s="154"/>
      <c r="G316" s="208" t="s">
        <v>291</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149</v>
      </c>
      <c r="AF316" s="215"/>
      <c r="AG316" s="215"/>
      <c r="AH316" s="215"/>
      <c r="AI316" s="215" t="s">
        <v>386</v>
      </c>
      <c r="AJ316" s="215"/>
      <c r="AK316" s="215"/>
      <c r="AL316" s="215"/>
      <c r="AM316" s="215" t="s">
        <v>62</v>
      </c>
      <c r="AN316" s="215"/>
      <c r="AO316" s="215"/>
      <c r="AP316" s="214"/>
      <c r="AQ316" s="214" t="s">
        <v>277</v>
      </c>
      <c r="AR316" s="209"/>
      <c r="AS316" s="209"/>
      <c r="AT316" s="210"/>
      <c r="AU316" s="246" t="s">
        <v>295</v>
      </c>
      <c r="AV316" s="246"/>
      <c r="AW316" s="246"/>
      <c r="AX316" s="247"/>
    </row>
    <row r="317" spans="1:50" ht="18.75" hidden="1" customHeight="1" x14ac:dyDescent="0.15">
      <c r="A317" s="144"/>
      <c r="B317" s="145"/>
      <c r="C317" s="149"/>
      <c r="D317" s="145"/>
      <c r="E317" s="149"/>
      <c r="F317" s="154"/>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278</v>
      </c>
      <c r="AT317" s="173"/>
      <c r="AU317" s="194"/>
      <c r="AV317" s="194"/>
      <c r="AW317" s="172" t="s">
        <v>252</v>
      </c>
      <c r="AX317" s="202"/>
    </row>
    <row r="318" spans="1:50" ht="39.75" hidden="1" customHeight="1" x14ac:dyDescent="0.15">
      <c r="A318" s="144"/>
      <c r="B318" s="145"/>
      <c r="C318" s="149"/>
      <c r="D318" s="145"/>
      <c r="E318" s="149"/>
      <c r="F318" s="154"/>
      <c r="G318" s="181"/>
      <c r="H318" s="95"/>
      <c r="I318" s="95"/>
      <c r="J318" s="95"/>
      <c r="K318" s="95"/>
      <c r="L318" s="95"/>
      <c r="M318" s="95"/>
      <c r="N318" s="95"/>
      <c r="O318" s="95"/>
      <c r="P318" s="95"/>
      <c r="Q318" s="95"/>
      <c r="R318" s="95"/>
      <c r="S318" s="95"/>
      <c r="T318" s="95"/>
      <c r="U318" s="95"/>
      <c r="V318" s="95"/>
      <c r="W318" s="95"/>
      <c r="X318" s="182"/>
      <c r="Y318" s="203" t="s">
        <v>292</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4"/>
      <c r="B319" s="145"/>
      <c r="C319" s="149"/>
      <c r="D319" s="145"/>
      <c r="E319" s="149"/>
      <c r="F319" s="154"/>
      <c r="G319" s="185"/>
      <c r="H319" s="101"/>
      <c r="I319" s="101"/>
      <c r="J319" s="101"/>
      <c r="K319" s="101"/>
      <c r="L319" s="101"/>
      <c r="M319" s="101"/>
      <c r="N319" s="101"/>
      <c r="O319" s="101"/>
      <c r="P319" s="101"/>
      <c r="Q319" s="101"/>
      <c r="R319" s="101"/>
      <c r="S319" s="101"/>
      <c r="T319" s="101"/>
      <c r="U319" s="101"/>
      <c r="V319" s="101"/>
      <c r="W319" s="101"/>
      <c r="X319" s="186"/>
      <c r="Y319" s="187" t="s">
        <v>76</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4"/>
      <c r="B320" s="145"/>
      <c r="C320" s="149"/>
      <c r="D320" s="145"/>
      <c r="E320" s="149"/>
      <c r="F320" s="154"/>
      <c r="G320" s="208" t="s">
        <v>291</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149</v>
      </c>
      <c r="AF320" s="215"/>
      <c r="AG320" s="215"/>
      <c r="AH320" s="215"/>
      <c r="AI320" s="215" t="s">
        <v>386</v>
      </c>
      <c r="AJ320" s="215"/>
      <c r="AK320" s="215"/>
      <c r="AL320" s="215"/>
      <c r="AM320" s="215" t="s">
        <v>62</v>
      </c>
      <c r="AN320" s="215"/>
      <c r="AO320" s="215"/>
      <c r="AP320" s="214"/>
      <c r="AQ320" s="214" t="s">
        <v>277</v>
      </c>
      <c r="AR320" s="209"/>
      <c r="AS320" s="209"/>
      <c r="AT320" s="210"/>
      <c r="AU320" s="246" t="s">
        <v>295</v>
      </c>
      <c r="AV320" s="246"/>
      <c r="AW320" s="246"/>
      <c r="AX320" s="247"/>
    </row>
    <row r="321" spans="1:50" ht="18.75" hidden="1" customHeight="1" x14ac:dyDescent="0.15">
      <c r="A321" s="144"/>
      <c r="B321" s="145"/>
      <c r="C321" s="149"/>
      <c r="D321" s="145"/>
      <c r="E321" s="149"/>
      <c r="F321" s="154"/>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278</v>
      </c>
      <c r="AT321" s="173"/>
      <c r="AU321" s="194"/>
      <c r="AV321" s="194"/>
      <c r="AW321" s="172" t="s">
        <v>252</v>
      </c>
      <c r="AX321" s="202"/>
    </row>
    <row r="322" spans="1:50" ht="39.75" hidden="1" customHeight="1" x14ac:dyDescent="0.15">
      <c r="A322" s="144"/>
      <c r="B322" s="145"/>
      <c r="C322" s="149"/>
      <c r="D322" s="145"/>
      <c r="E322" s="149"/>
      <c r="F322" s="154"/>
      <c r="G322" s="181"/>
      <c r="H322" s="95"/>
      <c r="I322" s="95"/>
      <c r="J322" s="95"/>
      <c r="K322" s="95"/>
      <c r="L322" s="95"/>
      <c r="M322" s="95"/>
      <c r="N322" s="95"/>
      <c r="O322" s="95"/>
      <c r="P322" s="95"/>
      <c r="Q322" s="95"/>
      <c r="R322" s="95"/>
      <c r="S322" s="95"/>
      <c r="T322" s="95"/>
      <c r="U322" s="95"/>
      <c r="V322" s="95"/>
      <c r="W322" s="95"/>
      <c r="X322" s="182"/>
      <c r="Y322" s="203" t="s">
        <v>292</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4"/>
      <c r="B323" s="145"/>
      <c r="C323" s="149"/>
      <c r="D323" s="145"/>
      <c r="E323" s="149"/>
      <c r="F323" s="154"/>
      <c r="G323" s="185"/>
      <c r="H323" s="101"/>
      <c r="I323" s="101"/>
      <c r="J323" s="101"/>
      <c r="K323" s="101"/>
      <c r="L323" s="101"/>
      <c r="M323" s="101"/>
      <c r="N323" s="101"/>
      <c r="O323" s="101"/>
      <c r="P323" s="101"/>
      <c r="Q323" s="101"/>
      <c r="R323" s="101"/>
      <c r="S323" s="101"/>
      <c r="T323" s="101"/>
      <c r="U323" s="101"/>
      <c r="V323" s="101"/>
      <c r="W323" s="101"/>
      <c r="X323" s="186"/>
      <c r="Y323" s="187" t="s">
        <v>76</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4"/>
      <c r="B324" s="145"/>
      <c r="C324" s="149"/>
      <c r="D324" s="145"/>
      <c r="E324" s="149"/>
      <c r="F324" s="154"/>
      <c r="G324" s="208" t="s">
        <v>291</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149</v>
      </c>
      <c r="AF324" s="215"/>
      <c r="AG324" s="215"/>
      <c r="AH324" s="215"/>
      <c r="AI324" s="215" t="s">
        <v>386</v>
      </c>
      <c r="AJ324" s="215"/>
      <c r="AK324" s="215"/>
      <c r="AL324" s="215"/>
      <c r="AM324" s="215" t="s">
        <v>62</v>
      </c>
      <c r="AN324" s="215"/>
      <c r="AO324" s="215"/>
      <c r="AP324" s="214"/>
      <c r="AQ324" s="214" t="s">
        <v>277</v>
      </c>
      <c r="AR324" s="209"/>
      <c r="AS324" s="209"/>
      <c r="AT324" s="210"/>
      <c r="AU324" s="246" t="s">
        <v>295</v>
      </c>
      <c r="AV324" s="246"/>
      <c r="AW324" s="246"/>
      <c r="AX324" s="247"/>
    </row>
    <row r="325" spans="1:50" ht="18.75" hidden="1" customHeight="1" x14ac:dyDescent="0.15">
      <c r="A325" s="144"/>
      <c r="B325" s="145"/>
      <c r="C325" s="149"/>
      <c r="D325" s="145"/>
      <c r="E325" s="149"/>
      <c r="F325" s="154"/>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278</v>
      </c>
      <c r="AT325" s="173"/>
      <c r="AU325" s="194"/>
      <c r="AV325" s="194"/>
      <c r="AW325" s="172" t="s">
        <v>252</v>
      </c>
      <c r="AX325" s="202"/>
    </row>
    <row r="326" spans="1:50" ht="39.75" hidden="1" customHeight="1" x14ac:dyDescent="0.15">
      <c r="A326" s="144"/>
      <c r="B326" s="145"/>
      <c r="C326" s="149"/>
      <c r="D326" s="145"/>
      <c r="E326" s="149"/>
      <c r="F326" s="154"/>
      <c r="G326" s="181"/>
      <c r="H326" s="95"/>
      <c r="I326" s="95"/>
      <c r="J326" s="95"/>
      <c r="K326" s="95"/>
      <c r="L326" s="95"/>
      <c r="M326" s="95"/>
      <c r="N326" s="95"/>
      <c r="O326" s="95"/>
      <c r="P326" s="95"/>
      <c r="Q326" s="95"/>
      <c r="R326" s="95"/>
      <c r="S326" s="95"/>
      <c r="T326" s="95"/>
      <c r="U326" s="95"/>
      <c r="V326" s="95"/>
      <c r="W326" s="95"/>
      <c r="X326" s="182"/>
      <c r="Y326" s="203" t="s">
        <v>292</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4"/>
      <c r="B327" s="145"/>
      <c r="C327" s="149"/>
      <c r="D327" s="145"/>
      <c r="E327" s="149"/>
      <c r="F327" s="154"/>
      <c r="G327" s="185"/>
      <c r="H327" s="101"/>
      <c r="I327" s="101"/>
      <c r="J327" s="101"/>
      <c r="K327" s="101"/>
      <c r="L327" s="101"/>
      <c r="M327" s="101"/>
      <c r="N327" s="101"/>
      <c r="O327" s="101"/>
      <c r="P327" s="101"/>
      <c r="Q327" s="101"/>
      <c r="R327" s="101"/>
      <c r="S327" s="101"/>
      <c r="T327" s="101"/>
      <c r="U327" s="101"/>
      <c r="V327" s="101"/>
      <c r="W327" s="101"/>
      <c r="X327" s="186"/>
      <c r="Y327" s="187" t="s">
        <v>76</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4"/>
      <c r="B328" s="145"/>
      <c r="C328" s="149"/>
      <c r="D328" s="145"/>
      <c r="E328" s="149"/>
      <c r="F328" s="154"/>
      <c r="G328" s="208" t="s">
        <v>291</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149</v>
      </c>
      <c r="AF328" s="215"/>
      <c r="AG328" s="215"/>
      <c r="AH328" s="215"/>
      <c r="AI328" s="215" t="s">
        <v>386</v>
      </c>
      <c r="AJ328" s="215"/>
      <c r="AK328" s="215"/>
      <c r="AL328" s="215"/>
      <c r="AM328" s="215" t="s">
        <v>62</v>
      </c>
      <c r="AN328" s="215"/>
      <c r="AO328" s="215"/>
      <c r="AP328" s="214"/>
      <c r="AQ328" s="214" t="s">
        <v>277</v>
      </c>
      <c r="AR328" s="209"/>
      <c r="AS328" s="209"/>
      <c r="AT328" s="210"/>
      <c r="AU328" s="246" t="s">
        <v>295</v>
      </c>
      <c r="AV328" s="246"/>
      <c r="AW328" s="246"/>
      <c r="AX328" s="247"/>
    </row>
    <row r="329" spans="1:50" ht="18.75" hidden="1" customHeight="1" x14ac:dyDescent="0.15">
      <c r="A329" s="144"/>
      <c r="B329" s="145"/>
      <c r="C329" s="149"/>
      <c r="D329" s="145"/>
      <c r="E329" s="149"/>
      <c r="F329" s="154"/>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278</v>
      </c>
      <c r="AT329" s="173"/>
      <c r="AU329" s="194"/>
      <c r="AV329" s="194"/>
      <c r="AW329" s="172" t="s">
        <v>252</v>
      </c>
      <c r="AX329" s="202"/>
    </row>
    <row r="330" spans="1:50" ht="39.75" hidden="1" customHeight="1" x14ac:dyDescent="0.15">
      <c r="A330" s="144"/>
      <c r="B330" s="145"/>
      <c r="C330" s="149"/>
      <c r="D330" s="145"/>
      <c r="E330" s="149"/>
      <c r="F330" s="154"/>
      <c r="G330" s="181"/>
      <c r="H330" s="95"/>
      <c r="I330" s="95"/>
      <c r="J330" s="95"/>
      <c r="K330" s="95"/>
      <c r="L330" s="95"/>
      <c r="M330" s="95"/>
      <c r="N330" s="95"/>
      <c r="O330" s="95"/>
      <c r="P330" s="95"/>
      <c r="Q330" s="95"/>
      <c r="R330" s="95"/>
      <c r="S330" s="95"/>
      <c r="T330" s="95"/>
      <c r="U330" s="95"/>
      <c r="V330" s="95"/>
      <c r="W330" s="95"/>
      <c r="X330" s="182"/>
      <c r="Y330" s="203" t="s">
        <v>292</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4"/>
      <c r="B331" s="145"/>
      <c r="C331" s="149"/>
      <c r="D331" s="145"/>
      <c r="E331" s="149"/>
      <c r="F331" s="154"/>
      <c r="G331" s="185"/>
      <c r="H331" s="101"/>
      <c r="I331" s="101"/>
      <c r="J331" s="101"/>
      <c r="K331" s="101"/>
      <c r="L331" s="101"/>
      <c r="M331" s="101"/>
      <c r="N331" s="101"/>
      <c r="O331" s="101"/>
      <c r="P331" s="101"/>
      <c r="Q331" s="101"/>
      <c r="R331" s="101"/>
      <c r="S331" s="101"/>
      <c r="T331" s="101"/>
      <c r="U331" s="101"/>
      <c r="V331" s="101"/>
      <c r="W331" s="101"/>
      <c r="X331" s="186"/>
      <c r="Y331" s="187" t="s">
        <v>76</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4"/>
      <c r="B332" s="145"/>
      <c r="C332" s="149"/>
      <c r="D332" s="145"/>
      <c r="E332" s="149"/>
      <c r="F332" s="154"/>
      <c r="G332" s="216" t="s">
        <v>25</v>
      </c>
      <c r="H332" s="169"/>
      <c r="I332" s="169"/>
      <c r="J332" s="169"/>
      <c r="K332" s="169"/>
      <c r="L332" s="169"/>
      <c r="M332" s="169"/>
      <c r="N332" s="169"/>
      <c r="O332" s="169"/>
      <c r="P332" s="170"/>
      <c r="Q332" s="177" t="s">
        <v>359</v>
      </c>
      <c r="R332" s="169"/>
      <c r="S332" s="169"/>
      <c r="T332" s="169"/>
      <c r="U332" s="169"/>
      <c r="V332" s="169"/>
      <c r="W332" s="169"/>
      <c r="X332" s="169"/>
      <c r="Y332" s="169"/>
      <c r="Z332" s="169"/>
      <c r="AA332" s="169"/>
      <c r="AB332" s="217" t="s">
        <v>361</v>
      </c>
      <c r="AC332" s="169"/>
      <c r="AD332" s="170"/>
      <c r="AE332" s="177" t="s">
        <v>297</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4"/>
      <c r="B333" s="145"/>
      <c r="C333" s="149"/>
      <c r="D333" s="145"/>
      <c r="E333" s="149"/>
      <c r="F333" s="154"/>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4"/>
      <c r="B334" s="145"/>
      <c r="C334" s="149"/>
      <c r="D334" s="145"/>
      <c r="E334" s="149"/>
      <c r="F334" s="154"/>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4"/>
      <c r="B335" s="145"/>
      <c r="C335" s="149"/>
      <c r="D335" s="145"/>
      <c r="E335" s="149"/>
      <c r="F335" s="154"/>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4"/>
      <c r="B336" s="145"/>
      <c r="C336" s="149"/>
      <c r="D336" s="145"/>
      <c r="E336" s="149"/>
      <c r="F336" s="154"/>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298</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4"/>
      <c r="B337" s="145"/>
      <c r="C337" s="149"/>
      <c r="D337" s="145"/>
      <c r="E337" s="149"/>
      <c r="F337" s="154"/>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4"/>
      <c r="B338" s="145"/>
      <c r="C338" s="149"/>
      <c r="D338" s="145"/>
      <c r="E338" s="149"/>
      <c r="F338" s="154"/>
      <c r="G338" s="185"/>
      <c r="H338" s="101"/>
      <c r="I338" s="101"/>
      <c r="J338" s="101"/>
      <c r="K338" s="101"/>
      <c r="L338" s="101"/>
      <c r="M338" s="101"/>
      <c r="N338" s="101"/>
      <c r="O338" s="101"/>
      <c r="P338" s="186"/>
      <c r="Q338" s="226"/>
      <c r="R338" s="227"/>
      <c r="S338" s="227"/>
      <c r="T338" s="227"/>
      <c r="U338" s="227"/>
      <c r="V338" s="227"/>
      <c r="W338" s="227"/>
      <c r="X338" s="227"/>
      <c r="Y338" s="227"/>
      <c r="Z338" s="227"/>
      <c r="AA338" s="228"/>
      <c r="AB338" s="233"/>
      <c r="AC338" s="234"/>
      <c r="AD338" s="234"/>
      <c r="AE338" s="100"/>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2.5" hidden="1" customHeight="1" x14ac:dyDescent="0.15">
      <c r="A339" s="144"/>
      <c r="B339" s="145"/>
      <c r="C339" s="149"/>
      <c r="D339" s="145"/>
      <c r="E339" s="149"/>
      <c r="F339" s="154"/>
      <c r="G339" s="216" t="s">
        <v>25</v>
      </c>
      <c r="H339" s="169"/>
      <c r="I339" s="169"/>
      <c r="J339" s="169"/>
      <c r="K339" s="169"/>
      <c r="L339" s="169"/>
      <c r="M339" s="169"/>
      <c r="N339" s="169"/>
      <c r="O339" s="169"/>
      <c r="P339" s="170"/>
      <c r="Q339" s="177" t="s">
        <v>359</v>
      </c>
      <c r="R339" s="169"/>
      <c r="S339" s="169"/>
      <c r="T339" s="169"/>
      <c r="U339" s="169"/>
      <c r="V339" s="169"/>
      <c r="W339" s="169"/>
      <c r="X339" s="169"/>
      <c r="Y339" s="169"/>
      <c r="Z339" s="169"/>
      <c r="AA339" s="169"/>
      <c r="AB339" s="217" t="s">
        <v>361</v>
      </c>
      <c r="AC339" s="169"/>
      <c r="AD339" s="170"/>
      <c r="AE339" s="242" t="s">
        <v>297</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4"/>
      <c r="B340" s="145"/>
      <c r="C340" s="149"/>
      <c r="D340" s="145"/>
      <c r="E340" s="149"/>
      <c r="F340" s="154"/>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4"/>
      <c r="B341" s="145"/>
      <c r="C341" s="149"/>
      <c r="D341" s="145"/>
      <c r="E341" s="149"/>
      <c r="F341" s="154"/>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4"/>
      <c r="B342" s="145"/>
      <c r="C342" s="149"/>
      <c r="D342" s="145"/>
      <c r="E342" s="149"/>
      <c r="F342" s="154"/>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4"/>
      <c r="B343" s="145"/>
      <c r="C343" s="149"/>
      <c r="D343" s="145"/>
      <c r="E343" s="149"/>
      <c r="F343" s="154"/>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298</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4"/>
      <c r="B344" s="145"/>
      <c r="C344" s="149"/>
      <c r="D344" s="145"/>
      <c r="E344" s="149"/>
      <c r="F344" s="154"/>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4"/>
      <c r="B345" s="145"/>
      <c r="C345" s="149"/>
      <c r="D345" s="145"/>
      <c r="E345" s="149"/>
      <c r="F345" s="154"/>
      <c r="G345" s="185"/>
      <c r="H345" s="101"/>
      <c r="I345" s="101"/>
      <c r="J345" s="101"/>
      <c r="K345" s="101"/>
      <c r="L345" s="101"/>
      <c r="M345" s="101"/>
      <c r="N345" s="101"/>
      <c r="O345" s="101"/>
      <c r="P345" s="186"/>
      <c r="Q345" s="226"/>
      <c r="R345" s="227"/>
      <c r="S345" s="227"/>
      <c r="T345" s="227"/>
      <c r="U345" s="227"/>
      <c r="V345" s="227"/>
      <c r="W345" s="227"/>
      <c r="X345" s="227"/>
      <c r="Y345" s="227"/>
      <c r="Z345" s="227"/>
      <c r="AA345" s="228"/>
      <c r="AB345" s="233"/>
      <c r="AC345" s="234"/>
      <c r="AD345" s="234"/>
      <c r="AE345" s="100"/>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2.5" hidden="1" customHeight="1" x14ac:dyDescent="0.15">
      <c r="A346" s="144"/>
      <c r="B346" s="145"/>
      <c r="C346" s="149"/>
      <c r="D346" s="145"/>
      <c r="E346" s="149"/>
      <c r="F346" s="154"/>
      <c r="G346" s="216" t="s">
        <v>25</v>
      </c>
      <c r="H346" s="169"/>
      <c r="I346" s="169"/>
      <c r="J346" s="169"/>
      <c r="K346" s="169"/>
      <c r="L346" s="169"/>
      <c r="M346" s="169"/>
      <c r="N346" s="169"/>
      <c r="O346" s="169"/>
      <c r="P346" s="170"/>
      <c r="Q346" s="177" t="s">
        <v>359</v>
      </c>
      <c r="R346" s="169"/>
      <c r="S346" s="169"/>
      <c r="T346" s="169"/>
      <c r="U346" s="169"/>
      <c r="V346" s="169"/>
      <c r="W346" s="169"/>
      <c r="X346" s="169"/>
      <c r="Y346" s="169"/>
      <c r="Z346" s="169"/>
      <c r="AA346" s="169"/>
      <c r="AB346" s="217" t="s">
        <v>361</v>
      </c>
      <c r="AC346" s="169"/>
      <c r="AD346" s="170"/>
      <c r="AE346" s="242" t="s">
        <v>297</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4"/>
      <c r="B347" s="145"/>
      <c r="C347" s="149"/>
      <c r="D347" s="145"/>
      <c r="E347" s="149"/>
      <c r="F347" s="154"/>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4"/>
      <c r="B348" s="145"/>
      <c r="C348" s="149"/>
      <c r="D348" s="145"/>
      <c r="E348" s="149"/>
      <c r="F348" s="154"/>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4"/>
      <c r="B349" s="145"/>
      <c r="C349" s="149"/>
      <c r="D349" s="145"/>
      <c r="E349" s="149"/>
      <c r="F349" s="154"/>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4"/>
      <c r="B350" s="145"/>
      <c r="C350" s="149"/>
      <c r="D350" s="145"/>
      <c r="E350" s="149"/>
      <c r="F350" s="154"/>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298</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4"/>
      <c r="B351" s="145"/>
      <c r="C351" s="149"/>
      <c r="D351" s="145"/>
      <c r="E351" s="149"/>
      <c r="F351" s="154"/>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4"/>
      <c r="B352" s="145"/>
      <c r="C352" s="149"/>
      <c r="D352" s="145"/>
      <c r="E352" s="149"/>
      <c r="F352" s="154"/>
      <c r="G352" s="185"/>
      <c r="H352" s="101"/>
      <c r="I352" s="101"/>
      <c r="J352" s="101"/>
      <c r="K352" s="101"/>
      <c r="L352" s="101"/>
      <c r="M352" s="101"/>
      <c r="N352" s="101"/>
      <c r="O352" s="101"/>
      <c r="P352" s="186"/>
      <c r="Q352" s="226"/>
      <c r="R352" s="227"/>
      <c r="S352" s="227"/>
      <c r="T352" s="227"/>
      <c r="U352" s="227"/>
      <c r="V352" s="227"/>
      <c r="W352" s="227"/>
      <c r="X352" s="227"/>
      <c r="Y352" s="227"/>
      <c r="Z352" s="227"/>
      <c r="AA352" s="228"/>
      <c r="AB352" s="233"/>
      <c r="AC352" s="234"/>
      <c r="AD352" s="234"/>
      <c r="AE352" s="100"/>
      <c r="AF352" s="101"/>
      <c r="AG352" s="101"/>
      <c r="AH352" s="101"/>
      <c r="AI352" s="101"/>
      <c r="AJ352" s="101"/>
      <c r="AK352" s="101"/>
      <c r="AL352" s="101"/>
      <c r="AM352" s="101"/>
      <c r="AN352" s="101"/>
      <c r="AO352" s="101"/>
      <c r="AP352" s="101"/>
      <c r="AQ352" s="101"/>
      <c r="AR352" s="101"/>
      <c r="AS352" s="101"/>
      <c r="AT352" s="101"/>
      <c r="AU352" s="101"/>
      <c r="AV352" s="101"/>
      <c r="AW352" s="101"/>
      <c r="AX352" s="102"/>
    </row>
    <row r="353" spans="1:50" ht="22.5" hidden="1" customHeight="1" x14ac:dyDescent="0.15">
      <c r="A353" s="144"/>
      <c r="B353" s="145"/>
      <c r="C353" s="149"/>
      <c r="D353" s="145"/>
      <c r="E353" s="149"/>
      <c r="F353" s="154"/>
      <c r="G353" s="216" t="s">
        <v>25</v>
      </c>
      <c r="H353" s="169"/>
      <c r="I353" s="169"/>
      <c r="J353" s="169"/>
      <c r="K353" s="169"/>
      <c r="L353" s="169"/>
      <c r="M353" s="169"/>
      <c r="N353" s="169"/>
      <c r="O353" s="169"/>
      <c r="P353" s="170"/>
      <c r="Q353" s="177" t="s">
        <v>359</v>
      </c>
      <c r="R353" s="169"/>
      <c r="S353" s="169"/>
      <c r="T353" s="169"/>
      <c r="U353" s="169"/>
      <c r="V353" s="169"/>
      <c r="W353" s="169"/>
      <c r="X353" s="169"/>
      <c r="Y353" s="169"/>
      <c r="Z353" s="169"/>
      <c r="AA353" s="169"/>
      <c r="AB353" s="217" t="s">
        <v>361</v>
      </c>
      <c r="AC353" s="169"/>
      <c r="AD353" s="170"/>
      <c r="AE353" s="242" t="s">
        <v>297</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4"/>
      <c r="B354" s="145"/>
      <c r="C354" s="149"/>
      <c r="D354" s="145"/>
      <c r="E354" s="149"/>
      <c r="F354" s="154"/>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4"/>
      <c r="B355" s="145"/>
      <c r="C355" s="149"/>
      <c r="D355" s="145"/>
      <c r="E355" s="149"/>
      <c r="F355" s="154"/>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4"/>
      <c r="B356" s="145"/>
      <c r="C356" s="149"/>
      <c r="D356" s="145"/>
      <c r="E356" s="149"/>
      <c r="F356" s="154"/>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4"/>
      <c r="B357" s="145"/>
      <c r="C357" s="149"/>
      <c r="D357" s="145"/>
      <c r="E357" s="149"/>
      <c r="F357" s="154"/>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298</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4"/>
      <c r="B358" s="145"/>
      <c r="C358" s="149"/>
      <c r="D358" s="145"/>
      <c r="E358" s="149"/>
      <c r="F358" s="154"/>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4"/>
      <c r="B359" s="145"/>
      <c r="C359" s="149"/>
      <c r="D359" s="145"/>
      <c r="E359" s="149"/>
      <c r="F359" s="154"/>
      <c r="G359" s="185"/>
      <c r="H359" s="101"/>
      <c r="I359" s="101"/>
      <c r="J359" s="101"/>
      <c r="K359" s="101"/>
      <c r="L359" s="101"/>
      <c r="M359" s="101"/>
      <c r="N359" s="101"/>
      <c r="O359" s="101"/>
      <c r="P359" s="186"/>
      <c r="Q359" s="226"/>
      <c r="R359" s="227"/>
      <c r="S359" s="227"/>
      <c r="T359" s="227"/>
      <c r="U359" s="227"/>
      <c r="V359" s="227"/>
      <c r="W359" s="227"/>
      <c r="X359" s="227"/>
      <c r="Y359" s="227"/>
      <c r="Z359" s="227"/>
      <c r="AA359" s="228"/>
      <c r="AB359" s="233"/>
      <c r="AC359" s="234"/>
      <c r="AD359" s="234"/>
      <c r="AE359" s="100"/>
      <c r="AF359" s="101"/>
      <c r="AG359" s="101"/>
      <c r="AH359" s="101"/>
      <c r="AI359" s="101"/>
      <c r="AJ359" s="101"/>
      <c r="AK359" s="101"/>
      <c r="AL359" s="101"/>
      <c r="AM359" s="101"/>
      <c r="AN359" s="101"/>
      <c r="AO359" s="101"/>
      <c r="AP359" s="101"/>
      <c r="AQ359" s="101"/>
      <c r="AR359" s="101"/>
      <c r="AS359" s="101"/>
      <c r="AT359" s="101"/>
      <c r="AU359" s="101"/>
      <c r="AV359" s="101"/>
      <c r="AW359" s="101"/>
      <c r="AX359" s="102"/>
    </row>
    <row r="360" spans="1:50" ht="22.5" hidden="1" customHeight="1" x14ac:dyDescent="0.15">
      <c r="A360" s="144"/>
      <c r="B360" s="145"/>
      <c r="C360" s="149"/>
      <c r="D360" s="145"/>
      <c r="E360" s="149"/>
      <c r="F360" s="154"/>
      <c r="G360" s="216" t="s">
        <v>25</v>
      </c>
      <c r="H360" s="169"/>
      <c r="I360" s="169"/>
      <c r="J360" s="169"/>
      <c r="K360" s="169"/>
      <c r="L360" s="169"/>
      <c r="M360" s="169"/>
      <c r="N360" s="169"/>
      <c r="O360" s="169"/>
      <c r="P360" s="170"/>
      <c r="Q360" s="177" t="s">
        <v>359</v>
      </c>
      <c r="R360" s="169"/>
      <c r="S360" s="169"/>
      <c r="T360" s="169"/>
      <c r="U360" s="169"/>
      <c r="V360" s="169"/>
      <c r="W360" s="169"/>
      <c r="X360" s="169"/>
      <c r="Y360" s="169"/>
      <c r="Z360" s="169"/>
      <c r="AA360" s="169"/>
      <c r="AB360" s="217" t="s">
        <v>361</v>
      </c>
      <c r="AC360" s="169"/>
      <c r="AD360" s="170"/>
      <c r="AE360" s="242" t="s">
        <v>297</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4"/>
      <c r="B361" s="145"/>
      <c r="C361" s="149"/>
      <c r="D361" s="145"/>
      <c r="E361" s="149"/>
      <c r="F361" s="154"/>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4"/>
      <c r="B362" s="145"/>
      <c r="C362" s="149"/>
      <c r="D362" s="145"/>
      <c r="E362" s="149"/>
      <c r="F362" s="154"/>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4"/>
      <c r="B363" s="145"/>
      <c r="C363" s="149"/>
      <c r="D363" s="145"/>
      <c r="E363" s="149"/>
      <c r="F363" s="154"/>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4"/>
      <c r="B364" s="145"/>
      <c r="C364" s="149"/>
      <c r="D364" s="145"/>
      <c r="E364" s="149"/>
      <c r="F364" s="154"/>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4" t="s">
        <v>298</v>
      </c>
      <c r="AF364" s="664"/>
      <c r="AG364" s="664"/>
      <c r="AH364" s="664"/>
      <c r="AI364" s="664"/>
      <c r="AJ364" s="664"/>
      <c r="AK364" s="664"/>
      <c r="AL364" s="664"/>
      <c r="AM364" s="664"/>
      <c r="AN364" s="664"/>
      <c r="AO364" s="664"/>
      <c r="AP364" s="664"/>
      <c r="AQ364" s="664"/>
      <c r="AR364" s="664"/>
      <c r="AS364" s="664"/>
      <c r="AT364" s="664"/>
      <c r="AU364" s="664"/>
      <c r="AV364" s="664"/>
      <c r="AW364" s="664"/>
      <c r="AX364" s="665"/>
    </row>
    <row r="365" spans="1:50" ht="22.5" hidden="1" customHeight="1" x14ac:dyDescent="0.15">
      <c r="A365" s="144"/>
      <c r="B365" s="145"/>
      <c r="C365" s="149"/>
      <c r="D365" s="145"/>
      <c r="E365" s="149"/>
      <c r="F365" s="154"/>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4"/>
      <c r="B366" s="145"/>
      <c r="C366" s="149"/>
      <c r="D366" s="145"/>
      <c r="E366" s="150"/>
      <c r="F366" s="155"/>
      <c r="G366" s="185"/>
      <c r="H366" s="101"/>
      <c r="I366" s="101"/>
      <c r="J366" s="101"/>
      <c r="K366" s="101"/>
      <c r="L366" s="101"/>
      <c r="M366" s="101"/>
      <c r="N366" s="101"/>
      <c r="O366" s="101"/>
      <c r="P366" s="186"/>
      <c r="Q366" s="226"/>
      <c r="R366" s="227"/>
      <c r="S366" s="227"/>
      <c r="T366" s="227"/>
      <c r="U366" s="227"/>
      <c r="V366" s="227"/>
      <c r="W366" s="227"/>
      <c r="X366" s="227"/>
      <c r="Y366" s="227"/>
      <c r="Z366" s="227"/>
      <c r="AA366" s="228"/>
      <c r="AB366" s="233"/>
      <c r="AC366" s="234"/>
      <c r="AD366" s="234"/>
      <c r="AE366" s="100"/>
      <c r="AF366" s="101"/>
      <c r="AG366" s="101"/>
      <c r="AH366" s="101"/>
      <c r="AI366" s="101"/>
      <c r="AJ366" s="101"/>
      <c r="AK366" s="101"/>
      <c r="AL366" s="101"/>
      <c r="AM366" s="101"/>
      <c r="AN366" s="101"/>
      <c r="AO366" s="101"/>
      <c r="AP366" s="101"/>
      <c r="AQ366" s="101"/>
      <c r="AR366" s="101"/>
      <c r="AS366" s="101"/>
      <c r="AT366" s="101"/>
      <c r="AU366" s="101"/>
      <c r="AV366" s="101"/>
      <c r="AW366" s="101"/>
      <c r="AX366" s="102"/>
    </row>
    <row r="367" spans="1:50" ht="23.25" hidden="1" customHeight="1" x14ac:dyDescent="0.15">
      <c r="A367" s="144"/>
      <c r="B367" s="145"/>
      <c r="C367" s="149"/>
      <c r="D367" s="145"/>
      <c r="E367" s="645" t="s">
        <v>330</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row>
    <row r="368" spans="1:50" ht="24.75" hidden="1" customHeight="1" x14ac:dyDescent="0.15">
      <c r="A368" s="144"/>
      <c r="B368" s="145"/>
      <c r="C368" s="149"/>
      <c r="D368" s="145"/>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4"/>
      <c r="B369" s="145"/>
      <c r="C369" s="149"/>
      <c r="D369" s="145"/>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4"/>
      <c r="B370" s="145"/>
      <c r="C370" s="149"/>
      <c r="D370" s="145"/>
      <c r="E370" s="667" t="s">
        <v>314</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row>
    <row r="371" spans="1:50" ht="45" hidden="1" customHeight="1" x14ac:dyDescent="0.15">
      <c r="A371" s="144"/>
      <c r="B371" s="145"/>
      <c r="C371" s="149"/>
      <c r="D371" s="145"/>
      <c r="E371" s="656" t="s">
        <v>312</v>
      </c>
      <c r="F371" s="657"/>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2"/>
    </row>
    <row r="372" spans="1:50" ht="18.75" hidden="1" customHeight="1" x14ac:dyDescent="0.15">
      <c r="A372" s="144"/>
      <c r="B372" s="145"/>
      <c r="C372" s="149"/>
      <c r="D372" s="145"/>
      <c r="E372" s="152" t="s">
        <v>270</v>
      </c>
      <c r="F372" s="153"/>
      <c r="G372" s="208" t="s">
        <v>291</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149</v>
      </c>
      <c r="AF372" s="215"/>
      <c r="AG372" s="215"/>
      <c r="AH372" s="215"/>
      <c r="AI372" s="215" t="s">
        <v>386</v>
      </c>
      <c r="AJ372" s="215"/>
      <c r="AK372" s="215"/>
      <c r="AL372" s="215"/>
      <c r="AM372" s="215" t="s">
        <v>62</v>
      </c>
      <c r="AN372" s="215"/>
      <c r="AO372" s="215"/>
      <c r="AP372" s="214"/>
      <c r="AQ372" s="214" t="s">
        <v>277</v>
      </c>
      <c r="AR372" s="209"/>
      <c r="AS372" s="209"/>
      <c r="AT372" s="210"/>
      <c r="AU372" s="246" t="s">
        <v>295</v>
      </c>
      <c r="AV372" s="246"/>
      <c r="AW372" s="246"/>
      <c r="AX372" s="247"/>
    </row>
    <row r="373" spans="1:50" ht="18.75" hidden="1" customHeight="1" x14ac:dyDescent="0.15">
      <c r="A373" s="144"/>
      <c r="B373" s="145"/>
      <c r="C373" s="149"/>
      <c r="D373" s="145"/>
      <c r="E373" s="149"/>
      <c r="F373" s="154"/>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278</v>
      </c>
      <c r="AT373" s="173"/>
      <c r="AU373" s="194"/>
      <c r="AV373" s="194"/>
      <c r="AW373" s="172" t="s">
        <v>252</v>
      </c>
      <c r="AX373" s="202"/>
    </row>
    <row r="374" spans="1:50" ht="39.75" hidden="1" customHeight="1" x14ac:dyDescent="0.15">
      <c r="A374" s="144"/>
      <c r="B374" s="145"/>
      <c r="C374" s="149"/>
      <c r="D374" s="145"/>
      <c r="E374" s="149"/>
      <c r="F374" s="154"/>
      <c r="G374" s="181"/>
      <c r="H374" s="95"/>
      <c r="I374" s="95"/>
      <c r="J374" s="95"/>
      <c r="K374" s="95"/>
      <c r="L374" s="95"/>
      <c r="M374" s="95"/>
      <c r="N374" s="95"/>
      <c r="O374" s="95"/>
      <c r="P374" s="95"/>
      <c r="Q374" s="95"/>
      <c r="R374" s="95"/>
      <c r="S374" s="95"/>
      <c r="T374" s="95"/>
      <c r="U374" s="95"/>
      <c r="V374" s="95"/>
      <c r="W374" s="95"/>
      <c r="X374" s="182"/>
      <c r="Y374" s="203" t="s">
        <v>292</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4"/>
      <c r="B375" s="145"/>
      <c r="C375" s="149"/>
      <c r="D375" s="145"/>
      <c r="E375" s="149"/>
      <c r="F375" s="154"/>
      <c r="G375" s="185"/>
      <c r="H375" s="101"/>
      <c r="I375" s="101"/>
      <c r="J375" s="101"/>
      <c r="K375" s="101"/>
      <c r="L375" s="101"/>
      <c r="M375" s="101"/>
      <c r="N375" s="101"/>
      <c r="O375" s="101"/>
      <c r="P375" s="101"/>
      <c r="Q375" s="101"/>
      <c r="R375" s="101"/>
      <c r="S375" s="101"/>
      <c r="T375" s="101"/>
      <c r="U375" s="101"/>
      <c r="V375" s="101"/>
      <c r="W375" s="101"/>
      <c r="X375" s="186"/>
      <c r="Y375" s="187" t="s">
        <v>76</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4"/>
      <c r="B376" s="145"/>
      <c r="C376" s="149"/>
      <c r="D376" s="145"/>
      <c r="E376" s="149"/>
      <c r="F376" s="154"/>
      <c r="G376" s="208" t="s">
        <v>291</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149</v>
      </c>
      <c r="AF376" s="215"/>
      <c r="AG376" s="215"/>
      <c r="AH376" s="215"/>
      <c r="AI376" s="215" t="s">
        <v>386</v>
      </c>
      <c r="AJ376" s="215"/>
      <c r="AK376" s="215"/>
      <c r="AL376" s="215"/>
      <c r="AM376" s="215" t="s">
        <v>62</v>
      </c>
      <c r="AN376" s="215"/>
      <c r="AO376" s="215"/>
      <c r="AP376" s="214"/>
      <c r="AQ376" s="214" t="s">
        <v>277</v>
      </c>
      <c r="AR376" s="209"/>
      <c r="AS376" s="209"/>
      <c r="AT376" s="210"/>
      <c r="AU376" s="246" t="s">
        <v>295</v>
      </c>
      <c r="AV376" s="246"/>
      <c r="AW376" s="246"/>
      <c r="AX376" s="247"/>
    </row>
    <row r="377" spans="1:50" ht="18.75" hidden="1" customHeight="1" x14ac:dyDescent="0.15">
      <c r="A377" s="144"/>
      <c r="B377" s="145"/>
      <c r="C377" s="149"/>
      <c r="D377" s="145"/>
      <c r="E377" s="149"/>
      <c r="F377" s="154"/>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278</v>
      </c>
      <c r="AT377" s="173"/>
      <c r="AU377" s="194"/>
      <c r="AV377" s="194"/>
      <c r="AW377" s="172" t="s">
        <v>252</v>
      </c>
      <c r="AX377" s="202"/>
    </row>
    <row r="378" spans="1:50" ht="39.75" hidden="1" customHeight="1" x14ac:dyDescent="0.15">
      <c r="A378" s="144"/>
      <c r="B378" s="145"/>
      <c r="C378" s="149"/>
      <c r="D378" s="145"/>
      <c r="E378" s="149"/>
      <c r="F378" s="154"/>
      <c r="G378" s="181"/>
      <c r="H378" s="95"/>
      <c r="I378" s="95"/>
      <c r="J378" s="95"/>
      <c r="K378" s="95"/>
      <c r="L378" s="95"/>
      <c r="M378" s="95"/>
      <c r="N378" s="95"/>
      <c r="O378" s="95"/>
      <c r="P378" s="95"/>
      <c r="Q378" s="95"/>
      <c r="R378" s="95"/>
      <c r="S378" s="95"/>
      <c r="T378" s="95"/>
      <c r="U378" s="95"/>
      <c r="V378" s="95"/>
      <c r="W378" s="95"/>
      <c r="X378" s="182"/>
      <c r="Y378" s="203" t="s">
        <v>292</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4"/>
      <c r="B379" s="145"/>
      <c r="C379" s="149"/>
      <c r="D379" s="145"/>
      <c r="E379" s="149"/>
      <c r="F379" s="154"/>
      <c r="G379" s="185"/>
      <c r="H379" s="101"/>
      <c r="I379" s="101"/>
      <c r="J379" s="101"/>
      <c r="K379" s="101"/>
      <c r="L379" s="101"/>
      <c r="M379" s="101"/>
      <c r="N379" s="101"/>
      <c r="O379" s="101"/>
      <c r="P379" s="101"/>
      <c r="Q379" s="101"/>
      <c r="R379" s="101"/>
      <c r="S379" s="101"/>
      <c r="T379" s="101"/>
      <c r="U379" s="101"/>
      <c r="V379" s="101"/>
      <c r="W379" s="101"/>
      <c r="X379" s="186"/>
      <c r="Y379" s="187" t="s">
        <v>76</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4"/>
      <c r="B380" s="145"/>
      <c r="C380" s="149"/>
      <c r="D380" s="145"/>
      <c r="E380" s="149"/>
      <c r="F380" s="154"/>
      <c r="G380" s="208" t="s">
        <v>291</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149</v>
      </c>
      <c r="AF380" s="215"/>
      <c r="AG380" s="215"/>
      <c r="AH380" s="215"/>
      <c r="AI380" s="215" t="s">
        <v>386</v>
      </c>
      <c r="AJ380" s="215"/>
      <c r="AK380" s="215"/>
      <c r="AL380" s="215"/>
      <c r="AM380" s="215" t="s">
        <v>62</v>
      </c>
      <c r="AN380" s="215"/>
      <c r="AO380" s="215"/>
      <c r="AP380" s="214"/>
      <c r="AQ380" s="214" t="s">
        <v>277</v>
      </c>
      <c r="AR380" s="209"/>
      <c r="AS380" s="209"/>
      <c r="AT380" s="210"/>
      <c r="AU380" s="246" t="s">
        <v>295</v>
      </c>
      <c r="AV380" s="246"/>
      <c r="AW380" s="246"/>
      <c r="AX380" s="247"/>
    </row>
    <row r="381" spans="1:50" ht="18.75" hidden="1" customHeight="1" x14ac:dyDescent="0.15">
      <c r="A381" s="144"/>
      <c r="B381" s="145"/>
      <c r="C381" s="149"/>
      <c r="D381" s="145"/>
      <c r="E381" s="149"/>
      <c r="F381" s="154"/>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278</v>
      </c>
      <c r="AT381" s="173"/>
      <c r="AU381" s="194"/>
      <c r="AV381" s="194"/>
      <c r="AW381" s="172" t="s">
        <v>252</v>
      </c>
      <c r="AX381" s="202"/>
    </row>
    <row r="382" spans="1:50" ht="39.75" hidden="1" customHeight="1" x14ac:dyDescent="0.15">
      <c r="A382" s="144"/>
      <c r="B382" s="145"/>
      <c r="C382" s="149"/>
      <c r="D382" s="145"/>
      <c r="E382" s="149"/>
      <c r="F382" s="154"/>
      <c r="G382" s="181"/>
      <c r="H382" s="95"/>
      <c r="I382" s="95"/>
      <c r="J382" s="95"/>
      <c r="K382" s="95"/>
      <c r="L382" s="95"/>
      <c r="M382" s="95"/>
      <c r="N382" s="95"/>
      <c r="O382" s="95"/>
      <c r="P382" s="95"/>
      <c r="Q382" s="95"/>
      <c r="R382" s="95"/>
      <c r="S382" s="95"/>
      <c r="T382" s="95"/>
      <c r="U382" s="95"/>
      <c r="V382" s="95"/>
      <c r="W382" s="95"/>
      <c r="X382" s="182"/>
      <c r="Y382" s="203" t="s">
        <v>292</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4"/>
      <c r="B383" s="145"/>
      <c r="C383" s="149"/>
      <c r="D383" s="145"/>
      <c r="E383" s="149"/>
      <c r="F383" s="154"/>
      <c r="G383" s="185"/>
      <c r="H383" s="101"/>
      <c r="I383" s="101"/>
      <c r="J383" s="101"/>
      <c r="K383" s="101"/>
      <c r="L383" s="101"/>
      <c r="M383" s="101"/>
      <c r="N383" s="101"/>
      <c r="O383" s="101"/>
      <c r="P383" s="101"/>
      <c r="Q383" s="101"/>
      <c r="R383" s="101"/>
      <c r="S383" s="101"/>
      <c r="T383" s="101"/>
      <c r="U383" s="101"/>
      <c r="V383" s="101"/>
      <c r="W383" s="101"/>
      <c r="X383" s="186"/>
      <c r="Y383" s="187" t="s">
        <v>76</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4"/>
      <c r="B384" s="145"/>
      <c r="C384" s="149"/>
      <c r="D384" s="145"/>
      <c r="E384" s="149"/>
      <c r="F384" s="154"/>
      <c r="G384" s="208" t="s">
        <v>291</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149</v>
      </c>
      <c r="AF384" s="215"/>
      <c r="AG384" s="215"/>
      <c r="AH384" s="215"/>
      <c r="AI384" s="215" t="s">
        <v>386</v>
      </c>
      <c r="AJ384" s="215"/>
      <c r="AK384" s="215"/>
      <c r="AL384" s="215"/>
      <c r="AM384" s="215" t="s">
        <v>62</v>
      </c>
      <c r="AN384" s="215"/>
      <c r="AO384" s="215"/>
      <c r="AP384" s="214"/>
      <c r="AQ384" s="214" t="s">
        <v>277</v>
      </c>
      <c r="AR384" s="209"/>
      <c r="AS384" s="209"/>
      <c r="AT384" s="210"/>
      <c r="AU384" s="246" t="s">
        <v>295</v>
      </c>
      <c r="AV384" s="246"/>
      <c r="AW384" s="246"/>
      <c r="AX384" s="247"/>
    </row>
    <row r="385" spans="1:50" ht="18.75" hidden="1" customHeight="1" x14ac:dyDescent="0.15">
      <c r="A385" s="144"/>
      <c r="B385" s="145"/>
      <c r="C385" s="149"/>
      <c r="D385" s="145"/>
      <c r="E385" s="149"/>
      <c r="F385" s="154"/>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278</v>
      </c>
      <c r="AT385" s="173"/>
      <c r="AU385" s="194"/>
      <c r="AV385" s="194"/>
      <c r="AW385" s="172" t="s">
        <v>252</v>
      </c>
      <c r="AX385" s="202"/>
    </row>
    <row r="386" spans="1:50" ht="39.75" hidden="1" customHeight="1" x14ac:dyDescent="0.15">
      <c r="A386" s="144"/>
      <c r="B386" s="145"/>
      <c r="C386" s="149"/>
      <c r="D386" s="145"/>
      <c r="E386" s="149"/>
      <c r="F386" s="154"/>
      <c r="G386" s="181"/>
      <c r="H386" s="95"/>
      <c r="I386" s="95"/>
      <c r="J386" s="95"/>
      <c r="K386" s="95"/>
      <c r="L386" s="95"/>
      <c r="M386" s="95"/>
      <c r="N386" s="95"/>
      <c r="O386" s="95"/>
      <c r="P386" s="95"/>
      <c r="Q386" s="95"/>
      <c r="R386" s="95"/>
      <c r="S386" s="95"/>
      <c r="T386" s="95"/>
      <c r="U386" s="95"/>
      <c r="V386" s="95"/>
      <c r="W386" s="95"/>
      <c r="X386" s="182"/>
      <c r="Y386" s="203" t="s">
        <v>292</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4"/>
      <c r="B387" s="145"/>
      <c r="C387" s="149"/>
      <c r="D387" s="145"/>
      <c r="E387" s="149"/>
      <c r="F387" s="154"/>
      <c r="G387" s="185"/>
      <c r="H387" s="101"/>
      <c r="I387" s="101"/>
      <c r="J387" s="101"/>
      <c r="K387" s="101"/>
      <c r="L387" s="101"/>
      <c r="M387" s="101"/>
      <c r="N387" s="101"/>
      <c r="O387" s="101"/>
      <c r="P387" s="101"/>
      <c r="Q387" s="101"/>
      <c r="R387" s="101"/>
      <c r="S387" s="101"/>
      <c r="T387" s="101"/>
      <c r="U387" s="101"/>
      <c r="V387" s="101"/>
      <c r="W387" s="101"/>
      <c r="X387" s="186"/>
      <c r="Y387" s="187" t="s">
        <v>76</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4"/>
      <c r="B388" s="145"/>
      <c r="C388" s="149"/>
      <c r="D388" s="145"/>
      <c r="E388" s="149"/>
      <c r="F388" s="154"/>
      <c r="G388" s="208" t="s">
        <v>291</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149</v>
      </c>
      <c r="AF388" s="215"/>
      <c r="AG388" s="215"/>
      <c r="AH388" s="215"/>
      <c r="AI388" s="215" t="s">
        <v>386</v>
      </c>
      <c r="AJ388" s="215"/>
      <c r="AK388" s="215"/>
      <c r="AL388" s="215"/>
      <c r="AM388" s="215" t="s">
        <v>62</v>
      </c>
      <c r="AN388" s="215"/>
      <c r="AO388" s="215"/>
      <c r="AP388" s="214"/>
      <c r="AQ388" s="214" t="s">
        <v>277</v>
      </c>
      <c r="AR388" s="209"/>
      <c r="AS388" s="209"/>
      <c r="AT388" s="210"/>
      <c r="AU388" s="246" t="s">
        <v>295</v>
      </c>
      <c r="AV388" s="246"/>
      <c r="AW388" s="246"/>
      <c r="AX388" s="247"/>
    </row>
    <row r="389" spans="1:50" ht="18.75" hidden="1" customHeight="1" x14ac:dyDescent="0.15">
      <c r="A389" s="144"/>
      <c r="B389" s="145"/>
      <c r="C389" s="149"/>
      <c r="D389" s="145"/>
      <c r="E389" s="149"/>
      <c r="F389" s="154"/>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278</v>
      </c>
      <c r="AT389" s="173"/>
      <c r="AU389" s="194"/>
      <c r="AV389" s="194"/>
      <c r="AW389" s="172" t="s">
        <v>252</v>
      </c>
      <c r="AX389" s="202"/>
    </row>
    <row r="390" spans="1:50" ht="39.75" hidden="1" customHeight="1" x14ac:dyDescent="0.15">
      <c r="A390" s="144"/>
      <c r="B390" s="145"/>
      <c r="C390" s="149"/>
      <c r="D390" s="145"/>
      <c r="E390" s="149"/>
      <c r="F390" s="154"/>
      <c r="G390" s="181"/>
      <c r="H390" s="95"/>
      <c r="I390" s="95"/>
      <c r="J390" s="95"/>
      <c r="K390" s="95"/>
      <c r="L390" s="95"/>
      <c r="M390" s="95"/>
      <c r="N390" s="95"/>
      <c r="O390" s="95"/>
      <c r="P390" s="95"/>
      <c r="Q390" s="95"/>
      <c r="R390" s="95"/>
      <c r="S390" s="95"/>
      <c r="T390" s="95"/>
      <c r="U390" s="95"/>
      <c r="V390" s="95"/>
      <c r="W390" s="95"/>
      <c r="X390" s="182"/>
      <c r="Y390" s="203" t="s">
        <v>292</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4"/>
      <c r="B391" s="145"/>
      <c r="C391" s="149"/>
      <c r="D391" s="145"/>
      <c r="E391" s="149"/>
      <c r="F391" s="154"/>
      <c r="G391" s="185"/>
      <c r="H391" s="101"/>
      <c r="I391" s="101"/>
      <c r="J391" s="101"/>
      <c r="K391" s="101"/>
      <c r="L391" s="101"/>
      <c r="M391" s="101"/>
      <c r="N391" s="101"/>
      <c r="O391" s="101"/>
      <c r="P391" s="101"/>
      <c r="Q391" s="101"/>
      <c r="R391" s="101"/>
      <c r="S391" s="101"/>
      <c r="T391" s="101"/>
      <c r="U391" s="101"/>
      <c r="V391" s="101"/>
      <c r="W391" s="101"/>
      <c r="X391" s="186"/>
      <c r="Y391" s="187" t="s">
        <v>76</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4"/>
      <c r="B392" s="145"/>
      <c r="C392" s="149"/>
      <c r="D392" s="145"/>
      <c r="E392" s="149"/>
      <c r="F392" s="154"/>
      <c r="G392" s="216" t="s">
        <v>25</v>
      </c>
      <c r="H392" s="169"/>
      <c r="I392" s="169"/>
      <c r="J392" s="169"/>
      <c r="K392" s="169"/>
      <c r="L392" s="169"/>
      <c r="M392" s="169"/>
      <c r="N392" s="169"/>
      <c r="O392" s="169"/>
      <c r="P392" s="170"/>
      <c r="Q392" s="177" t="s">
        <v>359</v>
      </c>
      <c r="R392" s="169"/>
      <c r="S392" s="169"/>
      <c r="T392" s="169"/>
      <c r="U392" s="169"/>
      <c r="V392" s="169"/>
      <c r="W392" s="169"/>
      <c r="X392" s="169"/>
      <c r="Y392" s="169"/>
      <c r="Z392" s="169"/>
      <c r="AA392" s="169"/>
      <c r="AB392" s="217" t="s">
        <v>361</v>
      </c>
      <c r="AC392" s="169"/>
      <c r="AD392" s="170"/>
      <c r="AE392" s="177" t="s">
        <v>297</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4"/>
      <c r="B393" s="145"/>
      <c r="C393" s="149"/>
      <c r="D393" s="145"/>
      <c r="E393" s="149"/>
      <c r="F393" s="154"/>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4"/>
      <c r="B394" s="145"/>
      <c r="C394" s="149"/>
      <c r="D394" s="145"/>
      <c r="E394" s="149"/>
      <c r="F394" s="154"/>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4"/>
      <c r="B395" s="145"/>
      <c r="C395" s="149"/>
      <c r="D395" s="145"/>
      <c r="E395" s="149"/>
      <c r="F395" s="154"/>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4"/>
      <c r="B396" s="145"/>
      <c r="C396" s="149"/>
      <c r="D396" s="145"/>
      <c r="E396" s="149"/>
      <c r="F396" s="154"/>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298</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4"/>
      <c r="B397" s="145"/>
      <c r="C397" s="149"/>
      <c r="D397" s="145"/>
      <c r="E397" s="149"/>
      <c r="F397" s="154"/>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4"/>
      <c r="B398" s="145"/>
      <c r="C398" s="149"/>
      <c r="D398" s="145"/>
      <c r="E398" s="149"/>
      <c r="F398" s="154"/>
      <c r="G398" s="185"/>
      <c r="H398" s="101"/>
      <c r="I398" s="101"/>
      <c r="J398" s="101"/>
      <c r="K398" s="101"/>
      <c r="L398" s="101"/>
      <c r="M398" s="101"/>
      <c r="N398" s="101"/>
      <c r="O398" s="101"/>
      <c r="P398" s="186"/>
      <c r="Q398" s="226"/>
      <c r="R398" s="227"/>
      <c r="S398" s="227"/>
      <c r="T398" s="227"/>
      <c r="U398" s="227"/>
      <c r="V398" s="227"/>
      <c r="W398" s="227"/>
      <c r="X398" s="227"/>
      <c r="Y398" s="227"/>
      <c r="Z398" s="227"/>
      <c r="AA398" s="228"/>
      <c r="AB398" s="233"/>
      <c r="AC398" s="234"/>
      <c r="AD398" s="234"/>
      <c r="AE398" s="100"/>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2.5" hidden="1" customHeight="1" x14ac:dyDescent="0.15">
      <c r="A399" s="144"/>
      <c r="B399" s="145"/>
      <c r="C399" s="149"/>
      <c r="D399" s="145"/>
      <c r="E399" s="149"/>
      <c r="F399" s="154"/>
      <c r="G399" s="216" t="s">
        <v>25</v>
      </c>
      <c r="H399" s="169"/>
      <c r="I399" s="169"/>
      <c r="J399" s="169"/>
      <c r="K399" s="169"/>
      <c r="L399" s="169"/>
      <c r="M399" s="169"/>
      <c r="N399" s="169"/>
      <c r="O399" s="169"/>
      <c r="P399" s="170"/>
      <c r="Q399" s="177" t="s">
        <v>359</v>
      </c>
      <c r="R399" s="169"/>
      <c r="S399" s="169"/>
      <c r="T399" s="169"/>
      <c r="U399" s="169"/>
      <c r="V399" s="169"/>
      <c r="W399" s="169"/>
      <c r="X399" s="169"/>
      <c r="Y399" s="169"/>
      <c r="Z399" s="169"/>
      <c r="AA399" s="169"/>
      <c r="AB399" s="217" t="s">
        <v>361</v>
      </c>
      <c r="AC399" s="169"/>
      <c r="AD399" s="170"/>
      <c r="AE399" s="242" t="s">
        <v>297</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4"/>
      <c r="B400" s="145"/>
      <c r="C400" s="149"/>
      <c r="D400" s="145"/>
      <c r="E400" s="149"/>
      <c r="F400" s="154"/>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4"/>
      <c r="B401" s="145"/>
      <c r="C401" s="149"/>
      <c r="D401" s="145"/>
      <c r="E401" s="149"/>
      <c r="F401" s="154"/>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4"/>
      <c r="B402" s="145"/>
      <c r="C402" s="149"/>
      <c r="D402" s="145"/>
      <c r="E402" s="149"/>
      <c r="F402" s="154"/>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4"/>
      <c r="B403" s="145"/>
      <c r="C403" s="149"/>
      <c r="D403" s="145"/>
      <c r="E403" s="149"/>
      <c r="F403" s="154"/>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298</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4"/>
      <c r="B404" s="145"/>
      <c r="C404" s="149"/>
      <c r="D404" s="145"/>
      <c r="E404" s="149"/>
      <c r="F404" s="154"/>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4"/>
      <c r="B405" s="145"/>
      <c r="C405" s="149"/>
      <c r="D405" s="145"/>
      <c r="E405" s="149"/>
      <c r="F405" s="154"/>
      <c r="G405" s="185"/>
      <c r="H405" s="101"/>
      <c r="I405" s="101"/>
      <c r="J405" s="101"/>
      <c r="K405" s="101"/>
      <c r="L405" s="101"/>
      <c r="M405" s="101"/>
      <c r="N405" s="101"/>
      <c r="O405" s="101"/>
      <c r="P405" s="186"/>
      <c r="Q405" s="226"/>
      <c r="R405" s="227"/>
      <c r="S405" s="227"/>
      <c r="T405" s="227"/>
      <c r="U405" s="227"/>
      <c r="V405" s="227"/>
      <c r="W405" s="227"/>
      <c r="X405" s="227"/>
      <c r="Y405" s="227"/>
      <c r="Z405" s="227"/>
      <c r="AA405" s="228"/>
      <c r="AB405" s="233"/>
      <c r="AC405" s="234"/>
      <c r="AD405" s="234"/>
      <c r="AE405" s="100"/>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2.5" hidden="1" customHeight="1" x14ac:dyDescent="0.15">
      <c r="A406" s="144"/>
      <c r="B406" s="145"/>
      <c r="C406" s="149"/>
      <c r="D406" s="145"/>
      <c r="E406" s="149"/>
      <c r="F406" s="154"/>
      <c r="G406" s="216" t="s">
        <v>25</v>
      </c>
      <c r="H406" s="169"/>
      <c r="I406" s="169"/>
      <c r="J406" s="169"/>
      <c r="K406" s="169"/>
      <c r="L406" s="169"/>
      <c r="M406" s="169"/>
      <c r="N406" s="169"/>
      <c r="O406" s="169"/>
      <c r="P406" s="170"/>
      <c r="Q406" s="177" t="s">
        <v>359</v>
      </c>
      <c r="R406" s="169"/>
      <c r="S406" s="169"/>
      <c r="T406" s="169"/>
      <c r="U406" s="169"/>
      <c r="V406" s="169"/>
      <c r="W406" s="169"/>
      <c r="X406" s="169"/>
      <c r="Y406" s="169"/>
      <c r="Z406" s="169"/>
      <c r="AA406" s="169"/>
      <c r="AB406" s="217" t="s">
        <v>361</v>
      </c>
      <c r="AC406" s="169"/>
      <c r="AD406" s="170"/>
      <c r="AE406" s="242" t="s">
        <v>297</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4"/>
      <c r="B407" s="145"/>
      <c r="C407" s="149"/>
      <c r="D407" s="145"/>
      <c r="E407" s="149"/>
      <c r="F407" s="154"/>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4"/>
      <c r="B408" s="145"/>
      <c r="C408" s="149"/>
      <c r="D408" s="145"/>
      <c r="E408" s="149"/>
      <c r="F408" s="154"/>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4"/>
      <c r="B409" s="145"/>
      <c r="C409" s="149"/>
      <c r="D409" s="145"/>
      <c r="E409" s="149"/>
      <c r="F409" s="154"/>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4"/>
      <c r="B410" s="145"/>
      <c r="C410" s="149"/>
      <c r="D410" s="145"/>
      <c r="E410" s="149"/>
      <c r="F410" s="154"/>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298</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4"/>
      <c r="B411" s="145"/>
      <c r="C411" s="149"/>
      <c r="D411" s="145"/>
      <c r="E411" s="149"/>
      <c r="F411" s="154"/>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4"/>
      <c r="B412" s="145"/>
      <c r="C412" s="149"/>
      <c r="D412" s="145"/>
      <c r="E412" s="149"/>
      <c r="F412" s="154"/>
      <c r="G412" s="185"/>
      <c r="H412" s="101"/>
      <c r="I412" s="101"/>
      <c r="J412" s="101"/>
      <c r="K412" s="101"/>
      <c r="L412" s="101"/>
      <c r="M412" s="101"/>
      <c r="N412" s="101"/>
      <c r="O412" s="101"/>
      <c r="P412" s="186"/>
      <c r="Q412" s="226"/>
      <c r="R412" s="227"/>
      <c r="S412" s="227"/>
      <c r="T412" s="227"/>
      <c r="U412" s="227"/>
      <c r="V412" s="227"/>
      <c r="W412" s="227"/>
      <c r="X412" s="227"/>
      <c r="Y412" s="227"/>
      <c r="Z412" s="227"/>
      <c r="AA412" s="228"/>
      <c r="AB412" s="233"/>
      <c r="AC412" s="234"/>
      <c r="AD412" s="234"/>
      <c r="AE412" s="100"/>
      <c r="AF412" s="101"/>
      <c r="AG412" s="101"/>
      <c r="AH412" s="101"/>
      <c r="AI412" s="101"/>
      <c r="AJ412" s="101"/>
      <c r="AK412" s="101"/>
      <c r="AL412" s="101"/>
      <c r="AM412" s="101"/>
      <c r="AN412" s="101"/>
      <c r="AO412" s="101"/>
      <c r="AP412" s="101"/>
      <c r="AQ412" s="101"/>
      <c r="AR412" s="101"/>
      <c r="AS412" s="101"/>
      <c r="AT412" s="101"/>
      <c r="AU412" s="101"/>
      <c r="AV412" s="101"/>
      <c r="AW412" s="101"/>
      <c r="AX412" s="102"/>
    </row>
    <row r="413" spans="1:50" ht="22.5" hidden="1" customHeight="1" x14ac:dyDescent="0.15">
      <c r="A413" s="144"/>
      <c r="B413" s="145"/>
      <c r="C413" s="149"/>
      <c r="D413" s="145"/>
      <c r="E413" s="149"/>
      <c r="F413" s="154"/>
      <c r="G413" s="216" t="s">
        <v>25</v>
      </c>
      <c r="H413" s="169"/>
      <c r="I413" s="169"/>
      <c r="J413" s="169"/>
      <c r="K413" s="169"/>
      <c r="L413" s="169"/>
      <c r="M413" s="169"/>
      <c r="N413" s="169"/>
      <c r="O413" s="169"/>
      <c r="P413" s="170"/>
      <c r="Q413" s="177" t="s">
        <v>359</v>
      </c>
      <c r="R413" s="169"/>
      <c r="S413" s="169"/>
      <c r="T413" s="169"/>
      <c r="U413" s="169"/>
      <c r="V413" s="169"/>
      <c r="W413" s="169"/>
      <c r="X413" s="169"/>
      <c r="Y413" s="169"/>
      <c r="Z413" s="169"/>
      <c r="AA413" s="169"/>
      <c r="AB413" s="217" t="s">
        <v>361</v>
      </c>
      <c r="AC413" s="169"/>
      <c r="AD413" s="170"/>
      <c r="AE413" s="242" t="s">
        <v>297</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4"/>
      <c r="B414" s="145"/>
      <c r="C414" s="149"/>
      <c r="D414" s="145"/>
      <c r="E414" s="149"/>
      <c r="F414" s="154"/>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4"/>
      <c r="B415" s="145"/>
      <c r="C415" s="149"/>
      <c r="D415" s="145"/>
      <c r="E415" s="149"/>
      <c r="F415" s="154"/>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4"/>
      <c r="B416" s="145"/>
      <c r="C416" s="149"/>
      <c r="D416" s="145"/>
      <c r="E416" s="149"/>
      <c r="F416" s="154"/>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4"/>
      <c r="B417" s="145"/>
      <c r="C417" s="149"/>
      <c r="D417" s="145"/>
      <c r="E417" s="149"/>
      <c r="F417" s="154"/>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298</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4"/>
      <c r="B418" s="145"/>
      <c r="C418" s="149"/>
      <c r="D418" s="145"/>
      <c r="E418" s="149"/>
      <c r="F418" s="154"/>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4"/>
      <c r="B419" s="145"/>
      <c r="C419" s="149"/>
      <c r="D419" s="145"/>
      <c r="E419" s="149"/>
      <c r="F419" s="154"/>
      <c r="G419" s="185"/>
      <c r="H419" s="101"/>
      <c r="I419" s="101"/>
      <c r="J419" s="101"/>
      <c r="K419" s="101"/>
      <c r="L419" s="101"/>
      <c r="M419" s="101"/>
      <c r="N419" s="101"/>
      <c r="O419" s="101"/>
      <c r="P419" s="186"/>
      <c r="Q419" s="226"/>
      <c r="R419" s="227"/>
      <c r="S419" s="227"/>
      <c r="T419" s="227"/>
      <c r="U419" s="227"/>
      <c r="V419" s="227"/>
      <c r="W419" s="227"/>
      <c r="X419" s="227"/>
      <c r="Y419" s="227"/>
      <c r="Z419" s="227"/>
      <c r="AA419" s="228"/>
      <c r="AB419" s="233"/>
      <c r="AC419" s="234"/>
      <c r="AD419" s="234"/>
      <c r="AE419" s="100"/>
      <c r="AF419" s="101"/>
      <c r="AG419" s="101"/>
      <c r="AH419" s="101"/>
      <c r="AI419" s="101"/>
      <c r="AJ419" s="101"/>
      <c r="AK419" s="101"/>
      <c r="AL419" s="101"/>
      <c r="AM419" s="101"/>
      <c r="AN419" s="101"/>
      <c r="AO419" s="101"/>
      <c r="AP419" s="101"/>
      <c r="AQ419" s="101"/>
      <c r="AR419" s="101"/>
      <c r="AS419" s="101"/>
      <c r="AT419" s="101"/>
      <c r="AU419" s="101"/>
      <c r="AV419" s="101"/>
      <c r="AW419" s="101"/>
      <c r="AX419" s="102"/>
    </row>
    <row r="420" spans="1:50" ht="22.5" hidden="1" customHeight="1" x14ac:dyDescent="0.15">
      <c r="A420" s="144"/>
      <c r="B420" s="145"/>
      <c r="C420" s="149"/>
      <c r="D420" s="145"/>
      <c r="E420" s="149"/>
      <c r="F420" s="154"/>
      <c r="G420" s="216" t="s">
        <v>25</v>
      </c>
      <c r="H420" s="169"/>
      <c r="I420" s="169"/>
      <c r="J420" s="169"/>
      <c r="K420" s="169"/>
      <c r="L420" s="169"/>
      <c r="M420" s="169"/>
      <c r="N420" s="169"/>
      <c r="O420" s="169"/>
      <c r="P420" s="170"/>
      <c r="Q420" s="177" t="s">
        <v>359</v>
      </c>
      <c r="R420" s="169"/>
      <c r="S420" s="169"/>
      <c r="T420" s="169"/>
      <c r="U420" s="169"/>
      <c r="V420" s="169"/>
      <c r="W420" s="169"/>
      <c r="X420" s="169"/>
      <c r="Y420" s="169"/>
      <c r="Z420" s="169"/>
      <c r="AA420" s="169"/>
      <c r="AB420" s="217" t="s">
        <v>361</v>
      </c>
      <c r="AC420" s="169"/>
      <c r="AD420" s="170"/>
      <c r="AE420" s="242" t="s">
        <v>297</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4"/>
      <c r="B421" s="145"/>
      <c r="C421" s="149"/>
      <c r="D421" s="145"/>
      <c r="E421" s="149"/>
      <c r="F421" s="154"/>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4"/>
      <c r="B422" s="145"/>
      <c r="C422" s="149"/>
      <c r="D422" s="145"/>
      <c r="E422" s="149"/>
      <c r="F422" s="154"/>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4"/>
      <c r="B423" s="145"/>
      <c r="C423" s="149"/>
      <c r="D423" s="145"/>
      <c r="E423" s="149"/>
      <c r="F423" s="154"/>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4"/>
      <c r="B424" s="145"/>
      <c r="C424" s="149"/>
      <c r="D424" s="145"/>
      <c r="E424" s="149"/>
      <c r="F424" s="154"/>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4" t="s">
        <v>298</v>
      </c>
      <c r="AF424" s="664"/>
      <c r="AG424" s="664"/>
      <c r="AH424" s="664"/>
      <c r="AI424" s="664"/>
      <c r="AJ424" s="664"/>
      <c r="AK424" s="664"/>
      <c r="AL424" s="664"/>
      <c r="AM424" s="664"/>
      <c r="AN424" s="664"/>
      <c r="AO424" s="664"/>
      <c r="AP424" s="664"/>
      <c r="AQ424" s="664"/>
      <c r="AR424" s="664"/>
      <c r="AS424" s="664"/>
      <c r="AT424" s="664"/>
      <c r="AU424" s="664"/>
      <c r="AV424" s="664"/>
      <c r="AW424" s="664"/>
      <c r="AX424" s="665"/>
    </row>
    <row r="425" spans="1:50" ht="22.5" hidden="1" customHeight="1" x14ac:dyDescent="0.15">
      <c r="A425" s="144"/>
      <c r="B425" s="145"/>
      <c r="C425" s="149"/>
      <c r="D425" s="145"/>
      <c r="E425" s="149"/>
      <c r="F425" s="154"/>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4"/>
      <c r="B426" s="145"/>
      <c r="C426" s="149"/>
      <c r="D426" s="145"/>
      <c r="E426" s="150"/>
      <c r="F426" s="155"/>
      <c r="G426" s="185"/>
      <c r="H426" s="101"/>
      <c r="I426" s="101"/>
      <c r="J426" s="101"/>
      <c r="K426" s="101"/>
      <c r="L426" s="101"/>
      <c r="M426" s="101"/>
      <c r="N426" s="101"/>
      <c r="O426" s="101"/>
      <c r="P426" s="186"/>
      <c r="Q426" s="226"/>
      <c r="R426" s="227"/>
      <c r="S426" s="227"/>
      <c r="T426" s="227"/>
      <c r="U426" s="227"/>
      <c r="V426" s="227"/>
      <c r="W426" s="227"/>
      <c r="X426" s="227"/>
      <c r="Y426" s="227"/>
      <c r="Z426" s="227"/>
      <c r="AA426" s="228"/>
      <c r="AB426" s="233"/>
      <c r="AC426" s="234"/>
      <c r="AD426" s="234"/>
      <c r="AE426" s="100"/>
      <c r="AF426" s="101"/>
      <c r="AG426" s="101"/>
      <c r="AH426" s="101"/>
      <c r="AI426" s="101"/>
      <c r="AJ426" s="101"/>
      <c r="AK426" s="101"/>
      <c r="AL426" s="101"/>
      <c r="AM426" s="101"/>
      <c r="AN426" s="101"/>
      <c r="AO426" s="101"/>
      <c r="AP426" s="101"/>
      <c r="AQ426" s="101"/>
      <c r="AR426" s="101"/>
      <c r="AS426" s="101"/>
      <c r="AT426" s="101"/>
      <c r="AU426" s="101"/>
      <c r="AV426" s="101"/>
      <c r="AW426" s="101"/>
      <c r="AX426" s="102"/>
    </row>
    <row r="427" spans="1:50" ht="23.25" hidden="1" customHeight="1" x14ac:dyDescent="0.15">
      <c r="A427" s="144"/>
      <c r="B427" s="145"/>
      <c r="C427" s="149"/>
      <c r="D427" s="145"/>
      <c r="E427" s="645" t="s">
        <v>330</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row>
    <row r="428" spans="1:50" ht="24.75" hidden="1" customHeight="1" x14ac:dyDescent="0.15">
      <c r="A428" s="144"/>
      <c r="B428" s="145"/>
      <c r="C428" s="149"/>
      <c r="D428" s="145"/>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4"/>
      <c r="B429" s="145"/>
      <c r="C429" s="150"/>
      <c r="D429" s="151"/>
      <c r="E429" s="100"/>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02"/>
    </row>
    <row r="430" spans="1:50" ht="34.5" hidden="1" customHeight="1" x14ac:dyDescent="0.15">
      <c r="A430" s="144"/>
      <c r="B430" s="145"/>
      <c r="C430" s="152" t="s">
        <v>336</v>
      </c>
      <c r="D430" s="156"/>
      <c r="E430" s="656" t="s">
        <v>393</v>
      </c>
      <c r="F430" s="666"/>
      <c r="G430" s="658" t="s">
        <v>300</v>
      </c>
      <c r="H430" s="646"/>
      <c r="I430" s="646"/>
      <c r="J430" s="659"/>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row>
    <row r="431" spans="1:50" ht="18.75" hidden="1" customHeight="1" x14ac:dyDescent="0.15">
      <c r="A431" s="144"/>
      <c r="B431" s="145"/>
      <c r="C431" s="149"/>
      <c r="D431" s="145"/>
      <c r="E431" s="166" t="s">
        <v>285</v>
      </c>
      <c r="F431" s="167"/>
      <c r="G431" s="168" t="s">
        <v>283</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42</v>
      </c>
      <c r="AF431" s="197"/>
      <c r="AG431" s="197"/>
      <c r="AH431" s="198"/>
      <c r="AI431" s="179" t="s">
        <v>265</v>
      </c>
      <c r="AJ431" s="179"/>
      <c r="AK431" s="179"/>
      <c r="AL431" s="177"/>
      <c r="AM431" s="179" t="s">
        <v>343</v>
      </c>
      <c r="AN431" s="179"/>
      <c r="AO431" s="179"/>
      <c r="AP431" s="177"/>
      <c r="AQ431" s="177" t="s">
        <v>277</v>
      </c>
      <c r="AR431" s="169"/>
      <c r="AS431" s="169"/>
      <c r="AT431" s="170"/>
      <c r="AU431" s="199" t="s">
        <v>203</v>
      </c>
      <c r="AV431" s="199"/>
      <c r="AW431" s="199"/>
      <c r="AX431" s="200"/>
    </row>
    <row r="432" spans="1:50" ht="18.75" hidden="1" customHeight="1" x14ac:dyDescent="0.15">
      <c r="A432" s="144"/>
      <c r="B432" s="145"/>
      <c r="C432" s="149"/>
      <c r="D432" s="145"/>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278</v>
      </c>
      <c r="AH432" s="173"/>
      <c r="AI432" s="180"/>
      <c r="AJ432" s="180"/>
      <c r="AK432" s="180"/>
      <c r="AL432" s="178"/>
      <c r="AM432" s="180"/>
      <c r="AN432" s="180"/>
      <c r="AO432" s="180"/>
      <c r="AP432" s="178"/>
      <c r="AQ432" s="201"/>
      <c r="AR432" s="194"/>
      <c r="AS432" s="172" t="s">
        <v>278</v>
      </c>
      <c r="AT432" s="173"/>
      <c r="AU432" s="194"/>
      <c r="AV432" s="194"/>
      <c r="AW432" s="172" t="s">
        <v>252</v>
      </c>
      <c r="AX432" s="202"/>
    </row>
    <row r="433" spans="1:50" ht="23.25" hidden="1" customHeight="1" x14ac:dyDescent="0.15">
      <c r="A433" s="144"/>
      <c r="B433" s="145"/>
      <c r="C433" s="149"/>
      <c r="D433" s="145"/>
      <c r="E433" s="166"/>
      <c r="F433" s="167"/>
      <c r="G433" s="181"/>
      <c r="H433" s="95"/>
      <c r="I433" s="95"/>
      <c r="J433" s="95"/>
      <c r="K433" s="95"/>
      <c r="L433" s="95"/>
      <c r="M433" s="95"/>
      <c r="N433" s="95"/>
      <c r="O433" s="95"/>
      <c r="P433" s="95"/>
      <c r="Q433" s="95"/>
      <c r="R433" s="95"/>
      <c r="S433" s="95"/>
      <c r="T433" s="95"/>
      <c r="U433" s="95"/>
      <c r="V433" s="95"/>
      <c r="W433" s="95"/>
      <c r="X433" s="182"/>
      <c r="Y433" s="203" t="s">
        <v>39</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4"/>
      <c r="B434" s="145"/>
      <c r="C434" s="149"/>
      <c r="D434" s="145"/>
      <c r="E434" s="166"/>
      <c r="F434" s="167"/>
      <c r="G434" s="183"/>
      <c r="H434" s="98"/>
      <c r="I434" s="98"/>
      <c r="J434" s="98"/>
      <c r="K434" s="98"/>
      <c r="L434" s="98"/>
      <c r="M434" s="98"/>
      <c r="N434" s="98"/>
      <c r="O434" s="98"/>
      <c r="P434" s="98"/>
      <c r="Q434" s="98"/>
      <c r="R434" s="98"/>
      <c r="S434" s="98"/>
      <c r="T434" s="98"/>
      <c r="U434" s="98"/>
      <c r="V434" s="98"/>
      <c r="W434" s="98"/>
      <c r="X434" s="184"/>
      <c r="Y434" s="187" t="s">
        <v>76</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4"/>
      <c r="B435" s="145"/>
      <c r="C435" s="149"/>
      <c r="D435" s="145"/>
      <c r="E435" s="166"/>
      <c r="F435" s="167"/>
      <c r="G435" s="185"/>
      <c r="H435" s="101"/>
      <c r="I435" s="101"/>
      <c r="J435" s="101"/>
      <c r="K435" s="101"/>
      <c r="L435" s="101"/>
      <c r="M435" s="101"/>
      <c r="N435" s="101"/>
      <c r="O435" s="101"/>
      <c r="P435" s="101"/>
      <c r="Q435" s="101"/>
      <c r="R435" s="101"/>
      <c r="S435" s="101"/>
      <c r="T435" s="101"/>
      <c r="U435" s="101"/>
      <c r="V435" s="101"/>
      <c r="W435" s="101"/>
      <c r="X435" s="186"/>
      <c r="Y435" s="187" t="s">
        <v>44</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4"/>
      <c r="B436" s="145"/>
      <c r="C436" s="149"/>
      <c r="D436" s="145"/>
      <c r="E436" s="166" t="s">
        <v>285</v>
      </c>
      <c r="F436" s="167"/>
      <c r="G436" s="168" t="s">
        <v>283</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42</v>
      </c>
      <c r="AF436" s="197"/>
      <c r="AG436" s="197"/>
      <c r="AH436" s="198"/>
      <c r="AI436" s="179" t="s">
        <v>265</v>
      </c>
      <c r="AJ436" s="179"/>
      <c r="AK436" s="179"/>
      <c r="AL436" s="177"/>
      <c r="AM436" s="179" t="s">
        <v>343</v>
      </c>
      <c r="AN436" s="179"/>
      <c r="AO436" s="179"/>
      <c r="AP436" s="177"/>
      <c r="AQ436" s="177" t="s">
        <v>277</v>
      </c>
      <c r="AR436" s="169"/>
      <c r="AS436" s="169"/>
      <c r="AT436" s="170"/>
      <c r="AU436" s="199" t="s">
        <v>203</v>
      </c>
      <c r="AV436" s="199"/>
      <c r="AW436" s="199"/>
      <c r="AX436" s="200"/>
    </row>
    <row r="437" spans="1:50" ht="18.75" hidden="1" customHeight="1" x14ac:dyDescent="0.15">
      <c r="A437" s="144"/>
      <c r="B437" s="145"/>
      <c r="C437" s="149"/>
      <c r="D437" s="145"/>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278</v>
      </c>
      <c r="AH437" s="173"/>
      <c r="AI437" s="180"/>
      <c r="AJ437" s="180"/>
      <c r="AK437" s="180"/>
      <c r="AL437" s="178"/>
      <c r="AM437" s="180"/>
      <c r="AN437" s="180"/>
      <c r="AO437" s="180"/>
      <c r="AP437" s="178"/>
      <c r="AQ437" s="201"/>
      <c r="AR437" s="194"/>
      <c r="AS437" s="172" t="s">
        <v>278</v>
      </c>
      <c r="AT437" s="173"/>
      <c r="AU437" s="194"/>
      <c r="AV437" s="194"/>
      <c r="AW437" s="172" t="s">
        <v>252</v>
      </c>
      <c r="AX437" s="202"/>
    </row>
    <row r="438" spans="1:50" ht="23.25" hidden="1" customHeight="1" x14ac:dyDescent="0.15">
      <c r="A438" s="144"/>
      <c r="B438" s="145"/>
      <c r="C438" s="149"/>
      <c r="D438" s="145"/>
      <c r="E438" s="166"/>
      <c r="F438" s="167"/>
      <c r="G438" s="181"/>
      <c r="H438" s="95"/>
      <c r="I438" s="95"/>
      <c r="J438" s="95"/>
      <c r="K438" s="95"/>
      <c r="L438" s="95"/>
      <c r="M438" s="95"/>
      <c r="N438" s="95"/>
      <c r="O438" s="95"/>
      <c r="P438" s="95"/>
      <c r="Q438" s="95"/>
      <c r="R438" s="95"/>
      <c r="S438" s="95"/>
      <c r="T438" s="95"/>
      <c r="U438" s="95"/>
      <c r="V438" s="95"/>
      <c r="W438" s="95"/>
      <c r="X438" s="182"/>
      <c r="Y438" s="203" t="s">
        <v>39</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4"/>
      <c r="B439" s="145"/>
      <c r="C439" s="149"/>
      <c r="D439" s="145"/>
      <c r="E439" s="166"/>
      <c r="F439" s="167"/>
      <c r="G439" s="183"/>
      <c r="H439" s="98"/>
      <c r="I439" s="98"/>
      <c r="J439" s="98"/>
      <c r="K439" s="98"/>
      <c r="L439" s="98"/>
      <c r="M439" s="98"/>
      <c r="N439" s="98"/>
      <c r="O439" s="98"/>
      <c r="P439" s="98"/>
      <c r="Q439" s="98"/>
      <c r="R439" s="98"/>
      <c r="S439" s="98"/>
      <c r="T439" s="98"/>
      <c r="U439" s="98"/>
      <c r="V439" s="98"/>
      <c r="W439" s="98"/>
      <c r="X439" s="184"/>
      <c r="Y439" s="187" t="s">
        <v>76</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4"/>
      <c r="B440" s="145"/>
      <c r="C440" s="149"/>
      <c r="D440" s="145"/>
      <c r="E440" s="166"/>
      <c r="F440" s="167"/>
      <c r="G440" s="185"/>
      <c r="H440" s="101"/>
      <c r="I440" s="101"/>
      <c r="J440" s="101"/>
      <c r="K440" s="101"/>
      <c r="L440" s="101"/>
      <c r="M440" s="101"/>
      <c r="N440" s="101"/>
      <c r="O440" s="101"/>
      <c r="P440" s="101"/>
      <c r="Q440" s="101"/>
      <c r="R440" s="101"/>
      <c r="S440" s="101"/>
      <c r="T440" s="101"/>
      <c r="U440" s="101"/>
      <c r="V440" s="101"/>
      <c r="W440" s="101"/>
      <c r="X440" s="186"/>
      <c r="Y440" s="187" t="s">
        <v>44</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4"/>
      <c r="B441" s="145"/>
      <c r="C441" s="149"/>
      <c r="D441" s="145"/>
      <c r="E441" s="166" t="s">
        <v>285</v>
      </c>
      <c r="F441" s="167"/>
      <c r="G441" s="168" t="s">
        <v>283</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42</v>
      </c>
      <c r="AF441" s="197"/>
      <c r="AG441" s="197"/>
      <c r="AH441" s="198"/>
      <c r="AI441" s="179" t="s">
        <v>265</v>
      </c>
      <c r="AJ441" s="179"/>
      <c r="AK441" s="179"/>
      <c r="AL441" s="177"/>
      <c r="AM441" s="179" t="s">
        <v>343</v>
      </c>
      <c r="AN441" s="179"/>
      <c r="AO441" s="179"/>
      <c r="AP441" s="177"/>
      <c r="AQ441" s="177" t="s">
        <v>277</v>
      </c>
      <c r="AR441" s="169"/>
      <c r="AS441" s="169"/>
      <c r="AT441" s="170"/>
      <c r="AU441" s="199" t="s">
        <v>203</v>
      </c>
      <c r="AV441" s="199"/>
      <c r="AW441" s="199"/>
      <c r="AX441" s="200"/>
    </row>
    <row r="442" spans="1:50" ht="18.75" hidden="1" customHeight="1" x14ac:dyDescent="0.15">
      <c r="A442" s="144"/>
      <c r="B442" s="145"/>
      <c r="C442" s="149"/>
      <c r="D442" s="145"/>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278</v>
      </c>
      <c r="AH442" s="173"/>
      <c r="AI442" s="180"/>
      <c r="AJ442" s="180"/>
      <c r="AK442" s="180"/>
      <c r="AL442" s="178"/>
      <c r="AM442" s="180"/>
      <c r="AN442" s="180"/>
      <c r="AO442" s="180"/>
      <c r="AP442" s="178"/>
      <c r="AQ442" s="201"/>
      <c r="AR442" s="194"/>
      <c r="AS442" s="172" t="s">
        <v>278</v>
      </c>
      <c r="AT442" s="173"/>
      <c r="AU442" s="194"/>
      <c r="AV442" s="194"/>
      <c r="AW442" s="172" t="s">
        <v>252</v>
      </c>
      <c r="AX442" s="202"/>
    </row>
    <row r="443" spans="1:50" ht="23.25" hidden="1" customHeight="1" x14ac:dyDescent="0.15">
      <c r="A443" s="144"/>
      <c r="B443" s="145"/>
      <c r="C443" s="149"/>
      <c r="D443" s="145"/>
      <c r="E443" s="166"/>
      <c r="F443" s="167"/>
      <c r="G443" s="181"/>
      <c r="H443" s="95"/>
      <c r="I443" s="95"/>
      <c r="J443" s="95"/>
      <c r="K443" s="95"/>
      <c r="L443" s="95"/>
      <c r="M443" s="95"/>
      <c r="N443" s="95"/>
      <c r="O443" s="95"/>
      <c r="P443" s="95"/>
      <c r="Q443" s="95"/>
      <c r="R443" s="95"/>
      <c r="S443" s="95"/>
      <c r="T443" s="95"/>
      <c r="U443" s="95"/>
      <c r="V443" s="95"/>
      <c r="W443" s="95"/>
      <c r="X443" s="182"/>
      <c r="Y443" s="203" t="s">
        <v>39</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4"/>
      <c r="B444" s="145"/>
      <c r="C444" s="149"/>
      <c r="D444" s="145"/>
      <c r="E444" s="166"/>
      <c r="F444" s="167"/>
      <c r="G444" s="183"/>
      <c r="H444" s="98"/>
      <c r="I444" s="98"/>
      <c r="J444" s="98"/>
      <c r="K444" s="98"/>
      <c r="L444" s="98"/>
      <c r="M444" s="98"/>
      <c r="N444" s="98"/>
      <c r="O444" s="98"/>
      <c r="P444" s="98"/>
      <c r="Q444" s="98"/>
      <c r="R444" s="98"/>
      <c r="S444" s="98"/>
      <c r="T444" s="98"/>
      <c r="U444" s="98"/>
      <c r="V444" s="98"/>
      <c r="W444" s="98"/>
      <c r="X444" s="184"/>
      <c r="Y444" s="187" t="s">
        <v>76</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4"/>
      <c r="B445" s="145"/>
      <c r="C445" s="149"/>
      <c r="D445" s="145"/>
      <c r="E445" s="166"/>
      <c r="F445" s="167"/>
      <c r="G445" s="185"/>
      <c r="H445" s="101"/>
      <c r="I445" s="101"/>
      <c r="J445" s="101"/>
      <c r="K445" s="101"/>
      <c r="L445" s="101"/>
      <c r="M445" s="101"/>
      <c r="N445" s="101"/>
      <c r="O445" s="101"/>
      <c r="P445" s="101"/>
      <c r="Q445" s="101"/>
      <c r="R445" s="101"/>
      <c r="S445" s="101"/>
      <c r="T445" s="101"/>
      <c r="U445" s="101"/>
      <c r="V445" s="101"/>
      <c r="W445" s="101"/>
      <c r="X445" s="186"/>
      <c r="Y445" s="187" t="s">
        <v>44</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4"/>
      <c r="B446" s="145"/>
      <c r="C446" s="149"/>
      <c r="D446" s="145"/>
      <c r="E446" s="166" t="s">
        <v>285</v>
      </c>
      <c r="F446" s="167"/>
      <c r="G446" s="168" t="s">
        <v>283</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42</v>
      </c>
      <c r="AF446" s="197"/>
      <c r="AG446" s="197"/>
      <c r="AH446" s="198"/>
      <c r="AI446" s="179" t="s">
        <v>265</v>
      </c>
      <c r="AJ446" s="179"/>
      <c r="AK446" s="179"/>
      <c r="AL446" s="177"/>
      <c r="AM446" s="179" t="s">
        <v>343</v>
      </c>
      <c r="AN446" s="179"/>
      <c r="AO446" s="179"/>
      <c r="AP446" s="177"/>
      <c r="AQ446" s="177" t="s">
        <v>277</v>
      </c>
      <c r="AR446" s="169"/>
      <c r="AS446" s="169"/>
      <c r="AT446" s="170"/>
      <c r="AU446" s="199" t="s">
        <v>203</v>
      </c>
      <c r="AV446" s="199"/>
      <c r="AW446" s="199"/>
      <c r="AX446" s="200"/>
    </row>
    <row r="447" spans="1:50" ht="18.75" hidden="1" customHeight="1" x14ac:dyDescent="0.15">
      <c r="A447" s="144"/>
      <c r="B447" s="145"/>
      <c r="C447" s="149"/>
      <c r="D447" s="145"/>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278</v>
      </c>
      <c r="AH447" s="173"/>
      <c r="AI447" s="180"/>
      <c r="AJ447" s="180"/>
      <c r="AK447" s="180"/>
      <c r="AL447" s="178"/>
      <c r="AM447" s="180"/>
      <c r="AN447" s="180"/>
      <c r="AO447" s="180"/>
      <c r="AP447" s="178"/>
      <c r="AQ447" s="201"/>
      <c r="AR447" s="194"/>
      <c r="AS447" s="172" t="s">
        <v>278</v>
      </c>
      <c r="AT447" s="173"/>
      <c r="AU447" s="194"/>
      <c r="AV447" s="194"/>
      <c r="AW447" s="172" t="s">
        <v>252</v>
      </c>
      <c r="AX447" s="202"/>
    </row>
    <row r="448" spans="1:50" ht="23.25" hidden="1" customHeight="1" x14ac:dyDescent="0.15">
      <c r="A448" s="144"/>
      <c r="B448" s="145"/>
      <c r="C448" s="149"/>
      <c r="D448" s="145"/>
      <c r="E448" s="166"/>
      <c r="F448" s="167"/>
      <c r="G448" s="181"/>
      <c r="H448" s="95"/>
      <c r="I448" s="95"/>
      <c r="J448" s="95"/>
      <c r="K448" s="95"/>
      <c r="L448" s="95"/>
      <c r="M448" s="95"/>
      <c r="N448" s="95"/>
      <c r="O448" s="95"/>
      <c r="P448" s="95"/>
      <c r="Q448" s="95"/>
      <c r="R448" s="95"/>
      <c r="S448" s="95"/>
      <c r="T448" s="95"/>
      <c r="U448" s="95"/>
      <c r="V448" s="95"/>
      <c r="W448" s="95"/>
      <c r="X448" s="182"/>
      <c r="Y448" s="203" t="s">
        <v>39</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4"/>
      <c r="B449" s="145"/>
      <c r="C449" s="149"/>
      <c r="D449" s="145"/>
      <c r="E449" s="166"/>
      <c r="F449" s="167"/>
      <c r="G449" s="183"/>
      <c r="H449" s="98"/>
      <c r="I449" s="98"/>
      <c r="J449" s="98"/>
      <c r="K449" s="98"/>
      <c r="L449" s="98"/>
      <c r="M449" s="98"/>
      <c r="N449" s="98"/>
      <c r="O449" s="98"/>
      <c r="P449" s="98"/>
      <c r="Q449" s="98"/>
      <c r="R449" s="98"/>
      <c r="S449" s="98"/>
      <c r="T449" s="98"/>
      <c r="U449" s="98"/>
      <c r="V449" s="98"/>
      <c r="W449" s="98"/>
      <c r="X449" s="184"/>
      <c r="Y449" s="187" t="s">
        <v>76</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4"/>
      <c r="B450" s="145"/>
      <c r="C450" s="149"/>
      <c r="D450" s="145"/>
      <c r="E450" s="166"/>
      <c r="F450" s="167"/>
      <c r="G450" s="185"/>
      <c r="H450" s="101"/>
      <c r="I450" s="101"/>
      <c r="J450" s="101"/>
      <c r="K450" s="101"/>
      <c r="L450" s="101"/>
      <c r="M450" s="101"/>
      <c r="N450" s="101"/>
      <c r="O450" s="101"/>
      <c r="P450" s="101"/>
      <c r="Q450" s="101"/>
      <c r="R450" s="101"/>
      <c r="S450" s="101"/>
      <c r="T450" s="101"/>
      <c r="U450" s="101"/>
      <c r="V450" s="101"/>
      <c r="W450" s="101"/>
      <c r="X450" s="186"/>
      <c r="Y450" s="187" t="s">
        <v>44</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4"/>
      <c r="B451" s="145"/>
      <c r="C451" s="149"/>
      <c r="D451" s="145"/>
      <c r="E451" s="166" t="s">
        <v>285</v>
      </c>
      <c r="F451" s="167"/>
      <c r="G451" s="168" t="s">
        <v>283</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42</v>
      </c>
      <c r="AF451" s="197"/>
      <c r="AG451" s="197"/>
      <c r="AH451" s="198"/>
      <c r="AI451" s="179" t="s">
        <v>265</v>
      </c>
      <c r="AJ451" s="179"/>
      <c r="AK451" s="179"/>
      <c r="AL451" s="177"/>
      <c r="AM451" s="179" t="s">
        <v>343</v>
      </c>
      <c r="AN451" s="179"/>
      <c r="AO451" s="179"/>
      <c r="AP451" s="177"/>
      <c r="AQ451" s="177" t="s">
        <v>277</v>
      </c>
      <c r="AR451" s="169"/>
      <c r="AS451" s="169"/>
      <c r="AT451" s="170"/>
      <c r="AU451" s="199" t="s">
        <v>203</v>
      </c>
      <c r="AV451" s="199"/>
      <c r="AW451" s="199"/>
      <c r="AX451" s="200"/>
    </row>
    <row r="452" spans="1:50" ht="18.75" hidden="1" customHeight="1" x14ac:dyDescent="0.15">
      <c r="A452" s="144"/>
      <c r="B452" s="145"/>
      <c r="C452" s="149"/>
      <c r="D452" s="145"/>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278</v>
      </c>
      <c r="AH452" s="173"/>
      <c r="AI452" s="180"/>
      <c r="AJ452" s="180"/>
      <c r="AK452" s="180"/>
      <c r="AL452" s="178"/>
      <c r="AM452" s="180"/>
      <c r="AN452" s="180"/>
      <c r="AO452" s="180"/>
      <c r="AP452" s="178"/>
      <c r="AQ452" s="201"/>
      <c r="AR452" s="194"/>
      <c r="AS452" s="172" t="s">
        <v>278</v>
      </c>
      <c r="AT452" s="173"/>
      <c r="AU452" s="194"/>
      <c r="AV452" s="194"/>
      <c r="AW452" s="172" t="s">
        <v>252</v>
      </c>
      <c r="AX452" s="202"/>
    </row>
    <row r="453" spans="1:50" ht="23.25" hidden="1" customHeight="1" x14ac:dyDescent="0.15">
      <c r="A453" s="144"/>
      <c r="B453" s="145"/>
      <c r="C453" s="149"/>
      <c r="D453" s="145"/>
      <c r="E453" s="166"/>
      <c r="F453" s="167"/>
      <c r="G453" s="181"/>
      <c r="H453" s="95"/>
      <c r="I453" s="95"/>
      <c r="J453" s="95"/>
      <c r="K453" s="95"/>
      <c r="L453" s="95"/>
      <c r="M453" s="95"/>
      <c r="N453" s="95"/>
      <c r="O453" s="95"/>
      <c r="P453" s="95"/>
      <c r="Q453" s="95"/>
      <c r="R453" s="95"/>
      <c r="S453" s="95"/>
      <c r="T453" s="95"/>
      <c r="U453" s="95"/>
      <c r="V453" s="95"/>
      <c r="W453" s="95"/>
      <c r="X453" s="182"/>
      <c r="Y453" s="203" t="s">
        <v>39</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4"/>
      <c r="B454" s="145"/>
      <c r="C454" s="149"/>
      <c r="D454" s="145"/>
      <c r="E454" s="166"/>
      <c r="F454" s="167"/>
      <c r="G454" s="183"/>
      <c r="H454" s="98"/>
      <c r="I454" s="98"/>
      <c r="J454" s="98"/>
      <c r="K454" s="98"/>
      <c r="L454" s="98"/>
      <c r="M454" s="98"/>
      <c r="N454" s="98"/>
      <c r="O454" s="98"/>
      <c r="P454" s="98"/>
      <c r="Q454" s="98"/>
      <c r="R454" s="98"/>
      <c r="S454" s="98"/>
      <c r="T454" s="98"/>
      <c r="U454" s="98"/>
      <c r="V454" s="98"/>
      <c r="W454" s="98"/>
      <c r="X454" s="184"/>
      <c r="Y454" s="187" t="s">
        <v>76</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4"/>
      <c r="B455" s="145"/>
      <c r="C455" s="149"/>
      <c r="D455" s="145"/>
      <c r="E455" s="166"/>
      <c r="F455" s="167"/>
      <c r="G455" s="185"/>
      <c r="H455" s="101"/>
      <c r="I455" s="101"/>
      <c r="J455" s="101"/>
      <c r="K455" s="101"/>
      <c r="L455" s="101"/>
      <c r="M455" s="101"/>
      <c r="N455" s="101"/>
      <c r="O455" s="101"/>
      <c r="P455" s="101"/>
      <c r="Q455" s="101"/>
      <c r="R455" s="101"/>
      <c r="S455" s="101"/>
      <c r="T455" s="101"/>
      <c r="U455" s="101"/>
      <c r="V455" s="101"/>
      <c r="W455" s="101"/>
      <c r="X455" s="186"/>
      <c r="Y455" s="187" t="s">
        <v>44</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4"/>
      <c r="B456" s="145"/>
      <c r="C456" s="149"/>
      <c r="D456" s="145"/>
      <c r="E456" s="166" t="s">
        <v>286</v>
      </c>
      <c r="F456" s="167"/>
      <c r="G456" s="168" t="s">
        <v>284</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42</v>
      </c>
      <c r="AF456" s="197"/>
      <c r="AG456" s="197"/>
      <c r="AH456" s="198"/>
      <c r="AI456" s="179" t="s">
        <v>265</v>
      </c>
      <c r="AJ456" s="179"/>
      <c r="AK456" s="179"/>
      <c r="AL456" s="177"/>
      <c r="AM456" s="179" t="s">
        <v>343</v>
      </c>
      <c r="AN456" s="179"/>
      <c r="AO456" s="179"/>
      <c r="AP456" s="177"/>
      <c r="AQ456" s="177" t="s">
        <v>277</v>
      </c>
      <c r="AR456" s="169"/>
      <c r="AS456" s="169"/>
      <c r="AT456" s="170"/>
      <c r="AU456" s="199" t="s">
        <v>203</v>
      </c>
      <c r="AV456" s="199"/>
      <c r="AW456" s="199"/>
      <c r="AX456" s="200"/>
    </row>
    <row r="457" spans="1:50" ht="18.75" hidden="1" customHeight="1" x14ac:dyDescent="0.15">
      <c r="A457" s="144"/>
      <c r="B457" s="145"/>
      <c r="C457" s="149"/>
      <c r="D457" s="145"/>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278</v>
      </c>
      <c r="AH457" s="173"/>
      <c r="AI457" s="180"/>
      <c r="AJ457" s="180"/>
      <c r="AK457" s="180"/>
      <c r="AL457" s="178"/>
      <c r="AM457" s="180"/>
      <c r="AN457" s="180"/>
      <c r="AO457" s="180"/>
      <c r="AP457" s="178"/>
      <c r="AQ457" s="201"/>
      <c r="AR457" s="194"/>
      <c r="AS457" s="172" t="s">
        <v>278</v>
      </c>
      <c r="AT457" s="173"/>
      <c r="AU457" s="194"/>
      <c r="AV457" s="194"/>
      <c r="AW457" s="172" t="s">
        <v>252</v>
      </c>
      <c r="AX457" s="202"/>
    </row>
    <row r="458" spans="1:50" ht="23.25" hidden="1" customHeight="1" x14ac:dyDescent="0.15">
      <c r="A458" s="144"/>
      <c r="B458" s="145"/>
      <c r="C458" s="149"/>
      <c r="D458" s="145"/>
      <c r="E458" s="166"/>
      <c r="F458" s="167"/>
      <c r="G458" s="181"/>
      <c r="H458" s="95"/>
      <c r="I458" s="95"/>
      <c r="J458" s="95"/>
      <c r="K458" s="95"/>
      <c r="L458" s="95"/>
      <c r="M458" s="95"/>
      <c r="N458" s="95"/>
      <c r="O458" s="95"/>
      <c r="P458" s="95"/>
      <c r="Q458" s="95"/>
      <c r="R458" s="95"/>
      <c r="S458" s="95"/>
      <c r="T458" s="95"/>
      <c r="U458" s="95"/>
      <c r="V458" s="95"/>
      <c r="W458" s="95"/>
      <c r="X458" s="182"/>
      <c r="Y458" s="203" t="s">
        <v>39</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4"/>
      <c r="B459" s="145"/>
      <c r="C459" s="149"/>
      <c r="D459" s="145"/>
      <c r="E459" s="166"/>
      <c r="F459" s="167"/>
      <c r="G459" s="183"/>
      <c r="H459" s="98"/>
      <c r="I459" s="98"/>
      <c r="J459" s="98"/>
      <c r="K459" s="98"/>
      <c r="L459" s="98"/>
      <c r="M459" s="98"/>
      <c r="N459" s="98"/>
      <c r="O459" s="98"/>
      <c r="P459" s="98"/>
      <c r="Q459" s="98"/>
      <c r="R459" s="98"/>
      <c r="S459" s="98"/>
      <c r="T459" s="98"/>
      <c r="U459" s="98"/>
      <c r="V459" s="98"/>
      <c r="W459" s="98"/>
      <c r="X459" s="184"/>
      <c r="Y459" s="187" t="s">
        <v>76</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4"/>
      <c r="B460" s="145"/>
      <c r="C460" s="149"/>
      <c r="D460" s="145"/>
      <c r="E460" s="166"/>
      <c r="F460" s="167"/>
      <c r="G460" s="185"/>
      <c r="H460" s="101"/>
      <c r="I460" s="101"/>
      <c r="J460" s="101"/>
      <c r="K460" s="101"/>
      <c r="L460" s="101"/>
      <c r="M460" s="101"/>
      <c r="N460" s="101"/>
      <c r="O460" s="101"/>
      <c r="P460" s="101"/>
      <c r="Q460" s="101"/>
      <c r="R460" s="101"/>
      <c r="S460" s="101"/>
      <c r="T460" s="101"/>
      <c r="U460" s="101"/>
      <c r="V460" s="101"/>
      <c r="W460" s="101"/>
      <c r="X460" s="186"/>
      <c r="Y460" s="187" t="s">
        <v>44</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4"/>
      <c r="B461" s="145"/>
      <c r="C461" s="149"/>
      <c r="D461" s="145"/>
      <c r="E461" s="166" t="s">
        <v>286</v>
      </c>
      <c r="F461" s="167"/>
      <c r="G461" s="168" t="s">
        <v>284</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42</v>
      </c>
      <c r="AF461" s="197"/>
      <c r="AG461" s="197"/>
      <c r="AH461" s="198"/>
      <c r="AI461" s="179" t="s">
        <v>265</v>
      </c>
      <c r="AJ461" s="179"/>
      <c r="AK461" s="179"/>
      <c r="AL461" s="177"/>
      <c r="AM461" s="179" t="s">
        <v>343</v>
      </c>
      <c r="AN461" s="179"/>
      <c r="AO461" s="179"/>
      <c r="AP461" s="177"/>
      <c r="AQ461" s="177" t="s">
        <v>277</v>
      </c>
      <c r="AR461" s="169"/>
      <c r="AS461" s="169"/>
      <c r="AT461" s="170"/>
      <c r="AU461" s="199" t="s">
        <v>203</v>
      </c>
      <c r="AV461" s="199"/>
      <c r="AW461" s="199"/>
      <c r="AX461" s="200"/>
    </row>
    <row r="462" spans="1:50" ht="18.75" hidden="1" customHeight="1" x14ac:dyDescent="0.15">
      <c r="A462" s="144"/>
      <c r="B462" s="145"/>
      <c r="C462" s="149"/>
      <c r="D462" s="145"/>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278</v>
      </c>
      <c r="AH462" s="173"/>
      <c r="AI462" s="180"/>
      <c r="AJ462" s="180"/>
      <c r="AK462" s="180"/>
      <c r="AL462" s="178"/>
      <c r="AM462" s="180"/>
      <c r="AN462" s="180"/>
      <c r="AO462" s="180"/>
      <c r="AP462" s="178"/>
      <c r="AQ462" s="201"/>
      <c r="AR462" s="194"/>
      <c r="AS462" s="172" t="s">
        <v>278</v>
      </c>
      <c r="AT462" s="173"/>
      <c r="AU462" s="194"/>
      <c r="AV462" s="194"/>
      <c r="AW462" s="172" t="s">
        <v>252</v>
      </c>
      <c r="AX462" s="202"/>
    </row>
    <row r="463" spans="1:50" ht="23.25" hidden="1" customHeight="1" x14ac:dyDescent="0.15">
      <c r="A463" s="144"/>
      <c r="B463" s="145"/>
      <c r="C463" s="149"/>
      <c r="D463" s="145"/>
      <c r="E463" s="166"/>
      <c r="F463" s="167"/>
      <c r="G463" s="181"/>
      <c r="H463" s="95"/>
      <c r="I463" s="95"/>
      <c r="J463" s="95"/>
      <c r="K463" s="95"/>
      <c r="L463" s="95"/>
      <c r="M463" s="95"/>
      <c r="N463" s="95"/>
      <c r="O463" s="95"/>
      <c r="P463" s="95"/>
      <c r="Q463" s="95"/>
      <c r="R463" s="95"/>
      <c r="S463" s="95"/>
      <c r="T463" s="95"/>
      <c r="U463" s="95"/>
      <c r="V463" s="95"/>
      <c r="W463" s="95"/>
      <c r="X463" s="182"/>
      <c r="Y463" s="203" t="s">
        <v>39</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4"/>
      <c r="B464" s="145"/>
      <c r="C464" s="149"/>
      <c r="D464" s="145"/>
      <c r="E464" s="166"/>
      <c r="F464" s="167"/>
      <c r="G464" s="183"/>
      <c r="H464" s="98"/>
      <c r="I464" s="98"/>
      <c r="J464" s="98"/>
      <c r="K464" s="98"/>
      <c r="L464" s="98"/>
      <c r="M464" s="98"/>
      <c r="N464" s="98"/>
      <c r="O464" s="98"/>
      <c r="P464" s="98"/>
      <c r="Q464" s="98"/>
      <c r="R464" s="98"/>
      <c r="S464" s="98"/>
      <c r="T464" s="98"/>
      <c r="U464" s="98"/>
      <c r="V464" s="98"/>
      <c r="W464" s="98"/>
      <c r="X464" s="184"/>
      <c r="Y464" s="187" t="s">
        <v>76</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4"/>
      <c r="B465" s="145"/>
      <c r="C465" s="149"/>
      <c r="D465" s="145"/>
      <c r="E465" s="166"/>
      <c r="F465" s="167"/>
      <c r="G465" s="185"/>
      <c r="H465" s="101"/>
      <c r="I465" s="101"/>
      <c r="J465" s="101"/>
      <c r="K465" s="101"/>
      <c r="L465" s="101"/>
      <c r="M465" s="101"/>
      <c r="N465" s="101"/>
      <c r="O465" s="101"/>
      <c r="P465" s="101"/>
      <c r="Q465" s="101"/>
      <c r="R465" s="101"/>
      <c r="S465" s="101"/>
      <c r="T465" s="101"/>
      <c r="U465" s="101"/>
      <c r="V465" s="101"/>
      <c r="W465" s="101"/>
      <c r="X465" s="186"/>
      <c r="Y465" s="187" t="s">
        <v>44</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4"/>
      <c r="B466" s="145"/>
      <c r="C466" s="149"/>
      <c r="D466" s="145"/>
      <c r="E466" s="166" t="s">
        <v>286</v>
      </c>
      <c r="F466" s="167"/>
      <c r="G466" s="168" t="s">
        <v>284</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42</v>
      </c>
      <c r="AF466" s="197"/>
      <c r="AG466" s="197"/>
      <c r="AH466" s="198"/>
      <c r="AI466" s="179" t="s">
        <v>265</v>
      </c>
      <c r="AJ466" s="179"/>
      <c r="AK466" s="179"/>
      <c r="AL466" s="177"/>
      <c r="AM466" s="179" t="s">
        <v>343</v>
      </c>
      <c r="AN466" s="179"/>
      <c r="AO466" s="179"/>
      <c r="AP466" s="177"/>
      <c r="AQ466" s="177" t="s">
        <v>277</v>
      </c>
      <c r="AR466" s="169"/>
      <c r="AS466" s="169"/>
      <c r="AT466" s="170"/>
      <c r="AU466" s="199" t="s">
        <v>203</v>
      </c>
      <c r="AV466" s="199"/>
      <c r="AW466" s="199"/>
      <c r="AX466" s="200"/>
    </row>
    <row r="467" spans="1:50" ht="18.75" hidden="1" customHeight="1" x14ac:dyDescent="0.15">
      <c r="A467" s="144"/>
      <c r="B467" s="145"/>
      <c r="C467" s="149"/>
      <c r="D467" s="145"/>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278</v>
      </c>
      <c r="AH467" s="173"/>
      <c r="AI467" s="180"/>
      <c r="AJ467" s="180"/>
      <c r="AK467" s="180"/>
      <c r="AL467" s="178"/>
      <c r="AM467" s="180"/>
      <c r="AN467" s="180"/>
      <c r="AO467" s="180"/>
      <c r="AP467" s="178"/>
      <c r="AQ467" s="201"/>
      <c r="AR467" s="194"/>
      <c r="AS467" s="172" t="s">
        <v>278</v>
      </c>
      <c r="AT467" s="173"/>
      <c r="AU467" s="194"/>
      <c r="AV467" s="194"/>
      <c r="AW467" s="172" t="s">
        <v>252</v>
      </c>
      <c r="AX467" s="202"/>
    </row>
    <row r="468" spans="1:50" ht="23.25" hidden="1" customHeight="1" x14ac:dyDescent="0.15">
      <c r="A468" s="144"/>
      <c r="B468" s="145"/>
      <c r="C468" s="149"/>
      <c r="D468" s="145"/>
      <c r="E468" s="166"/>
      <c r="F468" s="167"/>
      <c r="G468" s="181"/>
      <c r="H468" s="95"/>
      <c r="I468" s="95"/>
      <c r="J468" s="95"/>
      <c r="K468" s="95"/>
      <c r="L468" s="95"/>
      <c r="M468" s="95"/>
      <c r="N468" s="95"/>
      <c r="O468" s="95"/>
      <c r="P468" s="95"/>
      <c r="Q468" s="95"/>
      <c r="R468" s="95"/>
      <c r="S468" s="95"/>
      <c r="T468" s="95"/>
      <c r="U468" s="95"/>
      <c r="V468" s="95"/>
      <c r="W468" s="95"/>
      <c r="X468" s="182"/>
      <c r="Y468" s="203" t="s">
        <v>39</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4"/>
      <c r="B469" s="145"/>
      <c r="C469" s="149"/>
      <c r="D469" s="145"/>
      <c r="E469" s="166"/>
      <c r="F469" s="167"/>
      <c r="G469" s="183"/>
      <c r="H469" s="98"/>
      <c r="I469" s="98"/>
      <c r="J469" s="98"/>
      <c r="K469" s="98"/>
      <c r="L469" s="98"/>
      <c r="M469" s="98"/>
      <c r="N469" s="98"/>
      <c r="O469" s="98"/>
      <c r="P469" s="98"/>
      <c r="Q469" s="98"/>
      <c r="R469" s="98"/>
      <c r="S469" s="98"/>
      <c r="T469" s="98"/>
      <c r="U469" s="98"/>
      <c r="V469" s="98"/>
      <c r="W469" s="98"/>
      <c r="X469" s="184"/>
      <c r="Y469" s="187" t="s">
        <v>76</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4"/>
      <c r="B470" s="145"/>
      <c r="C470" s="149"/>
      <c r="D470" s="145"/>
      <c r="E470" s="166"/>
      <c r="F470" s="167"/>
      <c r="G470" s="185"/>
      <c r="H470" s="101"/>
      <c r="I470" s="101"/>
      <c r="J470" s="101"/>
      <c r="K470" s="101"/>
      <c r="L470" s="101"/>
      <c r="M470" s="101"/>
      <c r="N470" s="101"/>
      <c r="O470" s="101"/>
      <c r="P470" s="101"/>
      <c r="Q470" s="101"/>
      <c r="R470" s="101"/>
      <c r="S470" s="101"/>
      <c r="T470" s="101"/>
      <c r="U470" s="101"/>
      <c r="V470" s="101"/>
      <c r="W470" s="101"/>
      <c r="X470" s="186"/>
      <c r="Y470" s="187" t="s">
        <v>44</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4"/>
      <c r="B471" s="145"/>
      <c r="C471" s="149"/>
      <c r="D471" s="145"/>
      <c r="E471" s="166" t="s">
        <v>286</v>
      </c>
      <c r="F471" s="167"/>
      <c r="G471" s="168" t="s">
        <v>284</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42</v>
      </c>
      <c r="AF471" s="197"/>
      <c r="AG471" s="197"/>
      <c r="AH471" s="198"/>
      <c r="AI471" s="179" t="s">
        <v>265</v>
      </c>
      <c r="AJ471" s="179"/>
      <c r="AK471" s="179"/>
      <c r="AL471" s="177"/>
      <c r="AM471" s="179" t="s">
        <v>343</v>
      </c>
      <c r="AN471" s="179"/>
      <c r="AO471" s="179"/>
      <c r="AP471" s="177"/>
      <c r="AQ471" s="177" t="s">
        <v>277</v>
      </c>
      <c r="AR471" s="169"/>
      <c r="AS471" s="169"/>
      <c r="AT471" s="170"/>
      <c r="AU471" s="199" t="s">
        <v>203</v>
      </c>
      <c r="AV471" s="199"/>
      <c r="AW471" s="199"/>
      <c r="AX471" s="200"/>
    </row>
    <row r="472" spans="1:50" ht="18.75" hidden="1" customHeight="1" x14ac:dyDescent="0.15">
      <c r="A472" s="144"/>
      <c r="B472" s="145"/>
      <c r="C472" s="149"/>
      <c r="D472" s="145"/>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278</v>
      </c>
      <c r="AH472" s="173"/>
      <c r="AI472" s="180"/>
      <c r="AJ472" s="180"/>
      <c r="AK472" s="180"/>
      <c r="AL472" s="178"/>
      <c r="AM472" s="180"/>
      <c r="AN472" s="180"/>
      <c r="AO472" s="180"/>
      <c r="AP472" s="178"/>
      <c r="AQ472" s="201"/>
      <c r="AR472" s="194"/>
      <c r="AS472" s="172" t="s">
        <v>278</v>
      </c>
      <c r="AT472" s="173"/>
      <c r="AU472" s="194"/>
      <c r="AV472" s="194"/>
      <c r="AW472" s="172" t="s">
        <v>252</v>
      </c>
      <c r="AX472" s="202"/>
    </row>
    <row r="473" spans="1:50" ht="23.25" hidden="1" customHeight="1" x14ac:dyDescent="0.15">
      <c r="A473" s="144"/>
      <c r="B473" s="145"/>
      <c r="C473" s="149"/>
      <c r="D473" s="145"/>
      <c r="E473" s="166"/>
      <c r="F473" s="167"/>
      <c r="G473" s="181"/>
      <c r="H473" s="95"/>
      <c r="I473" s="95"/>
      <c r="J473" s="95"/>
      <c r="K473" s="95"/>
      <c r="L473" s="95"/>
      <c r="M473" s="95"/>
      <c r="N473" s="95"/>
      <c r="O473" s="95"/>
      <c r="P473" s="95"/>
      <c r="Q473" s="95"/>
      <c r="R473" s="95"/>
      <c r="S473" s="95"/>
      <c r="T473" s="95"/>
      <c r="U473" s="95"/>
      <c r="V473" s="95"/>
      <c r="W473" s="95"/>
      <c r="X473" s="182"/>
      <c r="Y473" s="203" t="s">
        <v>39</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4"/>
      <c r="B474" s="145"/>
      <c r="C474" s="149"/>
      <c r="D474" s="145"/>
      <c r="E474" s="166"/>
      <c r="F474" s="167"/>
      <c r="G474" s="183"/>
      <c r="H474" s="98"/>
      <c r="I474" s="98"/>
      <c r="J474" s="98"/>
      <c r="K474" s="98"/>
      <c r="L474" s="98"/>
      <c r="M474" s="98"/>
      <c r="N474" s="98"/>
      <c r="O474" s="98"/>
      <c r="P474" s="98"/>
      <c r="Q474" s="98"/>
      <c r="R474" s="98"/>
      <c r="S474" s="98"/>
      <c r="T474" s="98"/>
      <c r="U474" s="98"/>
      <c r="V474" s="98"/>
      <c r="W474" s="98"/>
      <c r="X474" s="184"/>
      <c r="Y474" s="187" t="s">
        <v>76</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4"/>
      <c r="B475" s="145"/>
      <c r="C475" s="149"/>
      <c r="D475" s="145"/>
      <c r="E475" s="166"/>
      <c r="F475" s="167"/>
      <c r="G475" s="185"/>
      <c r="H475" s="101"/>
      <c r="I475" s="101"/>
      <c r="J475" s="101"/>
      <c r="K475" s="101"/>
      <c r="L475" s="101"/>
      <c r="M475" s="101"/>
      <c r="N475" s="101"/>
      <c r="O475" s="101"/>
      <c r="P475" s="101"/>
      <c r="Q475" s="101"/>
      <c r="R475" s="101"/>
      <c r="S475" s="101"/>
      <c r="T475" s="101"/>
      <c r="U475" s="101"/>
      <c r="V475" s="101"/>
      <c r="W475" s="101"/>
      <c r="X475" s="186"/>
      <c r="Y475" s="187" t="s">
        <v>44</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4"/>
      <c r="B476" s="145"/>
      <c r="C476" s="149"/>
      <c r="D476" s="145"/>
      <c r="E476" s="166" t="s">
        <v>286</v>
      </c>
      <c r="F476" s="167"/>
      <c r="G476" s="168" t="s">
        <v>284</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42</v>
      </c>
      <c r="AF476" s="197"/>
      <c r="AG476" s="197"/>
      <c r="AH476" s="198"/>
      <c r="AI476" s="179" t="s">
        <v>265</v>
      </c>
      <c r="AJ476" s="179"/>
      <c r="AK476" s="179"/>
      <c r="AL476" s="177"/>
      <c r="AM476" s="179" t="s">
        <v>343</v>
      </c>
      <c r="AN476" s="179"/>
      <c r="AO476" s="179"/>
      <c r="AP476" s="177"/>
      <c r="AQ476" s="177" t="s">
        <v>277</v>
      </c>
      <c r="AR476" s="169"/>
      <c r="AS476" s="169"/>
      <c r="AT476" s="170"/>
      <c r="AU476" s="199" t="s">
        <v>203</v>
      </c>
      <c r="AV476" s="199"/>
      <c r="AW476" s="199"/>
      <c r="AX476" s="200"/>
    </row>
    <row r="477" spans="1:50" ht="18.75" hidden="1" customHeight="1" x14ac:dyDescent="0.15">
      <c r="A477" s="144"/>
      <c r="B477" s="145"/>
      <c r="C477" s="149"/>
      <c r="D477" s="145"/>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278</v>
      </c>
      <c r="AH477" s="173"/>
      <c r="AI477" s="180"/>
      <c r="AJ477" s="180"/>
      <c r="AK477" s="180"/>
      <c r="AL477" s="178"/>
      <c r="AM477" s="180"/>
      <c r="AN477" s="180"/>
      <c r="AO477" s="180"/>
      <c r="AP477" s="178"/>
      <c r="AQ477" s="201"/>
      <c r="AR477" s="194"/>
      <c r="AS477" s="172" t="s">
        <v>278</v>
      </c>
      <c r="AT477" s="173"/>
      <c r="AU477" s="194"/>
      <c r="AV477" s="194"/>
      <c r="AW477" s="172" t="s">
        <v>252</v>
      </c>
      <c r="AX477" s="202"/>
    </row>
    <row r="478" spans="1:50" ht="23.25" hidden="1" customHeight="1" x14ac:dyDescent="0.15">
      <c r="A478" s="144"/>
      <c r="B478" s="145"/>
      <c r="C478" s="149"/>
      <c r="D478" s="145"/>
      <c r="E478" s="166"/>
      <c r="F478" s="167"/>
      <c r="G478" s="181"/>
      <c r="H478" s="95"/>
      <c r="I478" s="95"/>
      <c r="J478" s="95"/>
      <c r="K478" s="95"/>
      <c r="L478" s="95"/>
      <c r="M478" s="95"/>
      <c r="N478" s="95"/>
      <c r="O478" s="95"/>
      <c r="P478" s="95"/>
      <c r="Q478" s="95"/>
      <c r="R478" s="95"/>
      <c r="S478" s="95"/>
      <c r="T478" s="95"/>
      <c r="U478" s="95"/>
      <c r="V478" s="95"/>
      <c r="W478" s="95"/>
      <c r="X478" s="182"/>
      <c r="Y478" s="203" t="s">
        <v>39</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4"/>
      <c r="B479" s="145"/>
      <c r="C479" s="149"/>
      <c r="D479" s="145"/>
      <c r="E479" s="166"/>
      <c r="F479" s="167"/>
      <c r="G479" s="183"/>
      <c r="H479" s="98"/>
      <c r="I479" s="98"/>
      <c r="J479" s="98"/>
      <c r="K479" s="98"/>
      <c r="L479" s="98"/>
      <c r="M479" s="98"/>
      <c r="N479" s="98"/>
      <c r="O479" s="98"/>
      <c r="P479" s="98"/>
      <c r="Q479" s="98"/>
      <c r="R479" s="98"/>
      <c r="S479" s="98"/>
      <c r="T479" s="98"/>
      <c r="U479" s="98"/>
      <c r="V479" s="98"/>
      <c r="W479" s="98"/>
      <c r="X479" s="184"/>
      <c r="Y479" s="187" t="s">
        <v>76</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4"/>
      <c r="B480" s="145"/>
      <c r="C480" s="149"/>
      <c r="D480" s="145"/>
      <c r="E480" s="166"/>
      <c r="F480" s="167"/>
      <c r="G480" s="185"/>
      <c r="H480" s="101"/>
      <c r="I480" s="101"/>
      <c r="J480" s="101"/>
      <c r="K480" s="101"/>
      <c r="L480" s="101"/>
      <c r="M480" s="101"/>
      <c r="N480" s="101"/>
      <c r="O480" s="101"/>
      <c r="P480" s="101"/>
      <c r="Q480" s="101"/>
      <c r="R480" s="101"/>
      <c r="S480" s="101"/>
      <c r="T480" s="101"/>
      <c r="U480" s="101"/>
      <c r="V480" s="101"/>
      <c r="W480" s="101"/>
      <c r="X480" s="186"/>
      <c r="Y480" s="187" t="s">
        <v>44</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4" hidden="1" customHeight="1" x14ac:dyDescent="0.15">
      <c r="A481" s="144"/>
      <c r="B481" s="145"/>
      <c r="C481" s="149"/>
      <c r="D481" s="145"/>
      <c r="E481" s="645" t="s">
        <v>157</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row>
    <row r="482" spans="1:50" ht="24.75" hidden="1" customHeight="1" x14ac:dyDescent="0.15">
      <c r="A482" s="144"/>
      <c r="B482" s="145"/>
      <c r="C482" s="149"/>
      <c r="D482" s="145"/>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4"/>
      <c r="B483" s="145"/>
      <c r="C483" s="149"/>
      <c r="D483" s="145"/>
      <c r="E483" s="100"/>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2"/>
    </row>
    <row r="484" spans="1:50" ht="34.5" hidden="1" customHeight="1" x14ac:dyDescent="0.15">
      <c r="A484" s="144"/>
      <c r="B484" s="145"/>
      <c r="C484" s="149"/>
      <c r="D484" s="145"/>
      <c r="E484" s="656" t="s">
        <v>395</v>
      </c>
      <c r="F484" s="657"/>
      <c r="G484" s="658" t="s">
        <v>300</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row>
    <row r="485" spans="1:50" ht="18.75" hidden="1" customHeight="1" x14ac:dyDescent="0.15">
      <c r="A485" s="144"/>
      <c r="B485" s="145"/>
      <c r="C485" s="149"/>
      <c r="D485" s="145"/>
      <c r="E485" s="166" t="s">
        <v>285</v>
      </c>
      <c r="F485" s="167"/>
      <c r="G485" s="168" t="s">
        <v>283</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42</v>
      </c>
      <c r="AF485" s="197"/>
      <c r="AG485" s="197"/>
      <c r="AH485" s="198"/>
      <c r="AI485" s="179" t="s">
        <v>265</v>
      </c>
      <c r="AJ485" s="179"/>
      <c r="AK485" s="179"/>
      <c r="AL485" s="177"/>
      <c r="AM485" s="179" t="s">
        <v>343</v>
      </c>
      <c r="AN485" s="179"/>
      <c r="AO485" s="179"/>
      <c r="AP485" s="177"/>
      <c r="AQ485" s="177" t="s">
        <v>277</v>
      </c>
      <c r="AR485" s="169"/>
      <c r="AS485" s="169"/>
      <c r="AT485" s="170"/>
      <c r="AU485" s="199" t="s">
        <v>203</v>
      </c>
      <c r="AV485" s="199"/>
      <c r="AW485" s="199"/>
      <c r="AX485" s="200"/>
    </row>
    <row r="486" spans="1:50" ht="18.75" hidden="1" customHeight="1" x14ac:dyDescent="0.15">
      <c r="A486" s="144"/>
      <c r="B486" s="145"/>
      <c r="C486" s="149"/>
      <c r="D486" s="145"/>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278</v>
      </c>
      <c r="AH486" s="173"/>
      <c r="AI486" s="180"/>
      <c r="AJ486" s="180"/>
      <c r="AK486" s="180"/>
      <c r="AL486" s="178"/>
      <c r="AM486" s="180"/>
      <c r="AN486" s="180"/>
      <c r="AO486" s="180"/>
      <c r="AP486" s="178"/>
      <c r="AQ486" s="201"/>
      <c r="AR486" s="194"/>
      <c r="AS486" s="172" t="s">
        <v>278</v>
      </c>
      <c r="AT486" s="173"/>
      <c r="AU486" s="194"/>
      <c r="AV486" s="194"/>
      <c r="AW486" s="172" t="s">
        <v>252</v>
      </c>
      <c r="AX486" s="202"/>
    </row>
    <row r="487" spans="1:50" ht="23.25" hidden="1" customHeight="1" x14ac:dyDescent="0.15">
      <c r="A487" s="144"/>
      <c r="B487" s="145"/>
      <c r="C487" s="149"/>
      <c r="D487" s="145"/>
      <c r="E487" s="166"/>
      <c r="F487" s="167"/>
      <c r="G487" s="181"/>
      <c r="H487" s="95"/>
      <c r="I487" s="95"/>
      <c r="J487" s="95"/>
      <c r="K487" s="95"/>
      <c r="L487" s="95"/>
      <c r="M487" s="95"/>
      <c r="N487" s="95"/>
      <c r="O487" s="95"/>
      <c r="P487" s="95"/>
      <c r="Q487" s="95"/>
      <c r="R487" s="95"/>
      <c r="S487" s="95"/>
      <c r="T487" s="95"/>
      <c r="U487" s="95"/>
      <c r="V487" s="95"/>
      <c r="W487" s="95"/>
      <c r="X487" s="182"/>
      <c r="Y487" s="203" t="s">
        <v>39</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4"/>
      <c r="B488" s="145"/>
      <c r="C488" s="149"/>
      <c r="D488" s="145"/>
      <c r="E488" s="166"/>
      <c r="F488" s="167"/>
      <c r="G488" s="183"/>
      <c r="H488" s="98"/>
      <c r="I488" s="98"/>
      <c r="J488" s="98"/>
      <c r="K488" s="98"/>
      <c r="L488" s="98"/>
      <c r="M488" s="98"/>
      <c r="N488" s="98"/>
      <c r="O488" s="98"/>
      <c r="P488" s="98"/>
      <c r="Q488" s="98"/>
      <c r="R488" s="98"/>
      <c r="S488" s="98"/>
      <c r="T488" s="98"/>
      <c r="U488" s="98"/>
      <c r="V488" s="98"/>
      <c r="W488" s="98"/>
      <c r="X488" s="184"/>
      <c r="Y488" s="187" t="s">
        <v>76</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4"/>
      <c r="B489" s="145"/>
      <c r="C489" s="149"/>
      <c r="D489" s="145"/>
      <c r="E489" s="166"/>
      <c r="F489" s="167"/>
      <c r="G489" s="185"/>
      <c r="H489" s="101"/>
      <c r="I489" s="101"/>
      <c r="J489" s="101"/>
      <c r="K489" s="101"/>
      <c r="L489" s="101"/>
      <c r="M489" s="101"/>
      <c r="N489" s="101"/>
      <c r="O489" s="101"/>
      <c r="P489" s="101"/>
      <c r="Q489" s="101"/>
      <c r="R489" s="101"/>
      <c r="S489" s="101"/>
      <c r="T489" s="101"/>
      <c r="U489" s="101"/>
      <c r="V489" s="101"/>
      <c r="W489" s="101"/>
      <c r="X489" s="186"/>
      <c r="Y489" s="187" t="s">
        <v>44</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4"/>
      <c r="B490" s="145"/>
      <c r="C490" s="149"/>
      <c r="D490" s="145"/>
      <c r="E490" s="166" t="s">
        <v>285</v>
      </c>
      <c r="F490" s="167"/>
      <c r="G490" s="168" t="s">
        <v>283</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42</v>
      </c>
      <c r="AF490" s="197"/>
      <c r="AG490" s="197"/>
      <c r="AH490" s="198"/>
      <c r="AI490" s="179" t="s">
        <v>265</v>
      </c>
      <c r="AJ490" s="179"/>
      <c r="AK490" s="179"/>
      <c r="AL490" s="177"/>
      <c r="AM490" s="179" t="s">
        <v>343</v>
      </c>
      <c r="AN490" s="179"/>
      <c r="AO490" s="179"/>
      <c r="AP490" s="177"/>
      <c r="AQ490" s="177" t="s">
        <v>277</v>
      </c>
      <c r="AR490" s="169"/>
      <c r="AS490" s="169"/>
      <c r="AT490" s="170"/>
      <c r="AU490" s="199" t="s">
        <v>203</v>
      </c>
      <c r="AV490" s="199"/>
      <c r="AW490" s="199"/>
      <c r="AX490" s="200"/>
    </row>
    <row r="491" spans="1:50" ht="18.75" hidden="1" customHeight="1" x14ac:dyDescent="0.15">
      <c r="A491" s="144"/>
      <c r="B491" s="145"/>
      <c r="C491" s="149"/>
      <c r="D491" s="145"/>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278</v>
      </c>
      <c r="AH491" s="173"/>
      <c r="AI491" s="180"/>
      <c r="AJ491" s="180"/>
      <c r="AK491" s="180"/>
      <c r="AL491" s="178"/>
      <c r="AM491" s="180"/>
      <c r="AN491" s="180"/>
      <c r="AO491" s="180"/>
      <c r="AP491" s="178"/>
      <c r="AQ491" s="201"/>
      <c r="AR491" s="194"/>
      <c r="AS491" s="172" t="s">
        <v>278</v>
      </c>
      <c r="AT491" s="173"/>
      <c r="AU491" s="194"/>
      <c r="AV491" s="194"/>
      <c r="AW491" s="172" t="s">
        <v>252</v>
      </c>
      <c r="AX491" s="202"/>
    </row>
    <row r="492" spans="1:50" ht="23.25" hidden="1" customHeight="1" x14ac:dyDescent="0.15">
      <c r="A492" s="144"/>
      <c r="B492" s="145"/>
      <c r="C492" s="149"/>
      <c r="D492" s="145"/>
      <c r="E492" s="166"/>
      <c r="F492" s="167"/>
      <c r="G492" s="181"/>
      <c r="H492" s="95"/>
      <c r="I492" s="95"/>
      <c r="J492" s="95"/>
      <c r="K492" s="95"/>
      <c r="L492" s="95"/>
      <c r="M492" s="95"/>
      <c r="N492" s="95"/>
      <c r="O492" s="95"/>
      <c r="P492" s="95"/>
      <c r="Q492" s="95"/>
      <c r="R492" s="95"/>
      <c r="S492" s="95"/>
      <c r="T492" s="95"/>
      <c r="U492" s="95"/>
      <c r="V492" s="95"/>
      <c r="W492" s="95"/>
      <c r="X492" s="182"/>
      <c r="Y492" s="203" t="s">
        <v>39</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4"/>
      <c r="B493" s="145"/>
      <c r="C493" s="149"/>
      <c r="D493" s="145"/>
      <c r="E493" s="166"/>
      <c r="F493" s="167"/>
      <c r="G493" s="183"/>
      <c r="H493" s="98"/>
      <c r="I493" s="98"/>
      <c r="J493" s="98"/>
      <c r="K493" s="98"/>
      <c r="L493" s="98"/>
      <c r="M493" s="98"/>
      <c r="N493" s="98"/>
      <c r="O493" s="98"/>
      <c r="P493" s="98"/>
      <c r="Q493" s="98"/>
      <c r="R493" s="98"/>
      <c r="S493" s="98"/>
      <c r="T493" s="98"/>
      <c r="U493" s="98"/>
      <c r="V493" s="98"/>
      <c r="W493" s="98"/>
      <c r="X493" s="184"/>
      <c r="Y493" s="187" t="s">
        <v>76</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4"/>
      <c r="B494" s="145"/>
      <c r="C494" s="149"/>
      <c r="D494" s="145"/>
      <c r="E494" s="166"/>
      <c r="F494" s="167"/>
      <c r="G494" s="185"/>
      <c r="H494" s="101"/>
      <c r="I494" s="101"/>
      <c r="J494" s="101"/>
      <c r="K494" s="101"/>
      <c r="L494" s="101"/>
      <c r="M494" s="101"/>
      <c r="N494" s="101"/>
      <c r="O494" s="101"/>
      <c r="P494" s="101"/>
      <c r="Q494" s="101"/>
      <c r="R494" s="101"/>
      <c r="S494" s="101"/>
      <c r="T494" s="101"/>
      <c r="U494" s="101"/>
      <c r="V494" s="101"/>
      <c r="W494" s="101"/>
      <c r="X494" s="186"/>
      <c r="Y494" s="187" t="s">
        <v>44</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4"/>
      <c r="B495" s="145"/>
      <c r="C495" s="149"/>
      <c r="D495" s="145"/>
      <c r="E495" s="166" t="s">
        <v>285</v>
      </c>
      <c r="F495" s="167"/>
      <c r="G495" s="168" t="s">
        <v>283</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42</v>
      </c>
      <c r="AF495" s="197"/>
      <c r="AG495" s="197"/>
      <c r="AH495" s="198"/>
      <c r="AI495" s="179" t="s">
        <v>265</v>
      </c>
      <c r="AJ495" s="179"/>
      <c r="AK495" s="179"/>
      <c r="AL495" s="177"/>
      <c r="AM495" s="179" t="s">
        <v>343</v>
      </c>
      <c r="AN495" s="179"/>
      <c r="AO495" s="179"/>
      <c r="AP495" s="177"/>
      <c r="AQ495" s="177" t="s">
        <v>277</v>
      </c>
      <c r="AR495" s="169"/>
      <c r="AS495" s="169"/>
      <c r="AT495" s="170"/>
      <c r="AU495" s="199" t="s">
        <v>203</v>
      </c>
      <c r="AV495" s="199"/>
      <c r="AW495" s="199"/>
      <c r="AX495" s="200"/>
    </row>
    <row r="496" spans="1:50" ht="18.75" hidden="1" customHeight="1" x14ac:dyDescent="0.15">
      <c r="A496" s="144"/>
      <c r="B496" s="145"/>
      <c r="C496" s="149"/>
      <c r="D496" s="145"/>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278</v>
      </c>
      <c r="AH496" s="173"/>
      <c r="AI496" s="180"/>
      <c r="AJ496" s="180"/>
      <c r="AK496" s="180"/>
      <c r="AL496" s="178"/>
      <c r="AM496" s="180"/>
      <c r="AN496" s="180"/>
      <c r="AO496" s="180"/>
      <c r="AP496" s="178"/>
      <c r="AQ496" s="201"/>
      <c r="AR496" s="194"/>
      <c r="AS496" s="172" t="s">
        <v>278</v>
      </c>
      <c r="AT496" s="173"/>
      <c r="AU496" s="194"/>
      <c r="AV496" s="194"/>
      <c r="AW496" s="172" t="s">
        <v>252</v>
      </c>
      <c r="AX496" s="202"/>
    </row>
    <row r="497" spans="1:50" ht="23.25" hidden="1" customHeight="1" x14ac:dyDescent="0.15">
      <c r="A497" s="144"/>
      <c r="B497" s="145"/>
      <c r="C497" s="149"/>
      <c r="D497" s="145"/>
      <c r="E497" s="166"/>
      <c r="F497" s="167"/>
      <c r="G497" s="181"/>
      <c r="H497" s="95"/>
      <c r="I497" s="95"/>
      <c r="J497" s="95"/>
      <c r="K497" s="95"/>
      <c r="L497" s="95"/>
      <c r="M497" s="95"/>
      <c r="N497" s="95"/>
      <c r="O497" s="95"/>
      <c r="P497" s="95"/>
      <c r="Q497" s="95"/>
      <c r="R497" s="95"/>
      <c r="S497" s="95"/>
      <c r="T497" s="95"/>
      <c r="U497" s="95"/>
      <c r="V497" s="95"/>
      <c r="W497" s="95"/>
      <c r="X497" s="182"/>
      <c r="Y497" s="203" t="s">
        <v>39</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4"/>
      <c r="B498" s="145"/>
      <c r="C498" s="149"/>
      <c r="D498" s="145"/>
      <c r="E498" s="166"/>
      <c r="F498" s="167"/>
      <c r="G498" s="183"/>
      <c r="H498" s="98"/>
      <c r="I498" s="98"/>
      <c r="J498" s="98"/>
      <c r="K498" s="98"/>
      <c r="L498" s="98"/>
      <c r="M498" s="98"/>
      <c r="N498" s="98"/>
      <c r="O498" s="98"/>
      <c r="P498" s="98"/>
      <c r="Q498" s="98"/>
      <c r="R498" s="98"/>
      <c r="S498" s="98"/>
      <c r="T498" s="98"/>
      <c r="U498" s="98"/>
      <c r="V498" s="98"/>
      <c r="W498" s="98"/>
      <c r="X498" s="184"/>
      <c r="Y498" s="187" t="s">
        <v>76</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4"/>
      <c r="B499" s="145"/>
      <c r="C499" s="149"/>
      <c r="D499" s="145"/>
      <c r="E499" s="166"/>
      <c r="F499" s="167"/>
      <c r="G499" s="185"/>
      <c r="H499" s="101"/>
      <c r="I499" s="101"/>
      <c r="J499" s="101"/>
      <c r="K499" s="101"/>
      <c r="L499" s="101"/>
      <c r="M499" s="101"/>
      <c r="N499" s="101"/>
      <c r="O499" s="101"/>
      <c r="P499" s="101"/>
      <c r="Q499" s="101"/>
      <c r="R499" s="101"/>
      <c r="S499" s="101"/>
      <c r="T499" s="101"/>
      <c r="U499" s="101"/>
      <c r="V499" s="101"/>
      <c r="W499" s="101"/>
      <c r="X499" s="186"/>
      <c r="Y499" s="187" t="s">
        <v>44</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4"/>
      <c r="B500" s="145"/>
      <c r="C500" s="149"/>
      <c r="D500" s="145"/>
      <c r="E500" s="166" t="s">
        <v>285</v>
      </c>
      <c r="F500" s="167"/>
      <c r="G500" s="168" t="s">
        <v>283</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42</v>
      </c>
      <c r="AF500" s="197"/>
      <c r="AG500" s="197"/>
      <c r="AH500" s="198"/>
      <c r="AI500" s="179" t="s">
        <v>265</v>
      </c>
      <c r="AJ500" s="179"/>
      <c r="AK500" s="179"/>
      <c r="AL500" s="177"/>
      <c r="AM500" s="179" t="s">
        <v>343</v>
      </c>
      <c r="AN500" s="179"/>
      <c r="AO500" s="179"/>
      <c r="AP500" s="177"/>
      <c r="AQ500" s="177" t="s">
        <v>277</v>
      </c>
      <c r="AR500" s="169"/>
      <c r="AS500" s="169"/>
      <c r="AT500" s="170"/>
      <c r="AU500" s="199" t="s">
        <v>203</v>
      </c>
      <c r="AV500" s="199"/>
      <c r="AW500" s="199"/>
      <c r="AX500" s="200"/>
    </row>
    <row r="501" spans="1:50" ht="18.75" hidden="1" customHeight="1" x14ac:dyDescent="0.15">
      <c r="A501" s="144"/>
      <c r="B501" s="145"/>
      <c r="C501" s="149"/>
      <c r="D501" s="145"/>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278</v>
      </c>
      <c r="AH501" s="173"/>
      <c r="AI501" s="180"/>
      <c r="AJ501" s="180"/>
      <c r="AK501" s="180"/>
      <c r="AL501" s="178"/>
      <c r="AM501" s="180"/>
      <c r="AN501" s="180"/>
      <c r="AO501" s="180"/>
      <c r="AP501" s="178"/>
      <c r="AQ501" s="201"/>
      <c r="AR501" s="194"/>
      <c r="AS501" s="172" t="s">
        <v>278</v>
      </c>
      <c r="AT501" s="173"/>
      <c r="AU501" s="194"/>
      <c r="AV501" s="194"/>
      <c r="AW501" s="172" t="s">
        <v>252</v>
      </c>
      <c r="AX501" s="202"/>
    </row>
    <row r="502" spans="1:50" ht="23.25" hidden="1" customHeight="1" x14ac:dyDescent="0.15">
      <c r="A502" s="144"/>
      <c r="B502" s="145"/>
      <c r="C502" s="149"/>
      <c r="D502" s="145"/>
      <c r="E502" s="166"/>
      <c r="F502" s="167"/>
      <c r="G502" s="181"/>
      <c r="H502" s="95"/>
      <c r="I502" s="95"/>
      <c r="J502" s="95"/>
      <c r="K502" s="95"/>
      <c r="L502" s="95"/>
      <c r="M502" s="95"/>
      <c r="N502" s="95"/>
      <c r="O502" s="95"/>
      <c r="P502" s="95"/>
      <c r="Q502" s="95"/>
      <c r="R502" s="95"/>
      <c r="S502" s="95"/>
      <c r="T502" s="95"/>
      <c r="U502" s="95"/>
      <c r="V502" s="95"/>
      <c r="W502" s="95"/>
      <c r="X502" s="182"/>
      <c r="Y502" s="203" t="s">
        <v>39</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4"/>
      <c r="B503" s="145"/>
      <c r="C503" s="149"/>
      <c r="D503" s="145"/>
      <c r="E503" s="166"/>
      <c r="F503" s="167"/>
      <c r="G503" s="183"/>
      <c r="H503" s="98"/>
      <c r="I503" s="98"/>
      <c r="J503" s="98"/>
      <c r="K503" s="98"/>
      <c r="L503" s="98"/>
      <c r="M503" s="98"/>
      <c r="N503" s="98"/>
      <c r="O503" s="98"/>
      <c r="P503" s="98"/>
      <c r="Q503" s="98"/>
      <c r="R503" s="98"/>
      <c r="S503" s="98"/>
      <c r="T503" s="98"/>
      <c r="U503" s="98"/>
      <c r="V503" s="98"/>
      <c r="W503" s="98"/>
      <c r="X503" s="184"/>
      <c r="Y503" s="187" t="s">
        <v>76</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4"/>
      <c r="B504" s="145"/>
      <c r="C504" s="149"/>
      <c r="D504" s="145"/>
      <c r="E504" s="166"/>
      <c r="F504" s="167"/>
      <c r="G504" s="185"/>
      <c r="H504" s="101"/>
      <c r="I504" s="101"/>
      <c r="J504" s="101"/>
      <c r="K504" s="101"/>
      <c r="L504" s="101"/>
      <c r="M504" s="101"/>
      <c r="N504" s="101"/>
      <c r="O504" s="101"/>
      <c r="P504" s="101"/>
      <c r="Q504" s="101"/>
      <c r="R504" s="101"/>
      <c r="S504" s="101"/>
      <c r="T504" s="101"/>
      <c r="U504" s="101"/>
      <c r="V504" s="101"/>
      <c r="W504" s="101"/>
      <c r="X504" s="186"/>
      <c r="Y504" s="187" t="s">
        <v>44</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4"/>
      <c r="B505" s="145"/>
      <c r="C505" s="149"/>
      <c r="D505" s="145"/>
      <c r="E505" s="166" t="s">
        <v>285</v>
      </c>
      <c r="F505" s="167"/>
      <c r="G505" s="168" t="s">
        <v>283</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42</v>
      </c>
      <c r="AF505" s="197"/>
      <c r="AG505" s="197"/>
      <c r="AH505" s="198"/>
      <c r="AI505" s="179" t="s">
        <v>265</v>
      </c>
      <c r="AJ505" s="179"/>
      <c r="AK505" s="179"/>
      <c r="AL505" s="177"/>
      <c r="AM505" s="179" t="s">
        <v>343</v>
      </c>
      <c r="AN505" s="179"/>
      <c r="AO505" s="179"/>
      <c r="AP505" s="177"/>
      <c r="AQ505" s="177" t="s">
        <v>277</v>
      </c>
      <c r="AR505" s="169"/>
      <c r="AS505" s="169"/>
      <c r="AT505" s="170"/>
      <c r="AU505" s="199" t="s">
        <v>203</v>
      </c>
      <c r="AV505" s="199"/>
      <c r="AW505" s="199"/>
      <c r="AX505" s="200"/>
    </row>
    <row r="506" spans="1:50" ht="18.75" hidden="1" customHeight="1" x14ac:dyDescent="0.15">
      <c r="A506" s="144"/>
      <c r="B506" s="145"/>
      <c r="C506" s="149"/>
      <c r="D506" s="145"/>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278</v>
      </c>
      <c r="AH506" s="173"/>
      <c r="AI506" s="180"/>
      <c r="AJ506" s="180"/>
      <c r="AK506" s="180"/>
      <c r="AL506" s="178"/>
      <c r="AM506" s="180"/>
      <c r="AN506" s="180"/>
      <c r="AO506" s="180"/>
      <c r="AP506" s="178"/>
      <c r="AQ506" s="201"/>
      <c r="AR506" s="194"/>
      <c r="AS506" s="172" t="s">
        <v>278</v>
      </c>
      <c r="AT506" s="173"/>
      <c r="AU506" s="194"/>
      <c r="AV506" s="194"/>
      <c r="AW506" s="172" t="s">
        <v>252</v>
      </c>
      <c r="AX506" s="202"/>
    </row>
    <row r="507" spans="1:50" ht="23.25" hidden="1" customHeight="1" x14ac:dyDescent="0.15">
      <c r="A507" s="144"/>
      <c r="B507" s="145"/>
      <c r="C507" s="149"/>
      <c r="D507" s="145"/>
      <c r="E507" s="166"/>
      <c r="F507" s="167"/>
      <c r="G507" s="181"/>
      <c r="H507" s="95"/>
      <c r="I507" s="95"/>
      <c r="J507" s="95"/>
      <c r="K507" s="95"/>
      <c r="L507" s="95"/>
      <c r="M507" s="95"/>
      <c r="N507" s="95"/>
      <c r="O507" s="95"/>
      <c r="P507" s="95"/>
      <c r="Q507" s="95"/>
      <c r="R507" s="95"/>
      <c r="S507" s="95"/>
      <c r="T507" s="95"/>
      <c r="U507" s="95"/>
      <c r="V507" s="95"/>
      <c r="W507" s="95"/>
      <c r="X507" s="182"/>
      <c r="Y507" s="203" t="s">
        <v>39</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4"/>
      <c r="B508" s="145"/>
      <c r="C508" s="149"/>
      <c r="D508" s="145"/>
      <c r="E508" s="166"/>
      <c r="F508" s="167"/>
      <c r="G508" s="183"/>
      <c r="H508" s="98"/>
      <c r="I508" s="98"/>
      <c r="J508" s="98"/>
      <c r="K508" s="98"/>
      <c r="L508" s="98"/>
      <c r="M508" s="98"/>
      <c r="N508" s="98"/>
      <c r="O508" s="98"/>
      <c r="P508" s="98"/>
      <c r="Q508" s="98"/>
      <c r="R508" s="98"/>
      <c r="S508" s="98"/>
      <c r="T508" s="98"/>
      <c r="U508" s="98"/>
      <c r="V508" s="98"/>
      <c r="W508" s="98"/>
      <c r="X508" s="184"/>
      <c r="Y508" s="187" t="s">
        <v>76</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4"/>
      <c r="B509" s="145"/>
      <c r="C509" s="149"/>
      <c r="D509" s="145"/>
      <c r="E509" s="166"/>
      <c r="F509" s="167"/>
      <c r="G509" s="185"/>
      <c r="H509" s="101"/>
      <c r="I509" s="101"/>
      <c r="J509" s="101"/>
      <c r="K509" s="101"/>
      <c r="L509" s="101"/>
      <c r="M509" s="101"/>
      <c r="N509" s="101"/>
      <c r="O509" s="101"/>
      <c r="P509" s="101"/>
      <c r="Q509" s="101"/>
      <c r="R509" s="101"/>
      <c r="S509" s="101"/>
      <c r="T509" s="101"/>
      <c r="U509" s="101"/>
      <c r="V509" s="101"/>
      <c r="W509" s="101"/>
      <c r="X509" s="186"/>
      <c r="Y509" s="187" t="s">
        <v>44</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4"/>
      <c r="B510" s="145"/>
      <c r="C510" s="149"/>
      <c r="D510" s="145"/>
      <c r="E510" s="166" t="s">
        <v>286</v>
      </c>
      <c r="F510" s="167"/>
      <c r="G510" s="168" t="s">
        <v>284</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42</v>
      </c>
      <c r="AF510" s="197"/>
      <c r="AG510" s="197"/>
      <c r="AH510" s="198"/>
      <c r="AI510" s="179" t="s">
        <v>265</v>
      </c>
      <c r="AJ510" s="179"/>
      <c r="AK510" s="179"/>
      <c r="AL510" s="177"/>
      <c r="AM510" s="179" t="s">
        <v>343</v>
      </c>
      <c r="AN510" s="179"/>
      <c r="AO510" s="179"/>
      <c r="AP510" s="177"/>
      <c r="AQ510" s="177" t="s">
        <v>277</v>
      </c>
      <c r="AR510" s="169"/>
      <c r="AS510" s="169"/>
      <c r="AT510" s="170"/>
      <c r="AU510" s="199" t="s">
        <v>203</v>
      </c>
      <c r="AV510" s="199"/>
      <c r="AW510" s="199"/>
      <c r="AX510" s="200"/>
    </row>
    <row r="511" spans="1:50" ht="18.75" hidden="1" customHeight="1" x14ac:dyDescent="0.15">
      <c r="A511" s="144"/>
      <c r="B511" s="145"/>
      <c r="C511" s="149"/>
      <c r="D511" s="145"/>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278</v>
      </c>
      <c r="AH511" s="173"/>
      <c r="AI511" s="180"/>
      <c r="AJ511" s="180"/>
      <c r="AK511" s="180"/>
      <c r="AL511" s="178"/>
      <c r="AM511" s="180"/>
      <c r="AN511" s="180"/>
      <c r="AO511" s="180"/>
      <c r="AP511" s="178"/>
      <c r="AQ511" s="201"/>
      <c r="AR511" s="194"/>
      <c r="AS511" s="172" t="s">
        <v>278</v>
      </c>
      <c r="AT511" s="173"/>
      <c r="AU511" s="194"/>
      <c r="AV511" s="194"/>
      <c r="AW511" s="172" t="s">
        <v>252</v>
      </c>
      <c r="AX511" s="202"/>
    </row>
    <row r="512" spans="1:50" ht="23.25" hidden="1" customHeight="1" x14ac:dyDescent="0.15">
      <c r="A512" s="144"/>
      <c r="B512" s="145"/>
      <c r="C512" s="149"/>
      <c r="D512" s="145"/>
      <c r="E512" s="166"/>
      <c r="F512" s="167"/>
      <c r="G512" s="181"/>
      <c r="H512" s="95"/>
      <c r="I512" s="95"/>
      <c r="J512" s="95"/>
      <c r="K512" s="95"/>
      <c r="L512" s="95"/>
      <c r="M512" s="95"/>
      <c r="N512" s="95"/>
      <c r="O512" s="95"/>
      <c r="P512" s="95"/>
      <c r="Q512" s="95"/>
      <c r="R512" s="95"/>
      <c r="S512" s="95"/>
      <c r="T512" s="95"/>
      <c r="U512" s="95"/>
      <c r="V512" s="95"/>
      <c r="W512" s="95"/>
      <c r="X512" s="182"/>
      <c r="Y512" s="203" t="s">
        <v>39</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4"/>
      <c r="B513" s="145"/>
      <c r="C513" s="149"/>
      <c r="D513" s="145"/>
      <c r="E513" s="166"/>
      <c r="F513" s="167"/>
      <c r="G513" s="183"/>
      <c r="H513" s="98"/>
      <c r="I513" s="98"/>
      <c r="J513" s="98"/>
      <c r="K513" s="98"/>
      <c r="L513" s="98"/>
      <c r="M513" s="98"/>
      <c r="N513" s="98"/>
      <c r="O513" s="98"/>
      <c r="P513" s="98"/>
      <c r="Q513" s="98"/>
      <c r="R513" s="98"/>
      <c r="S513" s="98"/>
      <c r="T513" s="98"/>
      <c r="U513" s="98"/>
      <c r="V513" s="98"/>
      <c r="W513" s="98"/>
      <c r="X513" s="184"/>
      <c r="Y513" s="187" t="s">
        <v>76</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4"/>
      <c r="B514" s="145"/>
      <c r="C514" s="149"/>
      <c r="D514" s="145"/>
      <c r="E514" s="166"/>
      <c r="F514" s="167"/>
      <c r="G514" s="185"/>
      <c r="H514" s="101"/>
      <c r="I514" s="101"/>
      <c r="J514" s="101"/>
      <c r="K514" s="101"/>
      <c r="L514" s="101"/>
      <c r="M514" s="101"/>
      <c r="N514" s="101"/>
      <c r="O514" s="101"/>
      <c r="P514" s="101"/>
      <c r="Q514" s="101"/>
      <c r="R514" s="101"/>
      <c r="S514" s="101"/>
      <c r="T514" s="101"/>
      <c r="U514" s="101"/>
      <c r="V514" s="101"/>
      <c r="W514" s="101"/>
      <c r="X514" s="186"/>
      <c r="Y514" s="187" t="s">
        <v>44</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4"/>
      <c r="B515" s="145"/>
      <c r="C515" s="149"/>
      <c r="D515" s="145"/>
      <c r="E515" s="166" t="s">
        <v>286</v>
      </c>
      <c r="F515" s="167"/>
      <c r="G515" s="168" t="s">
        <v>284</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42</v>
      </c>
      <c r="AF515" s="197"/>
      <c r="AG515" s="197"/>
      <c r="AH515" s="198"/>
      <c r="AI515" s="179" t="s">
        <v>265</v>
      </c>
      <c r="AJ515" s="179"/>
      <c r="AK515" s="179"/>
      <c r="AL515" s="177"/>
      <c r="AM515" s="179" t="s">
        <v>343</v>
      </c>
      <c r="AN515" s="179"/>
      <c r="AO515" s="179"/>
      <c r="AP515" s="177"/>
      <c r="AQ515" s="177" t="s">
        <v>277</v>
      </c>
      <c r="AR515" s="169"/>
      <c r="AS515" s="169"/>
      <c r="AT515" s="170"/>
      <c r="AU515" s="199" t="s">
        <v>203</v>
      </c>
      <c r="AV515" s="199"/>
      <c r="AW515" s="199"/>
      <c r="AX515" s="200"/>
    </row>
    <row r="516" spans="1:50" ht="18.75" hidden="1" customHeight="1" x14ac:dyDescent="0.15">
      <c r="A516" s="144"/>
      <c r="B516" s="145"/>
      <c r="C516" s="149"/>
      <c r="D516" s="145"/>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278</v>
      </c>
      <c r="AH516" s="173"/>
      <c r="AI516" s="180"/>
      <c r="AJ516" s="180"/>
      <c r="AK516" s="180"/>
      <c r="AL516" s="178"/>
      <c r="AM516" s="180"/>
      <c r="AN516" s="180"/>
      <c r="AO516" s="180"/>
      <c r="AP516" s="178"/>
      <c r="AQ516" s="201"/>
      <c r="AR516" s="194"/>
      <c r="AS516" s="172" t="s">
        <v>278</v>
      </c>
      <c r="AT516" s="173"/>
      <c r="AU516" s="194"/>
      <c r="AV516" s="194"/>
      <c r="AW516" s="172" t="s">
        <v>252</v>
      </c>
      <c r="AX516" s="202"/>
    </row>
    <row r="517" spans="1:50" ht="23.25" hidden="1" customHeight="1" x14ac:dyDescent="0.15">
      <c r="A517" s="144"/>
      <c r="B517" s="145"/>
      <c r="C517" s="149"/>
      <c r="D517" s="145"/>
      <c r="E517" s="166"/>
      <c r="F517" s="167"/>
      <c r="G517" s="181"/>
      <c r="H517" s="95"/>
      <c r="I517" s="95"/>
      <c r="J517" s="95"/>
      <c r="K517" s="95"/>
      <c r="L517" s="95"/>
      <c r="M517" s="95"/>
      <c r="N517" s="95"/>
      <c r="O517" s="95"/>
      <c r="P517" s="95"/>
      <c r="Q517" s="95"/>
      <c r="R517" s="95"/>
      <c r="S517" s="95"/>
      <c r="T517" s="95"/>
      <c r="U517" s="95"/>
      <c r="V517" s="95"/>
      <c r="W517" s="95"/>
      <c r="X517" s="182"/>
      <c r="Y517" s="203" t="s">
        <v>39</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4"/>
      <c r="B518" s="145"/>
      <c r="C518" s="149"/>
      <c r="D518" s="145"/>
      <c r="E518" s="166"/>
      <c r="F518" s="167"/>
      <c r="G518" s="183"/>
      <c r="H518" s="98"/>
      <c r="I518" s="98"/>
      <c r="J518" s="98"/>
      <c r="K518" s="98"/>
      <c r="L518" s="98"/>
      <c r="M518" s="98"/>
      <c r="N518" s="98"/>
      <c r="O518" s="98"/>
      <c r="P518" s="98"/>
      <c r="Q518" s="98"/>
      <c r="R518" s="98"/>
      <c r="S518" s="98"/>
      <c r="T518" s="98"/>
      <c r="U518" s="98"/>
      <c r="V518" s="98"/>
      <c r="W518" s="98"/>
      <c r="X518" s="184"/>
      <c r="Y518" s="187" t="s">
        <v>76</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4"/>
      <c r="B519" s="145"/>
      <c r="C519" s="149"/>
      <c r="D519" s="145"/>
      <c r="E519" s="166"/>
      <c r="F519" s="167"/>
      <c r="G519" s="185"/>
      <c r="H519" s="101"/>
      <c r="I519" s="101"/>
      <c r="J519" s="101"/>
      <c r="K519" s="101"/>
      <c r="L519" s="101"/>
      <c r="M519" s="101"/>
      <c r="N519" s="101"/>
      <c r="O519" s="101"/>
      <c r="P519" s="101"/>
      <c r="Q519" s="101"/>
      <c r="R519" s="101"/>
      <c r="S519" s="101"/>
      <c r="T519" s="101"/>
      <c r="U519" s="101"/>
      <c r="V519" s="101"/>
      <c r="W519" s="101"/>
      <c r="X519" s="186"/>
      <c r="Y519" s="187" t="s">
        <v>44</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4"/>
      <c r="B520" s="145"/>
      <c r="C520" s="149"/>
      <c r="D520" s="145"/>
      <c r="E520" s="166" t="s">
        <v>286</v>
      </c>
      <c r="F520" s="167"/>
      <c r="G520" s="168" t="s">
        <v>284</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42</v>
      </c>
      <c r="AF520" s="197"/>
      <c r="AG520" s="197"/>
      <c r="AH520" s="198"/>
      <c r="AI520" s="179" t="s">
        <v>265</v>
      </c>
      <c r="AJ520" s="179"/>
      <c r="AK520" s="179"/>
      <c r="AL520" s="177"/>
      <c r="AM520" s="179" t="s">
        <v>343</v>
      </c>
      <c r="AN520" s="179"/>
      <c r="AO520" s="179"/>
      <c r="AP520" s="177"/>
      <c r="AQ520" s="177" t="s">
        <v>277</v>
      </c>
      <c r="AR520" s="169"/>
      <c r="AS520" s="169"/>
      <c r="AT520" s="170"/>
      <c r="AU520" s="199" t="s">
        <v>203</v>
      </c>
      <c r="AV520" s="199"/>
      <c r="AW520" s="199"/>
      <c r="AX520" s="200"/>
    </row>
    <row r="521" spans="1:50" ht="18.75" hidden="1" customHeight="1" x14ac:dyDescent="0.15">
      <c r="A521" s="144"/>
      <c r="B521" s="145"/>
      <c r="C521" s="149"/>
      <c r="D521" s="145"/>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278</v>
      </c>
      <c r="AH521" s="173"/>
      <c r="AI521" s="180"/>
      <c r="AJ521" s="180"/>
      <c r="AK521" s="180"/>
      <c r="AL521" s="178"/>
      <c r="AM521" s="180"/>
      <c r="AN521" s="180"/>
      <c r="AO521" s="180"/>
      <c r="AP521" s="178"/>
      <c r="AQ521" s="201"/>
      <c r="AR521" s="194"/>
      <c r="AS521" s="172" t="s">
        <v>278</v>
      </c>
      <c r="AT521" s="173"/>
      <c r="AU521" s="194"/>
      <c r="AV521" s="194"/>
      <c r="AW521" s="172" t="s">
        <v>252</v>
      </c>
      <c r="AX521" s="202"/>
    </row>
    <row r="522" spans="1:50" ht="23.25" hidden="1" customHeight="1" x14ac:dyDescent="0.15">
      <c r="A522" s="144"/>
      <c r="B522" s="145"/>
      <c r="C522" s="149"/>
      <c r="D522" s="145"/>
      <c r="E522" s="166"/>
      <c r="F522" s="167"/>
      <c r="G522" s="181"/>
      <c r="H522" s="95"/>
      <c r="I522" s="95"/>
      <c r="J522" s="95"/>
      <c r="K522" s="95"/>
      <c r="L522" s="95"/>
      <c r="M522" s="95"/>
      <c r="N522" s="95"/>
      <c r="O522" s="95"/>
      <c r="P522" s="95"/>
      <c r="Q522" s="95"/>
      <c r="R522" s="95"/>
      <c r="S522" s="95"/>
      <c r="T522" s="95"/>
      <c r="U522" s="95"/>
      <c r="V522" s="95"/>
      <c r="W522" s="95"/>
      <c r="X522" s="182"/>
      <c r="Y522" s="203" t="s">
        <v>39</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4"/>
      <c r="B523" s="145"/>
      <c r="C523" s="149"/>
      <c r="D523" s="145"/>
      <c r="E523" s="166"/>
      <c r="F523" s="167"/>
      <c r="G523" s="183"/>
      <c r="H523" s="98"/>
      <c r="I523" s="98"/>
      <c r="J523" s="98"/>
      <c r="K523" s="98"/>
      <c r="L523" s="98"/>
      <c r="M523" s="98"/>
      <c r="N523" s="98"/>
      <c r="O523" s="98"/>
      <c r="P523" s="98"/>
      <c r="Q523" s="98"/>
      <c r="R523" s="98"/>
      <c r="S523" s="98"/>
      <c r="T523" s="98"/>
      <c r="U523" s="98"/>
      <c r="V523" s="98"/>
      <c r="W523" s="98"/>
      <c r="X523" s="184"/>
      <c r="Y523" s="187" t="s">
        <v>76</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4"/>
      <c r="B524" s="145"/>
      <c r="C524" s="149"/>
      <c r="D524" s="145"/>
      <c r="E524" s="166"/>
      <c r="F524" s="167"/>
      <c r="G524" s="185"/>
      <c r="H524" s="101"/>
      <c r="I524" s="101"/>
      <c r="J524" s="101"/>
      <c r="K524" s="101"/>
      <c r="L524" s="101"/>
      <c r="M524" s="101"/>
      <c r="N524" s="101"/>
      <c r="O524" s="101"/>
      <c r="P524" s="101"/>
      <c r="Q524" s="101"/>
      <c r="R524" s="101"/>
      <c r="S524" s="101"/>
      <c r="T524" s="101"/>
      <c r="U524" s="101"/>
      <c r="V524" s="101"/>
      <c r="W524" s="101"/>
      <c r="X524" s="186"/>
      <c r="Y524" s="187" t="s">
        <v>44</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4"/>
      <c r="B525" s="145"/>
      <c r="C525" s="149"/>
      <c r="D525" s="145"/>
      <c r="E525" s="166" t="s">
        <v>286</v>
      </c>
      <c r="F525" s="167"/>
      <c r="G525" s="168" t="s">
        <v>284</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42</v>
      </c>
      <c r="AF525" s="197"/>
      <c r="AG525" s="197"/>
      <c r="AH525" s="198"/>
      <c r="AI525" s="179" t="s">
        <v>265</v>
      </c>
      <c r="AJ525" s="179"/>
      <c r="AK525" s="179"/>
      <c r="AL525" s="177"/>
      <c r="AM525" s="179" t="s">
        <v>343</v>
      </c>
      <c r="AN525" s="179"/>
      <c r="AO525" s="179"/>
      <c r="AP525" s="177"/>
      <c r="AQ525" s="177" t="s">
        <v>277</v>
      </c>
      <c r="AR525" s="169"/>
      <c r="AS525" s="169"/>
      <c r="AT525" s="170"/>
      <c r="AU525" s="199" t="s">
        <v>203</v>
      </c>
      <c r="AV525" s="199"/>
      <c r="AW525" s="199"/>
      <c r="AX525" s="200"/>
    </row>
    <row r="526" spans="1:50" ht="18.75" hidden="1" customHeight="1" x14ac:dyDescent="0.15">
      <c r="A526" s="144"/>
      <c r="B526" s="145"/>
      <c r="C526" s="149"/>
      <c r="D526" s="145"/>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278</v>
      </c>
      <c r="AH526" s="173"/>
      <c r="AI526" s="180"/>
      <c r="AJ526" s="180"/>
      <c r="AK526" s="180"/>
      <c r="AL526" s="178"/>
      <c r="AM526" s="180"/>
      <c r="AN526" s="180"/>
      <c r="AO526" s="180"/>
      <c r="AP526" s="178"/>
      <c r="AQ526" s="201"/>
      <c r="AR526" s="194"/>
      <c r="AS526" s="172" t="s">
        <v>278</v>
      </c>
      <c r="AT526" s="173"/>
      <c r="AU526" s="194"/>
      <c r="AV526" s="194"/>
      <c r="AW526" s="172" t="s">
        <v>252</v>
      </c>
      <c r="AX526" s="202"/>
    </row>
    <row r="527" spans="1:50" ht="23.25" hidden="1" customHeight="1" x14ac:dyDescent="0.15">
      <c r="A527" s="144"/>
      <c r="B527" s="145"/>
      <c r="C527" s="149"/>
      <c r="D527" s="145"/>
      <c r="E527" s="166"/>
      <c r="F527" s="167"/>
      <c r="G527" s="181"/>
      <c r="H527" s="95"/>
      <c r="I527" s="95"/>
      <c r="J527" s="95"/>
      <c r="K527" s="95"/>
      <c r="L527" s="95"/>
      <c r="M527" s="95"/>
      <c r="N527" s="95"/>
      <c r="O527" s="95"/>
      <c r="P527" s="95"/>
      <c r="Q527" s="95"/>
      <c r="R527" s="95"/>
      <c r="S527" s="95"/>
      <c r="T527" s="95"/>
      <c r="U527" s="95"/>
      <c r="V527" s="95"/>
      <c r="W527" s="95"/>
      <c r="X527" s="182"/>
      <c r="Y527" s="203" t="s">
        <v>39</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4"/>
      <c r="B528" s="145"/>
      <c r="C528" s="149"/>
      <c r="D528" s="145"/>
      <c r="E528" s="166"/>
      <c r="F528" s="167"/>
      <c r="G528" s="183"/>
      <c r="H528" s="98"/>
      <c r="I528" s="98"/>
      <c r="J528" s="98"/>
      <c r="K528" s="98"/>
      <c r="L528" s="98"/>
      <c r="M528" s="98"/>
      <c r="N528" s="98"/>
      <c r="O528" s="98"/>
      <c r="P528" s="98"/>
      <c r="Q528" s="98"/>
      <c r="R528" s="98"/>
      <c r="S528" s="98"/>
      <c r="T528" s="98"/>
      <c r="U528" s="98"/>
      <c r="V528" s="98"/>
      <c r="W528" s="98"/>
      <c r="X528" s="184"/>
      <c r="Y528" s="187" t="s">
        <v>76</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4"/>
      <c r="B529" s="145"/>
      <c r="C529" s="149"/>
      <c r="D529" s="145"/>
      <c r="E529" s="166"/>
      <c r="F529" s="167"/>
      <c r="G529" s="185"/>
      <c r="H529" s="101"/>
      <c r="I529" s="101"/>
      <c r="J529" s="101"/>
      <c r="K529" s="101"/>
      <c r="L529" s="101"/>
      <c r="M529" s="101"/>
      <c r="N529" s="101"/>
      <c r="O529" s="101"/>
      <c r="P529" s="101"/>
      <c r="Q529" s="101"/>
      <c r="R529" s="101"/>
      <c r="S529" s="101"/>
      <c r="T529" s="101"/>
      <c r="U529" s="101"/>
      <c r="V529" s="101"/>
      <c r="W529" s="101"/>
      <c r="X529" s="186"/>
      <c r="Y529" s="187" t="s">
        <v>44</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4"/>
      <c r="B530" s="145"/>
      <c r="C530" s="149"/>
      <c r="D530" s="145"/>
      <c r="E530" s="166" t="s">
        <v>286</v>
      </c>
      <c r="F530" s="167"/>
      <c r="G530" s="168" t="s">
        <v>284</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42</v>
      </c>
      <c r="AF530" s="197"/>
      <c r="AG530" s="197"/>
      <c r="AH530" s="198"/>
      <c r="AI530" s="179" t="s">
        <v>265</v>
      </c>
      <c r="AJ530" s="179"/>
      <c r="AK530" s="179"/>
      <c r="AL530" s="177"/>
      <c r="AM530" s="179" t="s">
        <v>343</v>
      </c>
      <c r="AN530" s="179"/>
      <c r="AO530" s="179"/>
      <c r="AP530" s="177"/>
      <c r="AQ530" s="177" t="s">
        <v>277</v>
      </c>
      <c r="AR530" s="169"/>
      <c r="AS530" s="169"/>
      <c r="AT530" s="170"/>
      <c r="AU530" s="199" t="s">
        <v>203</v>
      </c>
      <c r="AV530" s="199"/>
      <c r="AW530" s="199"/>
      <c r="AX530" s="200"/>
    </row>
    <row r="531" spans="1:50" ht="18.75" hidden="1" customHeight="1" x14ac:dyDescent="0.15">
      <c r="A531" s="144"/>
      <c r="B531" s="145"/>
      <c r="C531" s="149"/>
      <c r="D531" s="145"/>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278</v>
      </c>
      <c r="AH531" s="173"/>
      <c r="AI531" s="180"/>
      <c r="AJ531" s="180"/>
      <c r="AK531" s="180"/>
      <c r="AL531" s="178"/>
      <c r="AM531" s="180"/>
      <c r="AN531" s="180"/>
      <c r="AO531" s="180"/>
      <c r="AP531" s="178"/>
      <c r="AQ531" s="201"/>
      <c r="AR531" s="194"/>
      <c r="AS531" s="172" t="s">
        <v>278</v>
      </c>
      <c r="AT531" s="173"/>
      <c r="AU531" s="194"/>
      <c r="AV531" s="194"/>
      <c r="AW531" s="172" t="s">
        <v>252</v>
      </c>
      <c r="AX531" s="202"/>
    </row>
    <row r="532" spans="1:50" ht="23.25" hidden="1" customHeight="1" x14ac:dyDescent="0.15">
      <c r="A532" s="144"/>
      <c r="B532" s="145"/>
      <c r="C532" s="149"/>
      <c r="D532" s="145"/>
      <c r="E532" s="166"/>
      <c r="F532" s="167"/>
      <c r="G532" s="181"/>
      <c r="H532" s="95"/>
      <c r="I532" s="95"/>
      <c r="J532" s="95"/>
      <c r="K532" s="95"/>
      <c r="L532" s="95"/>
      <c r="M532" s="95"/>
      <c r="N532" s="95"/>
      <c r="O532" s="95"/>
      <c r="P532" s="95"/>
      <c r="Q532" s="95"/>
      <c r="R532" s="95"/>
      <c r="S532" s="95"/>
      <c r="T532" s="95"/>
      <c r="U532" s="95"/>
      <c r="V532" s="95"/>
      <c r="W532" s="95"/>
      <c r="X532" s="182"/>
      <c r="Y532" s="203" t="s">
        <v>39</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4"/>
      <c r="B533" s="145"/>
      <c r="C533" s="149"/>
      <c r="D533" s="145"/>
      <c r="E533" s="166"/>
      <c r="F533" s="167"/>
      <c r="G533" s="183"/>
      <c r="H533" s="98"/>
      <c r="I533" s="98"/>
      <c r="J533" s="98"/>
      <c r="K533" s="98"/>
      <c r="L533" s="98"/>
      <c r="M533" s="98"/>
      <c r="N533" s="98"/>
      <c r="O533" s="98"/>
      <c r="P533" s="98"/>
      <c r="Q533" s="98"/>
      <c r="R533" s="98"/>
      <c r="S533" s="98"/>
      <c r="T533" s="98"/>
      <c r="U533" s="98"/>
      <c r="V533" s="98"/>
      <c r="W533" s="98"/>
      <c r="X533" s="184"/>
      <c r="Y533" s="187" t="s">
        <v>76</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4"/>
      <c r="B534" s="145"/>
      <c r="C534" s="149"/>
      <c r="D534" s="145"/>
      <c r="E534" s="166"/>
      <c r="F534" s="167"/>
      <c r="G534" s="185"/>
      <c r="H534" s="101"/>
      <c r="I534" s="101"/>
      <c r="J534" s="101"/>
      <c r="K534" s="101"/>
      <c r="L534" s="101"/>
      <c r="M534" s="101"/>
      <c r="N534" s="101"/>
      <c r="O534" s="101"/>
      <c r="P534" s="101"/>
      <c r="Q534" s="101"/>
      <c r="R534" s="101"/>
      <c r="S534" s="101"/>
      <c r="T534" s="101"/>
      <c r="U534" s="101"/>
      <c r="V534" s="101"/>
      <c r="W534" s="101"/>
      <c r="X534" s="186"/>
      <c r="Y534" s="187" t="s">
        <v>44</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4" hidden="1" customHeight="1" x14ac:dyDescent="0.15">
      <c r="A535" s="144"/>
      <c r="B535" s="145"/>
      <c r="C535" s="149"/>
      <c r="D535" s="145"/>
      <c r="E535" s="645" t="s">
        <v>120</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row>
    <row r="536" spans="1:50" ht="24.75" hidden="1" customHeight="1" x14ac:dyDescent="0.15">
      <c r="A536" s="144"/>
      <c r="B536" s="145"/>
      <c r="C536" s="149"/>
      <c r="D536" s="145"/>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4"/>
      <c r="B537" s="145"/>
      <c r="C537" s="149"/>
      <c r="D537" s="145"/>
      <c r="E537" s="100"/>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02"/>
    </row>
    <row r="538" spans="1:50" ht="34.5" hidden="1" customHeight="1" x14ac:dyDescent="0.15">
      <c r="A538" s="144"/>
      <c r="B538" s="145"/>
      <c r="C538" s="149"/>
      <c r="D538" s="145"/>
      <c r="E538" s="656" t="s">
        <v>395</v>
      </c>
      <c r="F538" s="657"/>
      <c r="G538" s="658" t="s">
        <v>300</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row>
    <row r="539" spans="1:50" ht="18.75" hidden="1" customHeight="1" x14ac:dyDescent="0.15">
      <c r="A539" s="144"/>
      <c r="B539" s="145"/>
      <c r="C539" s="149"/>
      <c r="D539" s="145"/>
      <c r="E539" s="166" t="s">
        <v>285</v>
      </c>
      <c r="F539" s="167"/>
      <c r="G539" s="168" t="s">
        <v>283</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42</v>
      </c>
      <c r="AF539" s="197"/>
      <c r="AG539" s="197"/>
      <c r="AH539" s="198"/>
      <c r="AI539" s="179" t="s">
        <v>265</v>
      </c>
      <c r="AJ539" s="179"/>
      <c r="AK539" s="179"/>
      <c r="AL539" s="177"/>
      <c r="AM539" s="179" t="s">
        <v>343</v>
      </c>
      <c r="AN539" s="179"/>
      <c r="AO539" s="179"/>
      <c r="AP539" s="177"/>
      <c r="AQ539" s="177" t="s">
        <v>277</v>
      </c>
      <c r="AR539" s="169"/>
      <c r="AS539" s="169"/>
      <c r="AT539" s="170"/>
      <c r="AU539" s="199" t="s">
        <v>203</v>
      </c>
      <c r="AV539" s="199"/>
      <c r="AW539" s="199"/>
      <c r="AX539" s="200"/>
    </row>
    <row r="540" spans="1:50" ht="18.75" hidden="1" customHeight="1" x14ac:dyDescent="0.15">
      <c r="A540" s="144"/>
      <c r="B540" s="145"/>
      <c r="C540" s="149"/>
      <c r="D540" s="145"/>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278</v>
      </c>
      <c r="AH540" s="173"/>
      <c r="AI540" s="180"/>
      <c r="AJ540" s="180"/>
      <c r="AK540" s="180"/>
      <c r="AL540" s="178"/>
      <c r="AM540" s="180"/>
      <c r="AN540" s="180"/>
      <c r="AO540" s="180"/>
      <c r="AP540" s="178"/>
      <c r="AQ540" s="201"/>
      <c r="AR540" s="194"/>
      <c r="AS540" s="172" t="s">
        <v>278</v>
      </c>
      <c r="AT540" s="173"/>
      <c r="AU540" s="194"/>
      <c r="AV540" s="194"/>
      <c r="AW540" s="172" t="s">
        <v>252</v>
      </c>
      <c r="AX540" s="202"/>
    </row>
    <row r="541" spans="1:50" ht="23.25" hidden="1" customHeight="1" x14ac:dyDescent="0.15">
      <c r="A541" s="144"/>
      <c r="B541" s="145"/>
      <c r="C541" s="149"/>
      <c r="D541" s="145"/>
      <c r="E541" s="166"/>
      <c r="F541" s="167"/>
      <c r="G541" s="181"/>
      <c r="H541" s="95"/>
      <c r="I541" s="95"/>
      <c r="J541" s="95"/>
      <c r="K541" s="95"/>
      <c r="L541" s="95"/>
      <c r="M541" s="95"/>
      <c r="N541" s="95"/>
      <c r="O541" s="95"/>
      <c r="P541" s="95"/>
      <c r="Q541" s="95"/>
      <c r="R541" s="95"/>
      <c r="S541" s="95"/>
      <c r="T541" s="95"/>
      <c r="U541" s="95"/>
      <c r="V541" s="95"/>
      <c r="W541" s="95"/>
      <c r="X541" s="182"/>
      <c r="Y541" s="203" t="s">
        <v>39</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4"/>
      <c r="B542" s="145"/>
      <c r="C542" s="149"/>
      <c r="D542" s="145"/>
      <c r="E542" s="166"/>
      <c r="F542" s="167"/>
      <c r="G542" s="183"/>
      <c r="H542" s="98"/>
      <c r="I542" s="98"/>
      <c r="J542" s="98"/>
      <c r="K542" s="98"/>
      <c r="L542" s="98"/>
      <c r="M542" s="98"/>
      <c r="N542" s="98"/>
      <c r="O542" s="98"/>
      <c r="P542" s="98"/>
      <c r="Q542" s="98"/>
      <c r="R542" s="98"/>
      <c r="S542" s="98"/>
      <c r="T542" s="98"/>
      <c r="U542" s="98"/>
      <c r="V542" s="98"/>
      <c r="W542" s="98"/>
      <c r="X542" s="184"/>
      <c r="Y542" s="187" t="s">
        <v>76</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4"/>
      <c r="B543" s="145"/>
      <c r="C543" s="149"/>
      <c r="D543" s="145"/>
      <c r="E543" s="166"/>
      <c r="F543" s="167"/>
      <c r="G543" s="185"/>
      <c r="H543" s="101"/>
      <c r="I543" s="101"/>
      <c r="J543" s="101"/>
      <c r="K543" s="101"/>
      <c r="L543" s="101"/>
      <c r="M543" s="101"/>
      <c r="N543" s="101"/>
      <c r="O543" s="101"/>
      <c r="P543" s="101"/>
      <c r="Q543" s="101"/>
      <c r="R543" s="101"/>
      <c r="S543" s="101"/>
      <c r="T543" s="101"/>
      <c r="U543" s="101"/>
      <c r="V543" s="101"/>
      <c r="W543" s="101"/>
      <c r="X543" s="186"/>
      <c r="Y543" s="187" t="s">
        <v>44</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4"/>
      <c r="B544" s="145"/>
      <c r="C544" s="149"/>
      <c r="D544" s="145"/>
      <c r="E544" s="166" t="s">
        <v>285</v>
      </c>
      <c r="F544" s="167"/>
      <c r="G544" s="168" t="s">
        <v>283</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42</v>
      </c>
      <c r="AF544" s="197"/>
      <c r="AG544" s="197"/>
      <c r="AH544" s="198"/>
      <c r="AI544" s="179" t="s">
        <v>265</v>
      </c>
      <c r="AJ544" s="179"/>
      <c r="AK544" s="179"/>
      <c r="AL544" s="177"/>
      <c r="AM544" s="179" t="s">
        <v>343</v>
      </c>
      <c r="AN544" s="179"/>
      <c r="AO544" s="179"/>
      <c r="AP544" s="177"/>
      <c r="AQ544" s="177" t="s">
        <v>277</v>
      </c>
      <c r="AR544" s="169"/>
      <c r="AS544" s="169"/>
      <c r="AT544" s="170"/>
      <c r="AU544" s="199" t="s">
        <v>203</v>
      </c>
      <c r="AV544" s="199"/>
      <c r="AW544" s="199"/>
      <c r="AX544" s="200"/>
    </row>
    <row r="545" spans="1:50" ht="18.75" hidden="1" customHeight="1" x14ac:dyDescent="0.15">
      <c r="A545" s="144"/>
      <c r="B545" s="145"/>
      <c r="C545" s="149"/>
      <c r="D545" s="145"/>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278</v>
      </c>
      <c r="AH545" s="173"/>
      <c r="AI545" s="180"/>
      <c r="AJ545" s="180"/>
      <c r="AK545" s="180"/>
      <c r="AL545" s="178"/>
      <c r="AM545" s="180"/>
      <c r="AN545" s="180"/>
      <c r="AO545" s="180"/>
      <c r="AP545" s="178"/>
      <c r="AQ545" s="201"/>
      <c r="AR545" s="194"/>
      <c r="AS545" s="172" t="s">
        <v>278</v>
      </c>
      <c r="AT545" s="173"/>
      <c r="AU545" s="194"/>
      <c r="AV545" s="194"/>
      <c r="AW545" s="172" t="s">
        <v>252</v>
      </c>
      <c r="AX545" s="202"/>
    </row>
    <row r="546" spans="1:50" ht="23.25" hidden="1" customHeight="1" x14ac:dyDescent="0.15">
      <c r="A546" s="144"/>
      <c r="B546" s="145"/>
      <c r="C546" s="149"/>
      <c r="D546" s="145"/>
      <c r="E546" s="166"/>
      <c r="F546" s="167"/>
      <c r="G546" s="181"/>
      <c r="H546" s="95"/>
      <c r="I546" s="95"/>
      <c r="J546" s="95"/>
      <c r="K546" s="95"/>
      <c r="L546" s="95"/>
      <c r="M546" s="95"/>
      <c r="N546" s="95"/>
      <c r="O546" s="95"/>
      <c r="P546" s="95"/>
      <c r="Q546" s="95"/>
      <c r="R546" s="95"/>
      <c r="S546" s="95"/>
      <c r="T546" s="95"/>
      <c r="U546" s="95"/>
      <c r="V546" s="95"/>
      <c r="W546" s="95"/>
      <c r="X546" s="182"/>
      <c r="Y546" s="203" t="s">
        <v>39</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4"/>
      <c r="B547" s="145"/>
      <c r="C547" s="149"/>
      <c r="D547" s="145"/>
      <c r="E547" s="166"/>
      <c r="F547" s="167"/>
      <c r="G547" s="183"/>
      <c r="H547" s="98"/>
      <c r="I547" s="98"/>
      <c r="J547" s="98"/>
      <c r="K547" s="98"/>
      <c r="L547" s="98"/>
      <c r="M547" s="98"/>
      <c r="N547" s="98"/>
      <c r="O547" s="98"/>
      <c r="P547" s="98"/>
      <c r="Q547" s="98"/>
      <c r="R547" s="98"/>
      <c r="S547" s="98"/>
      <c r="T547" s="98"/>
      <c r="U547" s="98"/>
      <c r="V547" s="98"/>
      <c r="W547" s="98"/>
      <c r="X547" s="184"/>
      <c r="Y547" s="187" t="s">
        <v>76</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4"/>
      <c r="B548" s="145"/>
      <c r="C548" s="149"/>
      <c r="D548" s="145"/>
      <c r="E548" s="166"/>
      <c r="F548" s="167"/>
      <c r="G548" s="185"/>
      <c r="H548" s="101"/>
      <c r="I548" s="101"/>
      <c r="J548" s="101"/>
      <c r="K548" s="101"/>
      <c r="L548" s="101"/>
      <c r="M548" s="101"/>
      <c r="N548" s="101"/>
      <c r="O548" s="101"/>
      <c r="P548" s="101"/>
      <c r="Q548" s="101"/>
      <c r="R548" s="101"/>
      <c r="S548" s="101"/>
      <c r="T548" s="101"/>
      <c r="U548" s="101"/>
      <c r="V548" s="101"/>
      <c r="W548" s="101"/>
      <c r="X548" s="186"/>
      <c r="Y548" s="187" t="s">
        <v>44</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4"/>
      <c r="B549" s="145"/>
      <c r="C549" s="149"/>
      <c r="D549" s="145"/>
      <c r="E549" s="166" t="s">
        <v>285</v>
      </c>
      <c r="F549" s="167"/>
      <c r="G549" s="168" t="s">
        <v>283</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42</v>
      </c>
      <c r="AF549" s="197"/>
      <c r="AG549" s="197"/>
      <c r="AH549" s="198"/>
      <c r="AI549" s="179" t="s">
        <v>265</v>
      </c>
      <c r="AJ549" s="179"/>
      <c r="AK549" s="179"/>
      <c r="AL549" s="177"/>
      <c r="AM549" s="179" t="s">
        <v>343</v>
      </c>
      <c r="AN549" s="179"/>
      <c r="AO549" s="179"/>
      <c r="AP549" s="177"/>
      <c r="AQ549" s="177" t="s">
        <v>277</v>
      </c>
      <c r="AR549" s="169"/>
      <c r="AS549" s="169"/>
      <c r="AT549" s="170"/>
      <c r="AU549" s="199" t="s">
        <v>203</v>
      </c>
      <c r="AV549" s="199"/>
      <c r="AW549" s="199"/>
      <c r="AX549" s="200"/>
    </row>
    <row r="550" spans="1:50" ht="18.75" hidden="1" customHeight="1" x14ac:dyDescent="0.15">
      <c r="A550" s="144"/>
      <c r="B550" s="145"/>
      <c r="C550" s="149"/>
      <c r="D550" s="145"/>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278</v>
      </c>
      <c r="AH550" s="173"/>
      <c r="AI550" s="180"/>
      <c r="AJ550" s="180"/>
      <c r="AK550" s="180"/>
      <c r="AL550" s="178"/>
      <c r="AM550" s="180"/>
      <c r="AN550" s="180"/>
      <c r="AO550" s="180"/>
      <c r="AP550" s="178"/>
      <c r="AQ550" s="201"/>
      <c r="AR550" s="194"/>
      <c r="AS550" s="172" t="s">
        <v>278</v>
      </c>
      <c r="AT550" s="173"/>
      <c r="AU550" s="194"/>
      <c r="AV550" s="194"/>
      <c r="AW550" s="172" t="s">
        <v>252</v>
      </c>
      <c r="AX550" s="202"/>
    </row>
    <row r="551" spans="1:50" ht="23.25" hidden="1" customHeight="1" x14ac:dyDescent="0.15">
      <c r="A551" s="144"/>
      <c r="B551" s="145"/>
      <c r="C551" s="149"/>
      <c r="D551" s="145"/>
      <c r="E551" s="166"/>
      <c r="F551" s="167"/>
      <c r="G551" s="181"/>
      <c r="H551" s="95"/>
      <c r="I551" s="95"/>
      <c r="J551" s="95"/>
      <c r="K551" s="95"/>
      <c r="L551" s="95"/>
      <c r="M551" s="95"/>
      <c r="N551" s="95"/>
      <c r="O551" s="95"/>
      <c r="P551" s="95"/>
      <c r="Q551" s="95"/>
      <c r="R551" s="95"/>
      <c r="S551" s="95"/>
      <c r="T551" s="95"/>
      <c r="U551" s="95"/>
      <c r="V551" s="95"/>
      <c r="W551" s="95"/>
      <c r="X551" s="182"/>
      <c r="Y551" s="203" t="s">
        <v>39</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4"/>
      <c r="B552" s="145"/>
      <c r="C552" s="149"/>
      <c r="D552" s="145"/>
      <c r="E552" s="166"/>
      <c r="F552" s="167"/>
      <c r="G552" s="183"/>
      <c r="H552" s="98"/>
      <c r="I552" s="98"/>
      <c r="J552" s="98"/>
      <c r="K552" s="98"/>
      <c r="L552" s="98"/>
      <c r="M552" s="98"/>
      <c r="N552" s="98"/>
      <c r="O552" s="98"/>
      <c r="P552" s="98"/>
      <c r="Q552" s="98"/>
      <c r="R552" s="98"/>
      <c r="S552" s="98"/>
      <c r="T552" s="98"/>
      <c r="U552" s="98"/>
      <c r="V552" s="98"/>
      <c r="W552" s="98"/>
      <c r="X552" s="184"/>
      <c r="Y552" s="187" t="s">
        <v>76</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4"/>
      <c r="B553" s="145"/>
      <c r="C553" s="149"/>
      <c r="D553" s="145"/>
      <c r="E553" s="166"/>
      <c r="F553" s="167"/>
      <c r="G553" s="185"/>
      <c r="H553" s="101"/>
      <c r="I553" s="101"/>
      <c r="J553" s="101"/>
      <c r="K553" s="101"/>
      <c r="L553" s="101"/>
      <c r="M553" s="101"/>
      <c r="N553" s="101"/>
      <c r="O553" s="101"/>
      <c r="P553" s="101"/>
      <c r="Q553" s="101"/>
      <c r="R553" s="101"/>
      <c r="S553" s="101"/>
      <c r="T553" s="101"/>
      <c r="U553" s="101"/>
      <c r="V553" s="101"/>
      <c r="W553" s="101"/>
      <c r="X553" s="186"/>
      <c r="Y553" s="187" t="s">
        <v>44</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4"/>
      <c r="B554" s="145"/>
      <c r="C554" s="149"/>
      <c r="D554" s="145"/>
      <c r="E554" s="166" t="s">
        <v>285</v>
      </c>
      <c r="F554" s="167"/>
      <c r="G554" s="168" t="s">
        <v>283</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42</v>
      </c>
      <c r="AF554" s="197"/>
      <c r="AG554" s="197"/>
      <c r="AH554" s="198"/>
      <c r="AI554" s="179" t="s">
        <v>265</v>
      </c>
      <c r="AJ554" s="179"/>
      <c r="AK554" s="179"/>
      <c r="AL554" s="177"/>
      <c r="AM554" s="179" t="s">
        <v>343</v>
      </c>
      <c r="AN554" s="179"/>
      <c r="AO554" s="179"/>
      <c r="AP554" s="177"/>
      <c r="AQ554" s="177" t="s">
        <v>277</v>
      </c>
      <c r="AR554" s="169"/>
      <c r="AS554" s="169"/>
      <c r="AT554" s="170"/>
      <c r="AU554" s="199" t="s">
        <v>203</v>
      </c>
      <c r="AV554" s="199"/>
      <c r="AW554" s="199"/>
      <c r="AX554" s="200"/>
    </row>
    <row r="555" spans="1:50" ht="18.75" hidden="1" customHeight="1" x14ac:dyDescent="0.15">
      <c r="A555" s="144"/>
      <c r="B555" s="145"/>
      <c r="C555" s="149"/>
      <c r="D555" s="145"/>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278</v>
      </c>
      <c r="AH555" s="173"/>
      <c r="AI555" s="180"/>
      <c r="AJ555" s="180"/>
      <c r="AK555" s="180"/>
      <c r="AL555" s="178"/>
      <c r="AM555" s="180"/>
      <c r="AN555" s="180"/>
      <c r="AO555" s="180"/>
      <c r="AP555" s="178"/>
      <c r="AQ555" s="201"/>
      <c r="AR555" s="194"/>
      <c r="AS555" s="172" t="s">
        <v>278</v>
      </c>
      <c r="AT555" s="173"/>
      <c r="AU555" s="194"/>
      <c r="AV555" s="194"/>
      <c r="AW555" s="172" t="s">
        <v>252</v>
      </c>
      <c r="AX555" s="202"/>
    </row>
    <row r="556" spans="1:50" ht="23.25" hidden="1" customHeight="1" x14ac:dyDescent="0.15">
      <c r="A556" s="144"/>
      <c r="B556" s="145"/>
      <c r="C556" s="149"/>
      <c r="D556" s="145"/>
      <c r="E556" s="166"/>
      <c r="F556" s="167"/>
      <c r="G556" s="181"/>
      <c r="H556" s="95"/>
      <c r="I556" s="95"/>
      <c r="J556" s="95"/>
      <c r="K556" s="95"/>
      <c r="L556" s="95"/>
      <c r="M556" s="95"/>
      <c r="N556" s="95"/>
      <c r="O556" s="95"/>
      <c r="P556" s="95"/>
      <c r="Q556" s="95"/>
      <c r="R556" s="95"/>
      <c r="S556" s="95"/>
      <c r="T556" s="95"/>
      <c r="U556" s="95"/>
      <c r="V556" s="95"/>
      <c r="W556" s="95"/>
      <c r="X556" s="182"/>
      <c r="Y556" s="203" t="s">
        <v>39</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4"/>
      <c r="B557" s="145"/>
      <c r="C557" s="149"/>
      <c r="D557" s="145"/>
      <c r="E557" s="166"/>
      <c r="F557" s="167"/>
      <c r="G557" s="183"/>
      <c r="H557" s="98"/>
      <c r="I557" s="98"/>
      <c r="J557" s="98"/>
      <c r="K557" s="98"/>
      <c r="L557" s="98"/>
      <c r="M557" s="98"/>
      <c r="N557" s="98"/>
      <c r="O557" s="98"/>
      <c r="P557" s="98"/>
      <c r="Q557" s="98"/>
      <c r="R557" s="98"/>
      <c r="S557" s="98"/>
      <c r="T557" s="98"/>
      <c r="U557" s="98"/>
      <c r="V557" s="98"/>
      <c r="W557" s="98"/>
      <c r="X557" s="184"/>
      <c r="Y557" s="187" t="s">
        <v>76</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4"/>
      <c r="B558" s="145"/>
      <c r="C558" s="149"/>
      <c r="D558" s="145"/>
      <c r="E558" s="166"/>
      <c r="F558" s="167"/>
      <c r="G558" s="185"/>
      <c r="H558" s="101"/>
      <c r="I558" s="101"/>
      <c r="J558" s="101"/>
      <c r="K558" s="101"/>
      <c r="L558" s="101"/>
      <c r="M558" s="101"/>
      <c r="N558" s="101"/>
      <c r="O558" s="101"/>
      <c r="P558" s="101"/>
      <c r="Q558" s="101"/>
      <c r="R558" s="101"/>
      <c r="S558" s="101"/>
      <c r="T558" s="101"/>
      <c r="U558" s="101"/>
      <c r="V558" s="101"/>
      <c r="W558" s="101"/>
      <c r="X558" s="186"/>
      <c r="Y558" s="187" t="s">
        <v>44</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4"/>
      <c r="B559" s="145"/>
      <c r="C559" s="149"/>
      <c r="D559" s="145"/>
      <c r="E559" s="166" t="s">
        <v>285</v>
      </c>
      <c r="F559" s="167"/>
      <c r="G559" s="168" t="s">
        <v>283</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42</v>
      </c>
      <c r="AF559" s="197"/>
      <c r="AG559" s="197"/>
      <c r="AH559" s="198"/>
      <c r="AI559" s="179" t="s">
        <v>265</v>
      </c>
      <c r="AJ559" s="179"/>
      <c r="AK559" s="179"/>
      <c r="AL559" s="177"/>
      <c r="AM559" s="179" t="s">
        <v>343</v>
      </c>
      <c r="AN559" s="179"/>
      <c r="AO559" s="179"/>
      <c r="AP559" s="177"/>
      <c r="AQ559" s="177" t="s">
        <v>277</v>
      </c>
      <c r="AR559" s="169"/>
      <c r="AS559" s="169"/>
      <c r="AT559" s="170"/>
      <c r="AU559" s="199" t="s">
        <v>203</v>
      </c>
      <c r="AV559" s="199"/>
      <c r="AW559" s="199"/>
      <c r="AX559" s="200"/>
    </row>
    <row r="560" spans="1:50" ht="18.75" hidden="1" customHeight="1" x14ac:dyDescent="0.15">
      <c r="A560" s="144"/>
      <c r="B560" s="145"/>
      <c r="C560" s="149"/>
      <c r="D560" s="145"/>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278</v>
      </c>
      <c r="AH560" s="173"/>
      <c r="AI560" s="180"/>
      <c r="AJ560" s="180"/>
      <c r="AK560" s="180"/>
      <c r="AL560" s="178"/>
      <c r="AM560" s="180"/>
      <c r="AN560" s="180"/>
      <c r="AO560" s="180"/>
      <c r="AP560" s="178"/>
      <c r="AQ560" s="201"/>
      <c r="AR560" s="194"/>
      <c r="AS560" s="172" t="s">
        <v>278</v>
      </c>
      <c r="AT560" s="173"/>
      <c r="AU560" s="194"/>
      <c r="AV560" s="194"/>
      <c r="AW560" s="172" t="s">
        <v>252</v>
      </c>
      <c r="AX560" s="202"/>
    </row>
    <row r="561" spans="1:50" ht="23.25" hidden="1" customHeight="1" x14ac:dyDescent="0.15">
      <c r="A561" s="144"/>
      <c r="B561" s="145"/>
      <c r="C561" s="149"/>
      <c r="D561" s="145"/>
      <c r="E561" s="166"/>
      <c r="F561" s="167"/>
      <c r="G561" s="181"/>
      <c r="H561" s="95"/>
      <c r="I561" s="95"/>
      <c r="J561" s="95"/>
      <c r="K561" s="95"/>
      <c r="L561" s="95"/>
      <c r="M561" s="95"/>
      <c r="N561" s="95"/>
      <c r="O561" s="95"/>
      <c r="P561" s="95"/>
      <c r="Q561" s="95"/>
      <c r="R561" s="95"/>
      <c r="S561" s="95"/>
      <c r="T561" s="95"/>
      <c r="U561" s="95"/>
      <c r="V561" s="95"/>
      <c r="W561" s="95"/>
      <c r="X561" s="182"/>
      <c r="Y561" s="203" t="s">
        <v>39</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4"/>
      <c r="B562" s="145"/>
      <c r="C562" s="149"/>
      <c r="D562" s="145"/>
      <c r="E562" s="166"/>
      <c r="F562" s="167"/>
      <c r="G562" s="183"/>
      <c r="H562" s="98"/>
      <c r="I562" s="98"/>
      <c r="J562" s="98"/>
      <c r="K562" s="98"/>
      <c r="L562" s="98"/>
      <c r="M562" s="98"/>
      <c r="N562" s="98"/>
      <c r="O562" s="98"/>
      <c r="P562" s="98"/>
      <c r="Q562" s="98"/>
      <c r="R562" s="98"/>
      <c r="S562" s="98"/>
      <c r="T562" s="98"/>
      <c r="U562" s="98"/>
      <c r="V562" s="98"/>
      <c r="W562" s="98"/>
      <c r="X562" s="184"/>
      <c r="Y562" s="187" t="s">
        <v>76</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4"/>
      <c r="B563" s="145"/>
      <c r="C563" s="149"/>
      <c r="D563" s="145"/>
      <c r="E563" s="166"/>
      <c r="F563" s="167"/>
      <c r="G563" s="185"/>
      <c r="H563" s="101"/>
      <c r="I563" s="101"/>
      <c r="J563" s="101"/>
      <c r="K563" s="101"/>
      <c r="L563" s="101"/>
      <c r="M563" s="101"/>
      <c r="N563" s="101"/>
      <c r="O563" s="101"/>
      <c r="P563" s="101"/>
      <c r="Q563" s="101"/>
      <c r="R563" s="101"/>
      <c r="S563" s="101"/>
      <c r="T563" s="101"/>
      <c r="U563" s="101"/>
      <c r="V563" s="101"/>
      <c r="W563" s="101"/>
      <c r="X563" s="186"/>
      <c r="Y563" s="187" t="s">
        <v>44</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4"/>
      <c r="B564" s="145"/>
      <c r="C564" s="149"/>
      <c r="D564" s="145"/>
      <c r="E564" s="166" t="s">
        <v>286</v>
      </c>
      <c r="F564" s="167"/>
      <c r="G564" s="168" t="s">
        <v>284</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42</v>
      </c>
      <c r="AF564" s="197"/>
      <c r="AG564" s="197"/>
      <c r="AH564" s="198"/>
      <c r="AI564" s="179" t="s">
        <v>265</v>
      </c>
      <c r="AJ564" s="179"/>
      <c r="AK564" s="179"/>
      <c r="AL564" s="177"/>
      <c r="AM564" s="179" t="s">
        <v>343</v>
      </c>
      <c r="AN564" s="179"/>
      <c r="AO564" s="179"/>
      <c r="AP564" s="177"/>
      <c r="AQ564" s="177" t="s">
        <v>277</v>
      </c>
      <c r="AR564" s="169"/>
      <c r="AS564" s="169"/>
      <c r="AT564" s="170"/>
      <c r="AU564" s="199" t="s">
        <v>203</v>
      </c>
      <c r="AV564" s="199"/>
      <c r="AW564" s="199"/>
      <c r="AX564" s="200"/>
    </row>
    <row r="565" spans="1:50" ht="18.75" hidden="1" customHeight="1" x14ac:dyDescent="0.15">
      <c r="A565" s="144"/>
      <c r="B565" s="145"/>
      <c r="C565" s="149"/>
      <c r="D565" s="145"/>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278</v>
      </c>
      <c r="AH565" s="173"/>
      <c r="AI565" s="180"/>
      <c r="AJ565" s="180"/>
      <c r="AK565" s="180"/>
      <c r="AL565" s="178"/>
      <c r="AM565" s="180"/>
      <c r="AN565" s="180"/>
      <c r="AO565" s="180"/>
      <c r="AP565" s="178"/>
      <c r="AQ565" s="201"/>
      <c r="AR565" s="194"/>
      <c r="AS565" s="172" t="s">
        <v>278</v>
      </c>
      <c r="AT565" s="173"/>
      <c r="AU565" s="194"/>
      <c r="AV565" s="194"/>
      <c r="AW565" s="172" t="s">
        <v>252</v>
      </c>
      <c r="AX565" s="202"/>
    </row>
    <row r="566" spans="1:50" ht="23.25" hidden="1" customHeight="1" x14ac:dyDescent="0.15">
      <c r="A566" s="144"/>
      <c r="B566" s="145"/>
      <c r="C566" s="149"/>
      <c r="D566" s="145"/>
      <c r="E566" s="166"/>
      <c r="F566" s="167"/>
      <c r="G566" s="181"/>
      <c r="H566" s="95"/>
      <c r="I566" s="95"/>
      <c r="J566" s="95"/>
      <c r="K566" s="95"/>
      <c r="L566" s="95"/>
      <c r="M566" s="95"/>
      <c r="N566" s="95"/>
      <c r="O566" s="95"/>
      <c r="P566" s="95"/>
      <c r="Q566" s="95"/>
      <c r="R566" s="95"/>
      <c r="S566" s="95"/>
      <c r="T566" s="95"/>
      <c r="U566" s="95"/>
      <c r="V566" s="95"/>
      <c r="W566" s="95"/>
      <c r="X566" s="182"/>
      <c r="Y566" s="203" t="s">
        <v>39</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4"/>
      <c r="B567" s="145"/>
      <c r="C567" s="149"/>
      <c r="D567" s="145"/>
      <c r="E567" s="166"/>
      <c r="F567" s="167"/>
      <c r="G567" s="183"/>
      <c r="H567" s="98"/>
      <c r="I567" s="98"/>
      <c r="J567" s="98"/>
      <c r="K567" s="98"/>
      <c r="L567" s="98"/>
      <c r="M567" s="98"/>
      <c r="N567" s="98"/>
      <c r="O567" s="98"/>
      <c r="P567" s="98"/>
      <c r="Q567" s="98"/>
      <c r="R567" s="98"/>
      <c r="S567" s="98"/>
      <c r="T567" s="98"/>
      <c r="U567" s="98"/>
      <c r="V567" s="98"/>
      <c r="W567" s="98"/>
      <c r="X567" s="184"/>
      <c r="Y567" s="187" t="s">
        <v>76</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4"/>
      <c r="B568" s="145"/>
      <c r="C568" s="149"/>
      <c r="D568" s="145"/>
      <c r="E568" s="166"/>
      <c r="F568" s="167"/>
      <c r="G568" s="185"/>
      <c r="H568" s="101"/>
      <c r="I568" s="101"/>
      <c r="J568" s="101"/>
      <c r="K568" s="101"/>
      <c r="L568" s="101"/>
      <c r="M568" s="101"/>
      <c r="N568" s="101"/>
      <c r="O568" s="101"/>
      <c r="P568" s="101"/>
      <c r="Q568" s="101"/>
      <c r="R568" s="101"/>
      <c r="S568" s="101"/>
      <c r="T568" s="101"/>
      <c r="U568" s="101"/>
      <c r="V568" s="101"/>
      <c r="W568" s="101"/>
      <c r="X568" s="186"/>
      <c r="Y568" s="187" t="s">
        <v>44</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4"/>
      <c r="B569" s="145"/>
      <c r="C569" s="149"/>
      <c r="D569" s="145"/>
      <c r="E569" s="166" t="s">
        <v>286</v>
      </c>
      <c r="F569" s="167"/>
      <c r="G569" s="168" t="s">
        <v>284</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42</v>
      </c>
      <c r="AF569" s="197"/>
      <c r="AG569" s="197"/>
      <c r="AH569" s="198"/>
      <c r="AI569" s="179" t="s">
        <v>265</v>
      </c>
      <c r="AJ569" s="179"/>
      <c r="AK569" s="179"/>
      <c r="AL569" s="177"/>
      <c r="AM569" s="179" t="s">
        <v>343</v>
      </c>
      <c r="AN569" s="179"/>
      <c r="AO569" s="179"/>
      <c r="AP569" s="177"/>
      <c r="AQ569" s="177" t="s">
        <v>277</v>
      </c>
      <c r="AR569" s="169"/>
      <c r="AS569" s="169"/>
      <c r="AT569" s="170"/>
      <c r="AU569" s="199" t="s">
        <v>203</v>
      </c>
      <c r="AV569" s="199"/>
      <c r="AW569" s="199"/>
      <c r="AX569" s="200"/>
    </row>
    <row r="570" spans="1:50" ht="18.75" hidden="1" customHeight="1" x14ac:dyDescent="0.15">
      <c r="A570" s="144"/>
      <c r="B570" s="145"/>
      <c r="C570" s="149"/>
      <c r="D570" s="145"/>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278</v>
      </c>
      <c r="AH570" s="173"/>
      <c r="AI570" s="180"/>
      <c r="AJ570" s="180"/>
      <c r="AK570" s="180"/>
      <c r="AL570" s="178"/>
      <c r="AM570" s="180"/>
      <c r="AN570" s="180"/>
      <c r="AO570" s="180"/>
      <c r="AP570" s="178"/>
      <c r="AQ570" s="201"/>
      <c r="AR570" s="194"/>
      <c r="AS570" s="172" t="s">
        <v>278</v>
      </c>
      <c r="AT570" s="173"/>
      <c r="AU570" s="194"/>
      <c r="AV570" s="194"/>
      <c r="AW570" s="172" t="s">
        <v>252</v>
      </c>
      <c r="AX570" s="202"/>
    </row>
    <row r="571" spans="1:50" ht="23.25" hidden="1" customHeight="1" x14ac:dyDescent="0.15">
      <c r="A571" s="144"/>
      <c r="B571" s="145"/>
      <c r="C571" s="149"/>
      <c r="D571" s="145"/>
      <c r="E571" s="166"/>
      <c r="F571" s="167"/>
      <c r="G571" s="181"/>
      <c r="H571" s="95"/>
      <c r="I571" s="95"/>
      <c r="J571" s="95"/>
      <c r="K571" s="95"/>
      <c r="L571" s="95"/>
      <c r="M571" s="95"/>
      <c r="N571" s="95"/>
      <c r="O571" s="95"/>
      <c r="P571" s="95"/>
      <c r="Q571" s="95"/>
      <c r="R571" s="95"/>
      <c r="S571" s="95"/>
      <c r="T571" s="95"/>
      <c r="U571" s="95"/>
      <c r="V571" s="95"/>
      <c r="W571" s="95"/>
      <c r="X571" s="182"/>
      <c r="Y571" s="203" t="s">
        <v>39</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4"/>
      <c r="B572" s="145"/>
      <c r="C572" s="149"/>
      <c r="D572" s="145"/>
      <c r="E572" s="166"/>
      <c r="F572" s="167"/>
      <c r="G572" s="183"/>
      <c r="H572" s="98"/>
      <c r="I572" s="98"/>
      <c r="J572" s="98"/>
      <c r="K572" s="98"/>
      <c r="L572" s="98"/>
      <c r="M572" s="98"/>
      <c r="N572" s="98"/>
      <c r="O572" s="98"/>
      <c r="P572" s="98"/>
      <c r="Q572" s="98"/>
      <c r="R572" s="98"/>
      <c r="S572" s="98"/>
      <c r="T572" s="98"/>
      <c r="U572" s="98"/>
      <c r="V572" s="98"/>
      <c r="W572" s="98"/>
      <c r="X572" s="184"/>
      <c r="Y572" s="187" t="s">
        <v>76</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4"/>
      <c r="B573" s="145"/>
      <c r="C573" s="149"/>
      <c r="D573" s="145"/>
      <c r="E573" s="166"/>
      <c r="F573" s="167"/>
      <c r="G573" s="185"/>
      <c r="H573" s="101"/>
      <c r="I573" s="101"/>
      <c r="J573" s="101"/>
      <c r="K573" s="101"/>
      <c r="L573" s="101"/>
      <c r="M573" s="101"/>
      <c r="N573" s="101"/>
      <c r="O573" s="101"/>
      <c r="P573" s="101"/>
      <c r="Q573" s="101"/>
      <c r="R573" s="101"/>
      <c r="S573" s="101"/>
      <c r="T573" s="101"/>
      <c r="U573" s="101"/>
      <c r="V573" s="101"/>
      <c r="W573" s="101"/>
      <c r="X573" s="186"/>
      <c r="Y573" s="187" t="s">
        <v>44</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4"/>
      <c r="B574" s="145"/>
      <c r="C574" s="149"/>
      <c r="D574" s="145"/>
      <c r="E574" s="166" t="s">
        <v>286</v>
      </c>
      <c r="F574" s="167"/>
      <c r="G574" s="168" t="s">
        <v>284</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42</v>
      </c>
      <c r="AF574" s="197"/>
      <c r="AG574" s="197"/>
      <c r="AH574" s="198"/>
      <c r="AI574" s="179" t="s">
        <v>265</v>
      </c>
      <c r="AJ574" s="179"/>
      <c r="AK574" s="179"/>
      <c r="AL574" s="177"/>
      <c r="AM574" s="179" t="s">
        <v>343</v>
      </c>
      <c r="AN574" s="179"/>
      <c r="AO574" s="179"/>
      <c r="AP574" s="177"/>
      <c r="AQ574" s="177" t="s">
        <v>277</v>
      </c>
      <c r="AR574" s="169"/>
      <c r="AS574" s="169"/>
      <c r="AT574" s="170"/>
      <c r="AU574" s="199" t="s">
        <v>203</v>
      </c>
      <c r="AV574" s="199"/>
      <c r="AW574" s="199"/>
      <c r="AX574" s="200"/>
    </row>
    <row r="575" spans="1:50" ht="18.75" hidden="1" customHeight="1" x14ac:dyDescent="0.15">
      <c r="A575" s="144"/>
      <c r="B575" s="145"/>
      <c r="C575" s="149"/>
      <c r="D575" s="145"/>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278</v>
      </c>
      <c r="AH575" s="173"/>
      <c r="AI575" s="180"/>
      <c r="AJ575" s="180"/>
      <c r="AK575" s="180"/>
      <c r="AL575" s="178"/>
      <c r="AM575" s="180"/>
      <c r="AN575" s="180"/>
      <c r="AO575" s="180"/>
      <c r="AP575" s="178"/>
      <c r="AQ575" s="201"/>
      <c r="AR575" s="194"/>
      <c r="AS575" s="172" t="s">
        <v>278</v>
      </c>
      <c r="AT575" s="173"/>
      <c r="AU575" s="194"/>
      <c r="AV575" s="194"/>
      <c r="AW575" s="172" t="s">
        <v>252</v>
      </c>
      <c r="AX575" s="202"/>
    </row>
    <row r="576" spans="1:50" ht="23.25" hidden="1" customHeight="1" x14ac:dyDescent="0.15">
      <c r="A576" s="144"/>
      <c r="B576" s="145"/>
      <c r="C576" s="149"/>
      <c r="D576" s="145"/>
      <c r="E576" s="166"/>
      <c r="F576" s="167"/>
      <c r="G576" s="181"/>
      <c r="H576" s="95"/>
      <c r="I576" s="95"/>
      <c r="J576" s="95"/>
      <c r="K576" s="95"/>
      <c r="L576" s="95"/>
      <c r="M576" s="95"/>
      <c r="N576" s="95"/>
      <c r="O576" s="95"/>
      <c r="P576" s="95"/>
      <c r="Q576" s="95"/>
      <c r="R576" s="95"/>
      <c r="S576" s="95"/>
      <c r="T576" s="95"/>
      <c r="U576" s="95"/>
      <c r="V576" s="95"/>
      <c r="W576" s="95"/>
      <c r="X576" s="182"/>
      <c r="Y576" s="203" t="s">
        <v>39</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4"/>
      <c r="B577" s="145"/>
      <c r="C577" s="149"/>
      <c r="D577" s="145"/>
      <c r="E577" s="166"/>
      <c r="F577" s="167"/>
      <c r="G577" s="183"/>
      <c r="H577" s="98"/>
      <c r="I577" s="98"/>
      <c r="J577" s="98"/>
      <c r="K577" s="98"/>
      <c r="L577" s="98"/>
      <c r="M577" s="98"/>
      <c r="N577" s="98"/>
      <c r="O577" s="98"/>
      <c r="P577" s="98"/>
      <c r="Q577" s="98"/>
      <c r="R577" s="98"/>
      <c r="S577" s="98"/>
      <c r="T577" s="98"/>
      <c r="U577" s="98"/>
      <c r="V577" s="98"/>
      <c r="W577" s="98"/>
      <c r="X577" s="184"/>
      <c r="Y577" s="187" t="s">
        <v>76</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4"/>
      <c r="B578" s="145"/>
      <c r="C578" s="149"/>
      <c r="D578" s="145"/>
      <c r="E578" s="166"/>
      <c r="F578" s="167"/>
      <c r="G578" s="185"/>
      <c r="H578" s="101"/>
      <c r="I578" s="101"/>
      <c r="J578" s="101"/>
      <c r="K578" s="101"/>
      <c r="L578" s="101"/>
      <c r="M578" s="101"/>
      <c r="N578" s="101"/>
      <c r="O578" s="101"/>
      <c r="P578" s="101"/>
      <c r="Q578" s="101"/>
      <c r="R578" s="101"/>
      <c r="S578" s="101"/>
      <c r="T578" s="101"/>
      <c r="U578" s="101"/>
      <c r="V578" s="101"/>
      <c r="W578" s="101"/>
      <c r="X578" s="186"/>
      <c r="Y578" s="187" t="s">
        <v>44</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4"/>
      <c r="B579" s="145"/>
      <c r="C579" s="149"/>
      <c r="D579" s="145"/>
      <c r="E579" s="166" t="s">
        <v>286</v>
      </c>
      <c r="F579" s="167"/>
      <c r="G579" s="168" t="s">
        <v>284</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42</v>
      </c>
      <c r="AF579" s="197"/>
      <c r="AG579" s="197"/>
      <c r="AH579" s="198"/>
      <c r="AI579" s="179" t="s">
        <v>265</v>
      </c>
      <c r="AJ579" s="179"/>
      <c r="AK579" s="179"/>
      <c r="AL579" s="177"/>
      <c r="AM579" s="179" t="s">
        <v>343</v>
      </c>
      <c r="AN579" s="179"/>
      <c r="AO579" s="179"/>
      <c r="AP579" s="177"/>
      <c r="AQ579" s="177" t="s">
        <v>277</v>
      </c>
      <c r="AR579" s="169"/>
      <c r="AS579" s="169"/>
      <c r="AT579" s="170"/>
      <c r="AU579" s="199" t="s">
        <v>203</v>
      </c>
      <c r="AV579" s="199"/>
      <c r="AW579" s="199"/>
      <c r="AX579" s="200"/>
    </row>
    <row r="580" spans="1:50" ht="18.75" hidden="1" customHeight="1" x14ac:dyDescent="0.15">
      <c r="A580" s="144"/>
      <c r="B580" s="145"/>
      <c r="C580" s="149"/>
      <c r="D580" s="145"/>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278</v>
      </c>
      <c r="AH580" s="173"/>
      <c r="AI580" s="180"/>
      <c r="AJ580" s="180"/>
      <c r="AK580" s="180"/>
      <c r="AL580" s="178"/>
      <c r="AM580" s="180"/>
      <c r="AN580" s="180"/>
      <c r="AO580" s="180"/>
      <c r="AP580" s="178"/>
      <c r="AQ580" s="201"/>
      <c r="AR580" s="194"/>
      <c r="AS580" s="172" t="s">
        <v>278</v>
      </c>
      <c r="AT580" s="173"/>
      <c r="AU580" s="194"/>
      <c r="AV580" s="194"/>
      <c r="AW580" s="172" t="s">
        <v>252</v>
      </c>
      <c r="AX580" s="202"/>
    </row>
    <row r="581" spans="1:50" ht="23.25" hidden="1" customHeight="1" x14ac:dyDescent="0.15">
      <c r="A581" s="144"/>
      <c r="B581" s="145"/>
      <c r="C581" s="149"/>
      <c r="D581" s="145"/>
      <c r="E581" s="166"/>
      <c r="F581" s="167"/>
      <c r="G581" s="181"/>
      <c r="H581" s="95"/>
      <c r="I581" s="95"/>
      <c r="J581" s="95"/>
      <c r="K581" s="95"/>
      <c r="L581" s="95"/>
      <c r="M581" s="95"/>
      <c r="N581" s="95"/>
      <c r="O581" s="95"/>
      <c r="P581" s="95"/>
      <c r="Q581" s="95"/>
      <c r="R581" s="95"/>
      <c r="S581" s="95"/>
      <c r="T581" s="95"/>
      <c r="U581" s="95"/>
      <c r="V581" s="95"/>
      <c r="W581" s="95"/>
      <c r="X581" s="182"/>
      <c r="Y581" s="203" t="s">
        <v>39</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4"/>
      <c r="B582" s="145"/>
      <c r="C582" s="149"/>
      <c r="D582" s="145"/>
      <c r="E582" s="166"/>
      <c r="F582" s="167"/>
      <c r="G582" s="183"/>
      <c r="H582" s="98"/>
      <c r="I582" s="98"/>
      <c r="J582" s="98"/>
      <c r="K582" s="98"/>
      <c r="L582" s="98"/>
      <c r="M582" s="98"/>
      <c r="N582" s="98"/>
      <c r="O582" s="98"/>
      <c r="P582" s="98"/>
      <c r="Q582" s="98"/>
      <c r="R582" s="98"/>
      <c r="S582" s="98"/>
      <c r="T582" s="98"/>
      <c r="U582" s="98"/>
      <c r="V582" s="98"/>
      <c r="W582" s="98"/>
      <c r="X582" s="184"/>
      <c r="Y582" s="187" t="s">
        <v>76</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4"/>
      <c r="B583" s="145"/>
      <c r="C583" s="149"/>
      <c r="D583" s="145"/>
      <c r="E583" s="166"/>
      <c r="F583" s="167"/>
      <c r="G583" s="185"/>
      <c r="H583" s="101"/>
      <c r="I583" s="101"/>
      <c r="J583" s="101"/>
      <c r="K583" s="101"/>
      <c r="L583" s="101"/>
      <c r="M583" s="101"/>
      <c r="N583" s="101"/>
      <c r="O583" s="101"/>
      <c r="P583" s="101"/>
      <c r="Q583" s="101"/>
      <c r="R583" s="101"/>
      <c r="S583" s="101"/>
      <c r="T583" s="101"/>
      <c r="U583" s="101"/>
      <c r="V583" s="101"/>
      <c r="W583" s="101"/>
      <c r="X583" s="186"/>
      <c r="Y583" s="187" t="s">
        <v>44</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4"/>
      <c r="B584" s="145"/>
      <c r="C584" s="149"/>
      <c r="D584" s="145"/>
      <c r="E584" s="166" t="s">
        <v>286</v>
      </c>
      <c r="F584" s="167"/>
      <c r="G584" s="168" t="s">
        <v>284</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42</v>
      </c>
      <c r="AF584" s="197"/>
      <c r="AG584" s="197"/>
      <c r="AH584" s="198"/>
      <c r="AI584" s="179" t="s">
        <v>265</v>
      </c>
      <c r="AJ584" s="179"/>
      <c r="AK584" s="179"/>
      <c r="AL584" s="177"/>
      <c r="AM584" s="179" t="s">
        <v>343</v>
      </c>
      <c r="AN584" s="179"/>
      <c r="AO584" s="179"/>
      <c r="AP584" s="177"/>
      <c r="AQ584" s="177" t="s">
        <v>277</v>
      </c>
      <c r="AR584" s="169"/>
      <c r="AS584" s="169"/>
      <c r="AT584" s="170"/>
      <c r="AU584" s="199" t="s">
        <v>203</v>
      </c>
      <c r="AV584" s="199"/>
      <c r="AW584" s="199"/>
      <c r="AX584" s="200"/>
    </row>
    <row r="585" spans="1:50" ht="18.75" hidden="1" customHeight="1" x14ac:dyDescent="0.15">
      <c r="A585" s="144"/>
      <c r="B585" s="145"/>
      <c r="C585" s="149"/>
      <c r="D585" s="145"/>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278</v>
      </c>
      <c r="AH585" s="173"/>
      <c r="AI585" s="180"/>
      <c r="AJ585" s="180"/>
      <c r="AK585" s="180"/>
      <c r="AL585" s="178"/>
      <c r="AM585" s="180"/>
      <c r="AN585" s="180"/>
      <c r="AO585" s="180"/>
      <c r="AP585" s="178"/>
      <c r="AQ585" s="201"/>
      <c r="AR585" s="194"/>
      <c r="AS585" s="172" t="s">
        <v>278</v>
      </c>
      <c r="AT585" s="173"/>
      <c r="AU585" s="194"/>
      <c r="AV585" s="194"/>
      <c r="AW585" s="172" t="s">
        <v>252</v>
      </c>
      <c r="AX585" s="202"/>
    </row>
    <row r="586" spans="1:50" ht="23.25" hidden="1" customHeight="1" x14ac:dyDescent="0.15">
      <c r="A586" s="144"/>
      <c r="B586" s="145"/>
      <c r="C586" s="149"/>
      <c r="D586" s="145"/>
      <c r="E586" s="166"/>
      <c r="F586" s="167"/>
      <c r="G586" s="181"/>
      <c r="H586" s="95"/>
      <c r="I586" s="95"/>
      <c r="J586" s="95"/>
      <c r="K586" s="95"/>
      <c r="L586" s="95"/>
      <c r="M586" s="95"/>
      <c r="N586" s="95"/>
      <c r="O586" s="95"/>
      <c r="P586" s="95"/>
      <c r="Q586" s="95"/>
      <c r="R586" s="95"/>
      <c r="S586" s="95"/>
      <c r="T586" s="95"/>
      <c r="U586" s="95"/>
      <c r="V586" s="95"/>
      <c r="W586" s="95"/>
      <c r="X586" s="182"/>
      <c r="Y586" s="203" t="s">
        <v>39</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4"/>
      <c r="B587" s="145"/>
      <c r="C587" s="149"/>
      <c r="D587" s="145"/>
      <c r="E587" s="166"/>
      <c r="F587" s="167"/>
      <c r="G587" s="183"/>
      <c r="H587" s="98"/>
      <c r="I587" s="98"/>
      <c r="J587" s="98"/>
      <c r="K587" s="98"/>
      <c r="L587" s="98"/>
      <c r="M587" s="98"/>
      <c r="N587" s="98"/>
      <c r="O587" s="98"/>
      <c r="P587" s="98"/>
      <c r="Q587" s="98"/>
      <c r="R587" s="98"/>
      <c r="S587" s="98"/>
      <c r="T587" s="98"/>
      <c r="U587" s="98"/>
      <c r="V587" s="98"/>
      <c r="W587" s="98"/>
      <c r="X587" s="184"/>
      <c r="Y587" s="187" t="s">
        <v>76</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4"/>
      <c r="B588" s="145"/>
      <c r="C588" s="149"/>
      <c r="D588" s="145"/>
      <c r="E588" s="166"/>
      <c r="F588" s="167"/>
      <c r="G588" s="185"/>
      <c r="H588" s="101"/>
      <c r="I588" s="101"/>
      <c r="J588" s="101"/>
      <c r="K588" s="101"/>
      <c r="L588" s="101"/>
      <c r="M588" s="101"/>
      <c r="N588" s="101"/>
      <c r="O588" s="101"/>
      <c r="P588" s="101"/>
      <c r="Q588" s="101"/>
      <c r="R588" s="101"/>
      <c r="S588" s="101"/>
      <c r="T588" s="101"/>
      <c r="U588" s="101"/>
      <c r="V588" s="101"/>
      <c r="W588" s="101"/>
      <c r="X588" s="186"/>
      <c r="Y588" s="187" t="s">
        <v>44</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4" hidden="1" customHeight="1" x14ac:dyDescent="0.15">
      <c r="A589" s="144"/>
      <c r="B589" s="145"/>
      <c r="C589" s="149"/>
      <c r="D589" s="145"/>
      <c r="E589" s="645" t="s">
        <v>120</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row>
    <row r="590" spans="1:50" ht="24.75" hidden="1" customHeight="1" x14ac:dyDescent="0.15">
      <c r="A590" s="144"/>
      <c r="B590" s="145"/>
      <c r="C590" s="149"/>
      <c r="D590" s="145"/>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4"/>
      <c r="B591" s="145"/>
      <c r="C591" s="149"/>
      <c r="D591" s="145"/>
      <c r="E591" s="100"/>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02"/>
    </row>
    <row r="592" spans="1:50" ht="34.5" hidden="1" customHeight="1" x14ac:dyDescent="0.15">
      <c r="A592" s="144"/>
      <c r="B592" s="145"/>
      <c r="C592" s="149"/>
      <c r="D592" s="145"/>
      <c r="E592" s="656" t="s">
        <v>395</v>
      </c>
      <c r="F592" s="657"/>
      <c r="G592" s="658" t="s">
        <v>300</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row>
    <row r="593" spans="1:50" ht="18.75" hidden="1" customHeight="1" x14ac:dyDescent="0.15">
      <c r="A593" s="144"/>
      <c r="B593" s="145"/>
      <c r="C593" s="149"/>
      <c r="D593" s="145"/>
      <c r="E593" s="166" t="s">
        <v>285</v>
      </c>
      <c r="F593" s="167"/>
      <c r="G593" s="168" t="s">
        <v>283</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42</v>
      </c>
      <c r="AF593" s="197"/>
      <c r="AG593" s="197"/>
      <c r="AH593" s="198"/>
      <c r="AI593" s="179" t="s">
        <v>265</v>
      </c>
      <c r="AJ593" s="179"/>
      <c r="AK593" s="179"/>
      <c r="AL593" s="177"/>
      <c r="AM593" s="179" t="s">
        <v>343</v>
      </c>
      <c r="AN593" s="179"/>
      <c r="AO593" s="179"/>
      <c r="AP593" s="177"/>
      <c r="AQ593" s="177" t="s">
        <v>277</v>
      </c>
      <c r="AR593" s="169"/>
      <c r="AS593" s="169"/>
      <c r="AT593" s="170"/>
      <c r="AU593" s="199" t="s">
        <v>203</v>
      </c>
      <c r="AV593" s="199"/>
      <c r="AW593" s="199"/>
      <c r="AX593" s="200"/>
    </row>
    <row r="594" spans="1:50" ht="18.75" hidden="1" customHeight="1" x14ac:dyDescent="0.15">
      <c r="A594" s="144"/>
      <c r="B594" s="145"/>
      <c r="C594" s="149"/>
      <c r="D594" s="145"/>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278</v>
      </c>
      <c r="AH594" s="173"/>
      <c r="AI594" s="180"/>
      <c r="AJ594" s="180"/>
      <c r="AK594" s="180"/>
      <c r="AL594" s="178"/>
      <c r="AM594" s="180"/>
      <c r="AN594" s="180"/>
      <c r="AO594" s="180"/>
      <c r="AP594" s="178"/>
      <c r="AQ594" s="201"/>
      <c r="AR594" s="194"/>
      <c r="AS594" s="172" t="s">
        <v>278</v>
      </c>
      <c r="AT594" s="173"/>
      <c r="AU594" s="194"/>
      <c r="AV594" s="194"/>
      <c r="AW594" s="172" t="s">
        <v>252</v>
      </c>
      <c r="AX594" s="202"/>
    </row>
    <row r="595" spans="1:50" ht="23.25" hidden="1" customHeight="1" x14ac:dyDescent="0.15">
      <c r="A595" s="144"/>
      <c r="B595" s="145"/>
      <c r="C595" s="149"/>
      <c r="D595" s="145"/>
      <c r="E595" s="166"/>
      <c r="F595" s="167"/>
      <c r="G595" s="181"/>
      <c r="H595" s="95"/>
      <c r="I595" s="95"/>
      <c r="J595" s="95"/>
      <c r="K595" s="95"/>
      <c r="L595" s="95"/>
      <c r="M595" s="95"/>
      <c r="N595" s="95"/>
      <c r="O595" s="95"/>
      <c r="P595" s="95"/>
      <c r="Q595" s="95"/>
      <c r="R595" s="95"/>
      <c r="S595" s="95"/>
      <c r="T595" s="95"/>
      <c r="U595" s="95"/>
      <c r="V595" s="95"/>
      <c r="W595" s="95"/>
      <c r="X595" s="182"/>
      <c r="Y595" s="203" t="s">
        <v>39</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4"/>
      <c r="B596" s="145"/>
      <c r="C596" s="149"/>
      <c r="D596" s="145"/>
      <c r="E596" s="166"/>
      <c r="F596" s="167"/>
      <c r="G596" s="183"/>
      <c r="H596" s="98"/>
      <c r="I596" s="98"/>
      <c r="J596" s="98"/>
      <c r="K596" s="98"/>
      <c r="L596" s="98"/>
      <c r="M596" s="98"/>
      <c r="N596" s="98"/>
      <c r="O596" s="98"/>
      <c r="P596" s="98"/>
      <c r="Q596" s="98"/>
      <c r="R596" s="98"/>
      <c r="S596" s="98"/>
      <c r="T596" s="98"/>
      <c r="U596" s="98"/>
      <c r="V596" s="98"/>
      <c r="W596" s="98"/>
      <c r="X596" s="184"/>
      <c r="Y596" s="187" t="s">
        <v>76</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4"/>
      <c r="B597" s="145"/>
      <c r="C597" s="149"/>
      <c r="D597" s="145"/>
      <c r="E597" s="166"/>
      <c r="F597" s="167"/>
      <c r="G597" s="185"/>
      <c r="H597" s="101"/>
      <c r="I597" s="101"/>
      <c r="J597" s="101"/>
      <c r="K597" s="101"/>
      <c r="L597" s="101"/>
      <c r="M597" s="101"/>
      <c r="N597" s="101"/>
      <c r="O597" s="101"/>
      <c r="P597" s="101"/>
      <c r="Q597" s="101"/>
      <c r="R597" s="101"/>
      <c r="S597" s="101"/>
      <c r="T597" s="101"/>
      <c r="U597" s="101"/>
      <c r="V597" s="101"/>
      <c r="W597" s="101"/>
      <c r="X597" s="186"/>
      <c r="Y597" s="187" t="s">
        <v>44</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4"/>
      <c r="B598" s="145"/>
      <c r="C598" s="149"/>
      <c r="D598" s="145"/>
      <c r="E598" s="166" t="s">
        <v>285</v>
      </c>
      <c r="F598" s="167"/>
      <c r="G598" s="168" t="s">
        <v>283</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42</v>
      </c>
      <c r="AF598" s="197"/>
      <c r="AG598" s="197"/>
      <c r="AH598" s="198"/>
      <c r="AI598" s="179" t="s">
        <v>265</v>
      </c>
      <c r="AJ598" s="179"/>
      <c r="AK598" s="179"/>
      <c r="AL598" s="177"/>
      <c r="AM598" s="179" t="s">
        <v>343</v>
      </c>
      <c r="AN598" s="179"/>
      <c r="AO598" s="179"/>
      <c r="AP598" s="177"/>
      <c r="AQ598" s="177" t="s">
        <v>277</v>
      </c>
      <c r="AR598" s="169"/>
      <c r="AS598" s="169"/>
      <c r="AT598" s="170"/>
      <c r="AU598" s="199" t="s">
        <v>203</v>
      </c>
      <c r="AV598" s="199"/>
      <c r="AW598" s="199"/>
      <c r="AX598" s="200"/>
    </row>
    <row r="599" spans="1:50" ht="18.75" hidden="1" customHeight="1" x14ac:dyDescent="0.15">
      <c r="A599" s="144"/>
      <c r="B599" s="145"/>
      <c r="C599" s="149"/>
      <c r="D599" s="145"/>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278</v>
      </c>
      <c r="AH599" s="173"/>
      <c r="AI599" s="180"/>
      <c r="AJ599" s="180"/>
      <c r="AK599" s="180"/>
      <c r="AL599" s="178"/>
      <c r="AM599" s="180"/>
      <c r="AN599" s="180"/>
      <c r="AO599" s="180"/>
      <c r="AP599" s="178"/>
      <c r="AQ599" s="201"/>
      <c r="AR599" s="194"/>
      <c r="AS599" s="172" t="s">
        <v>278</v>
      </c>
      <c r="AT599" s="173"/>
      <c r="AU599" s="194"/>
      <c r="AV599" s="194"/>
      <c r="AW599" s="172" t="s">
        <v>252</v>
      </c>
      <c r="AX599" s="202"/>
    </row>
    <row r="600" spans="1:50" ht="23.25" hidden="1" customHeight="1" x14ac:dyDescent="0.15">
      <c r="A600" s="144"/>
      <c r="B600" s="145"/>
      <c r="C600" s="149"/>
      <c r="D600" s="145"/>
      <c r="E600" s="166"/>
      <c r="F600" s="167"/>
      <c r="G600" s="181"/>
      <c r="H600" s="95"/>
      <c r="I600" s="95"/>
      <c r="J600" s="95"/>
      <c r="K600" s="95"/>
      <c r="L600" s="95"/>
      <c r="M600" s="95"/>
      <c r="N600" s="95"/>
      <c r="O600" s="95"/>
      <c r="P600" s="95"/>
      <c r="Q600" s="95"/>
      <c r="R600" s="95"/>
      <c r="S600" s="95"/>
      <c r="T600" s="95"/>
      <c r="U600" s="95"/>
      <c r="V600" s="95"/>
      <c r="W600" s="95"/>
      <c r="X600" s="182"/>
      <c r="Y600" s="203" t="s">
        <v>39</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4"/>
      <c r="B601" s="145"/>
      <c r="C601" s="149"/>
      <c r="D601" s="145"/>
      <c r="E601" s="166"/>
      <c r="F601" s="167"/>
      <c r="G601" s="183"/>
      <c r="H601" s="98"/>
      <c r="I601" s="98"/>
      <c r="J601" s="98"/>
      <c r="K601" s="98"/>
      <c r="L601" s="98"/>
      <c r="M601" s="98"/>
      <c r="N601" s="98"/>
      <c r="O601" s="98"/>
      <c r="P601" s="98"/>
      <c r="Q601" s="98"/>
      <c r="R601" s="98"/>
      <c r="S601" s="98"/>
      <c r="T601" s="98"/>
      <c r="U601" s="98"/>
      <c r="V601" s="98"/>
      <c r="W601" s="98"/>
      <c r="X601" s="184"/>
      <c r="Y601" s="187" t="s">
        <v>76</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4"/>
      <c r="B602" s="145"/>
      <c r="C602" s="149"/>
      <c r="D602" s="145"/>
      <c r="E602" s="166"/>
      <c r="F602" s="167"/>
      <c r="G602" s="185"/>
      <c r="H602" s="101"/>
      <c r="I602" s="101"/>
      <c r="J602" s="101"/>
      <c r="K602" s="101"/>
      <c r="L602" s="101"/>
      <c r="M602" s="101"/>
      <c r="N602" s="101"/>
      <c r="O602" s="101"/>
      <c r="P602" s="101"/>
      <c r="Q602" s="101"/>
      <c r="R602" s="101"/>
      <c r="S602" s="101"/>
      <c r="T602" s="101"/>
      <c r="U602" s="101"/>
      <c r="V602" s="101"/>
      <c r="W602" s="101"/>
      <c r="X602" s="186"/>
      <c r="Y602" s="187" t="s">
        <v>44</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4"/>
      <c r="B603" s="145"/>
      <c r="C603" s="149"/>
      <c r="D603" s="145"/>
      <c r="E603" s="166" t="s">
        <v>285</v>
      </c>
      <c r="F603" s="167"/>
      <c r="G603" s="168" t="s">
        <v>283</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42</v>
      </c>
      <c r="AF603" s="197"/>
      <c r="AG603" s="197"/>
      <c r="AH603" s="198"/>
      <c r="AI603" s="179" t="s">
        <v>265</v>
      </c>
      <c r="AJ603" s="179"/>
      <c r="AK603" s="179"/>
      <c r="AL603" s="177"/>
      <c r="AM603" s="179" t="s">
        <v>343</v>
      </c>
      <c r="AN603" s="179"/>
      <c r="AO603" s="179"/>
      <c r="AP603" s="177"/>
      <c r="AQ603" s="177" t="s">
        <v>277</v>
      </c>
      <c r="AR603" s="169"/>
      <c r="AS603" s="169"/>
      <c r="AT603" s="170"/>
      <c r="AU603" s="199" t="s">
        <v>203</v>
      </c>
      <c r="AV603" s="199"/>
      <c r="AW603" s="199"/>
      <c r="AX603" s="200"/>
    </row>
    <row r="604" spans="1:50" ht="18.75" hidden="1" customHeight="1" x14ac:dyDescent="0.15">
      <c r="A604" s="144"/>
      <c r="B604" s="145"/>
      <c r="C604" s="149"/>
      <c r="D604" s="145"/>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278</v>
      </c>
      <c r="AH604" s="173"/>
      <c r="AI604" s="180"/>
      <c r="AJ604" s="180"/>
      <c r="AK604" s="180"/>
      <c r="AL604" s="178"/>
      <c r="AM604" s="180"/>
      <c r="AN604" s="180"/>
      <c r="AO604" s="180"/>
      <c r="AP604" s="178"/>
      <c r="AQ604" s="201"/>
      <c r="AR604" s="194"/>
      <c r="AS604" s="172" t="s">
        <v>278</v>
      </c>
      <c r="AT604" s="173"/>
      <c r="AU604" s="194"/>
      <c r="AV604" s="194"/>
      <c r="AW604" s="172" t="s">
        <v>252</v>
      </c>
      <c r="AX604" s="202"/>
    </row>
    <row r="605" spans="1:50" ht="23.25" hidden="1" customHeight="1" x14ac:dyDescent="0.15">
      <c r="A605" s="144"/>
      <c r="B605" s="145"/>
      <c r="C605" s="149"/>
      <c r="D605" s="145"/>
      <c r="E605" s="166"/>
      <c r="F605" s="167"/>
      <c r="G605" s="181"/>
      <c r="H605" s="95"/>
      <c r="I605" s="95"/>
      <c r="J605" s="95"/>
      <c r="K605" s="95"/>
      <c r="L605" s="95"/>
      <c r="M605" s="95"/>
      <c r="N605" s="95"/>
      <c r="O605" s="95"/>
      <c r="P605" s="95"/>
      <c r="Q605" s="95"/>
      <c r="R605" s="95"/>
      <c r="S605" s="95"/>
      <c r="T605" s="95"/>
      <c r="U605" s="95"/>
      <c r="V605" s="95"/>
      <c r="W605" s="95"/>
      <c r="X605" s="182"/>
      <c r="Y605" s="203" t="s">
        <v>39</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4"/>
      <c r="B606" s="145"/>
      <c r="C606" s="149"/>
      <c r="D606" s="145"/>
      <c r="E606" s="166"/>
      <c r="F606" s="167"/>
      <c r="G606" s="183"/>
      <c r="H606" s="98"/>
      <c r="I606" s="98"/>
      <c r="J606" s="98"/>
      <c r="K606" s="98"/>
      <c r="L606" s="98"/>
      <c r="M606" s="98"/>
      <c r="N606" s="98"/>
      <c r="O606" s="98"/>
      <c r="P606" s="98"/>
      <c r="Q606" s="98"/>
      <c r="R606" s="98"/>
      <c r="S606" s="98"/>
      <c r="T606" s="98"/>
      <c r="U606" s="98"/>
      <c r="V606" s="98"/>
      <c r="W606" s="98"/>
      <c r="X606" s="184"/>
      <c r="Y606" s="187" t="s">
        <v>76</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4"/>
      <c r="B607" s="145"/>
      <c r="C607" s="149"/>
      <c r="D607" s="145"/>
      <c r="E607" s="166"/>
      <c r="F607" s="167"/>
      <c r="G607" s="185"/>
      <c r="H607" s="101"/>
      <c r="I607" s="101"/>
      <c r="J607" s="101"/>
      <c r="K607" s="101"/>
      <c r="L607" s="101"/>
      <c r="M607" s="101"/>
      <c r="N607" s="101"/>
      <c r="O607" s="101"/>
      <c r="P607" s="101"/>
      <c r="Q607" s="101"/>
      <c r="R607" s="101"/>
      <c r="S607" s="101"/>
      <c r="T607" s="101"/>
      <c r="U607" s="101"/>
      <c r="V607" s="101"/>
      <c r="W607" s="101"/>
      <c r="X607" s="186"/>
      <c r="Y607" s="187" t="s">
        <v>44</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4"/>
      <c r="B608" s="145"/>
      <c r="C608" s="149"/>
      <c r="D608" s="145"/>
      <c r="E608" s="166" t="s">
        <v>285</v>
      </c>
      <c r="F608" s="167"/>
      <c r="G608" s="168" t="s">
        <v>283</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42</v>
      </c>
      <c r="AF608" s="197"/>
      <c r="AG608" s="197"/>
      <c r="AH608" s="198"/>
      <c r="AI608" s="179" t="s">
        <v>265</v>
      </c>
      <c r="AJ608" s="179"/>
      <c r="AK608" s="179"/>
      <c r="AL608" s="177"/>
      <c r="AM608" s="179" t="s">
        <v>343</v>
      </c>
      <c r="AN608" s="179"/>
      <c r="AO608" s="179"/>
      <c r="AP608" s="177"/>
      <c r="AQ608" s="177" t="s">
        <v>277</v>
      </c>
      <c r="AR608" s="169"/>
      <c r="AS608" s="169"/>
      <c r="AT608" s="170"/>
      <c r="AU608" s="199" t="s">
        <v>203</v>
      </c>
      <c r="AV608" s="199"/>
      <c r="AW608" s="199"/>
      <c r="AX608" s="200"/>
    </row>
    <row r="609" spans="1:50" ht="18.75" hidden="1" customHeight="1" x14ac:dyDescent="0.15">
      <c r="A609" s="144"/>
      <c r="B609" s="145"/>
      <c r="C609" s="149"/>
      <c r="D609" s="145"/>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278</v>
      </c>
      <c r="AH609" s="173"/>
      <c r="AI609" s="180"/>
      <c r="AJ609" s="180"/>
      <c r="AK609" s="180"/>
      <c r="AL609" s="178"/>
      <c r="AM609" s="180"/>
      <c r="AN609" s="180"/>
      <c r="AO609" s="180"/>
      <c r="AP609" s="178"/>
      <c r="AQ609" s="201"/>
      <c r="AR609" s="194"/>
      <c r="AS609" s="172" t="s">
        <v>278</v>
      </c>
      <c r="AT609" s="173"/>
      <c r="AU609" s="194"/>
      <c r="AV609" s="194"/>
      <c r="AW609" s="172" t="s">
        <v>252</v>
      </c>
      <c r="AX609" s="202"/>
    </row>
    <row r="610" spans="1:50" ht="23.25" hidden="1" customHeight="1" x14ac:dyDescent="0.15">
      <c r="A610" s="144"/>
      <c r="B610" s="145"/>
      <c r="C610" s="149"/>
      <c r="D610" s="145"/>
      <c r="E610" s="166"/>
      <c r="F610" s="167"/>
      <c r="G610" s="181"/>
      <c r="H610" s="95"/>
      <c r="I610" s="95"/>
      <c r="J610" s="95"/>
      <c r="K610" s="95"/>
      <c r="L610" s="95"/>
      <c r="M610" s="95"/>
      <c r="N610" s="95"/>
      <c r="O610" s="95"/>
      <c r="P610" s="95"/>
      <c r="Q610" s="95"/>
      <c r="R610" s="95"/>
      <c r="S610" s="95"/>
      <c r="T610" s="95"/>
      <c r="U610" s="95"/>
      <c r="V610" s="95"/>
      <c r="W610" s="95"/>
      <c r="X610" s="182"/>
      <c r="Y610" s="203" t="s">
        <v>39</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4"/>
      <c r="B611" s="145"/>
      <c r="C611" s="149"/>
      <c r="D611" s="145"/>
      <c r="E611" s="166"/>
      <c r="F611" s="167"/>
      <c r="G611" s="183"/>
      <c r="H611" s="98"/>
      <c r="I611" s="98"/>
      <c r="J611" s="98"/>
      <c r="K611" s="98"/>
      <c r="L611" s="98"/>
      <c r="M611" s="98"/>
      <c r="N611" s="98"/>
      <c r="O611" s="98"/>
      <c r="P611" s="98"/>
      <c r="Q611" s="98"/>
      <c r="R611" s="98"/>
      <c r="S611" s="98"/>
      <c r="T611" s="98"/>
      <c r="U611" s="98"/>
      <c r="V611" s="98"/>
      <c r="W611" s="98"/>
      <c r="X611" s="184"/>
      <c r="Y611" s="187" t="s">
        <v>76</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4"/>
      <c r="B612" s="145"/>
      <c r="C612" s="149"/>
      <c r="D612" s="145"/>
      <c r="E612" s="166"/>
      <c r="F612" s="167"/>
      <c r="G612" s="185"/>
      <c r="H612" s="101"/>
      <c r="I612" s="101"/>
      <c r="J612" s="101"/>
      <c r="K612" s="101"/>
      <c r="L612" s="101"/>
      <c r="M612" s="101"/>
      <c r="N612" s="101"/>
      <c r="O612" s="101"/>
      <c r="P612" s="101"/>
      <c r="Q612" s="101"/>
      <c r="R612" s="101"/>
      <c r="S612" s="101"/>
      <c r="T612" s="101"/>
      <c r="U612" s="101"/>
      <c r="V612" s="101"/>
      <c r="W612" s="101"/>
      <c r="X612" s="186"/>
      <c r="Y612" s="187" t="s">
        <v>44</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4"/>
      <c r="B613" s="145"/>
      <c r="C613" s="149"/>
      <c r="D613" s="145"/>
      <c r="E613" s="166" t="s">
        <v>285</v>
      </c>
      <c r="F613" s="167"/>
      <c r="G613" s="168" t="s">
        <v>283</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42</v>
      </c>
      <c r="AF613" s="197"/>
      <c r="AG613" s="197"/>
      <c r="AH613" s="198"/>
      <c r="AI613" s="179" t="s">
        <v>265</v>
      </c>
      <c r="AJ613" s="179"/>
      <c r="AK613" s="179"/>
      <c r="AL613" s="177"/>
      <c r="AM613" s="179" t="s">
        <v>343</v>
      </c>
      <c r="AN613" s="179"/>
      <c r="AO613" s="179"/>
      <c r="AP613" s="177"/>
      <c r="AQ613" s="177" t="s">
        <v>277</v>
      </c>
      <c r="AR613" s="169"/>
      <c r="AS613" s="169"/>
      <c r="AT613" s="170"/>
      <c r="AU613" s="199" t="s">
        <v>203</v>
      </c>
      <c r="AV613" s="199"/>
      <c r="AW613" s="199"/>
      <c r="AX613" s="200"/>
    </row>
    <row r="614" spans="1:50" ht="18.75" hidden="1" customHeight="1" x14ac:dyDescent="0.15">
      <c r="A614" s="144"/>
      <c r="B614" s="145"/>
      <c r="C614" s="149"/>
      <c r="D614" s="145"/>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278</v>
      </c>
      <c r="AH614" s="173"/>
      <c r="AI614" s="180"/>
      <c r="AJ614" s="180"/>
      <c r="AK614" s="180"/>
      <c r="AL614" s="178"/>
      <c r="AM614" s="180"/>
      <c r="AN614" s="180"/>
      <c r="AO614" s="180"/>
      <c r="AP614" s="178"/>
      <c r="AQ614" s="201"/>
      <c r="AR614" s="194"/>
      <c r="AS614" s="172" t="s">
        <v>278</v>
      </c>
      <c r="AT614" s="173"/>
      <c r="AU614" s="194"/>
      <c r="AV614" s="194"/>
      <c r="AW614" s="172" t="s">
        <v>252</v>
      </c>
      <c r="AX614" s="202"/>
    </row>
    <row r="615" spans="1:50" ht="23.25" hidden="1" customHeight="1" x14ac:dyDescent="0.15">
      <c r="A615" s="144"/>
      <c r="B615" s="145"/>
      <c r="C615" s="149"/>
      <c r="D615" s="145"/>
      <c r="E615" s="166"/>
      <c r="F615" s="167"/>
      <c r="G615" s="181"/>
      <c r="H615" s="95"/>
      <c r="I615" s="95"/>
      <c r="J615" s="95"/>
      <c r="K615" s="95"/>
      <c r="L615" s="95"/>
      <c r="M615" s="95"/>
      <c r="N615" s="95"/>
      <c r="O615" s="95"/>
      <c r="P615" s="95"/>
      <c r="Q615" s="95"/>
      <c r="R615" s="95"/>
      <c r="S615" s="95"/>
      <c r="T615" s="95"/>
      <c r="U615" s="95"/>
      <c r="V615" s="95"/>
      <c r="W615" s="95"/>
      <c r="X615" s="182"/>
      <c r="Y615" s="203" t="s">
        <v>39</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4"/>
      <c r="B616" s="145"/>
      <c r="C616" s="149"/>
      <c r="D616" s="145"/>
      <c r="E616" s="166"/>
      <c r="F616" s="167"/>
      <c r="G616" s="183"/>
      <c r="H616" s="98"/>
      <c r="I616" s="98"/>
      <c r="J616" s="98"/>
      <c r="K616" s="98"/>
      <c r="L616" s="98"/>
      <c r="M616" s="98"/>
      <c r="N616" s="98"/>
      <c r="O616" s="98"/>
      <c r="P616" s="98"/>
      <c r="Q616" s="98"/>
      <c r="R616" s="98"/>
      <c r="S616" s="98"/>
      <c r="T616" s="98"/>
      <c r="U616" s="98"/>
      <c r="V616" s="98"/>
      <c r="W616" s="98"/>
      <c r="X616" s="184"/>
      <c r="Y616" s="187" t="s">
        <v>76</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4"/>
      <c r="B617" s="145"/>
      <c r="C617" s="149"/>
      <c r="D617" s="145"/>
      <c r="E617" s="166"/>
      <c r="F617" s="167"/>
      <c r="G617" s="185"/>
      <c r="H617" s="101"/>
      <c r="I617" s="101"/>
      <c r="J617" s="101"/>
      <c r="K617" s="101"/>
      <c r="L617" s="101"/>
      <c r="M617" s="101"/>
      <c r="N617" s="101"/>
      <c r="O617" s="101"/>
      <c r="P617" s="101"/>
      <c r="Q617" s="101"/>
      <c r="R617" s="101"/>
      <c r="S617" s="101"/>
      <c r="T617" s="101"/>
      <c r="U617" s="101"/>
      <c r="V617" s="101"/>
      <c r="W617" s="101"/>
      <c r="X617" s="186"/>
      <c r="Y617" s="187" t="s">
        <v>44</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4"/>
      <c r="B618" s="145"/>
      <c r="C618" s="149"/>
      <c r="D618" s="145"/>
      <c r="E618" s="166" t="s">
        <v>286</v>
      </c>
      <c r="F618" s="167"/>
      <c r="G618" s="168" t="s">
        <v>284</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42</v>
      </c>
      <c r="AF618" s="197"/>
      <c r="AG618" s="197"/>
      <c r="AH618" s="198"/>
      <c r="AI618" s="179" t="s">
        <v>265</v>
      </c>
      <c r="AJ618" s="179"/>
      <c r="AK618" s="179"/>
      <c r="AL618" s="177"/>
      <c r="AM618" s="179" t="s">
        <v>343</v>
      </c>
      <c r="AN618" s="179"/>
      <c r="AO618" s="179"/>
      <c r="AP618" s="177"/>
      <c r="AQ618" s="177" t="s">
        <v>277</v>
      </c>
      <c r="AR618" s="169"/>
      <c r="AS618" s="169"/>
      <c r="AT618" s="170"/>
      <c r="AU618" s="199" t="s">
        <v>203</v>
      </c>
      <c r="AV618" s="199"/>
      <c r="AW618" s="199"/>
      <c r="AX618" s="200"/>
    </row>
    <row r="619" spans="1:50" ht="18.75" hidden="1" customHeight="1" x14ac:dyDescent="0.15">
      <c r="A619" s="144"/>
      <c r="B619" s="145"/>
      <c r="C619" s="149"/>
      <c r="D619" s="145"/>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278</v>
      </c>
      <c r="AH619" s="173"/>
      <c r="AI619" s="180"/>
      <c r="AJ619" s="180"/>
      <c r="AK619" s="180"/>
      <c r="AL619" s="178"/>
      <c r="AM619" s="180"/>
      <c r="AN619" s="180"/>
      <c r="AO619" s="180"/>
      <c r="AP619" s="178"/>
      <c r="AQ619" s="201"/>
      <c r="AR619" s="194"/>
      <c r="AS619" s="172" t="s">
        <v>278</v>
      </c>
      <c r="AT619" s="173"/>
      <c r="AU619" s="194"/>
      <c r="AV619" s="194"/>
      <c r="AW619" s="172" t="s">
        <v>252</v>
      </c>
      <c r="AX619" s="202"/>
    </row>
    <row r="620" spans="1:50" ht="23.25" hidden="1" customHeight="1" x14ac:dyDescent="0.15">
      <c r="A620" s="144"/>
      <c r="B620" s="145"/>
      <c r="C620" s="149"/>
      <c r="D620" s="145"/>
      <c r="E620" s="166"/>
      <c r="F620" s="167"/>
      <c r="G620" s="181"/>
      <c r="H620" s="95"/>
      <c r="I620" s="95"/>
      <c r="J620" s="95"/>
      <c r="K620" s="95"/>
      <c r="L620" s="95"/>
      <c r="M620" s="95"/>
      <c r="N620" s="95"/>
      <c r="O620" s="95"/>
      <c r="P620" s="95"/>
      <c r="Q620" s="95"/>
      <c r="R620" s="95"/>
      <c r="S620" s="95"/>
      <c r="T620" s="95"/>
      <c r="U620" s="95"/>
      <c r="V620" s="95"/>
      <c r="W620" s="95"/>
      <c r="X620" s="182"/>
      <c r="Y620" s="203" t="s">
        <v>39</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4"/>
      <c r="B621" s="145"/>
      <c r="C621" s="149"/>
      <c r="D621" s="145"/>
      <c r="E621" s="166"/>
      <c r="F621" s="167"/>
      <c r="G621" s="183"/>
      <c r="H621" s="98"/>
      <c r="I621" s="98"/>
      <c r="J621" s="98"/>
      <c r="K621" s="98"/>
      <c r="L621" s="98"/>
      <c r="M621" s="98"/>
      <c r="N621" s="98"/>
      <c r="O621" s="98"/>
      <c r="P621" s="98"/>
      <c r="Q621" s="98"/>
      <c r="R621" s="98"/>
      <c r="S621" s="98"/>
      <c r="T621" s="98"/>
      <c r="U621" s="98"/>
      <c r="V621" s="98"/>
      <c r="W621" s="98"/>
      <c r="X621" s="184"/>
      <c r="Y621" s="187" t="s">
        <v>76</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4"/>
      <c r="B622" s="145"/>
      <c r="C622" s="149"/>
      <c r="D622" s="145"/>
      <c r="E622" s="166"/>
      <c r="F622" s="167"/>
      <c r="G622" s="185"/>
      <c r="H622" s="101"/>
      <c r="I622" s="101"/>
      <c r="J622" s="101"/>
      <c r="K622" s="101"/>
      <c r="L622" s="101"/>
      <c r="M622" s="101"/>
      <c r="N622" s="101"/>
      <c r="O622" s="101"/>
      <c r="P622" s="101"/>
      <c r="Q622" s="101"/>
      <c r="R622" s="101"/>
      <c r="S622" s="101"/>
      <c r="T622" s="101"/>
      <c r="U622" s="101"/>
      <c r="V622" s="101"/>
      <c r="W622" s="101"/>
      <c r="X622" s="186"/>
      <c r="Y622" s="187" t="s">
        <v>44</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4"/>
      <c r="B623" s="145"/>
      <c r="C623" s="149"/>
      <c r="D623" s="145"/>
      <c r="E623" s="166" t="s">
        <v>286</v>
      </c>
      <c r="F623" s="167"/>
      <c r="G623" s="168" t="s">
        <v>284</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42</v>
      </c>
      <c r="AF623" s="197"/>
      <c r="AG623" s="197"/>
      <c r="AH623" s="198"/>
      <c r="AI623" s="179" t="s">
        <v>265</v>
      </c>
      <c r="AJ623" s="179"/>
      <c r="AK623" s="179"/>
      <c r="AL623" s="177"/>
      <c r="AM623" s="179" t="s">
        <v>343</v>
      </c>
      <c r="AN623" s="179"/>
      <c r="AO623" s="179"/>
      <c r="AP623" s="177"/>
      <c r="AQ623" s="177" t="s">
        <v>277</v>
      </c>
      <c r="AR623" s="169"/>
      <c r="AS623" s="169"/>
      <c r="AT623" s="170"/>
      <c r="AU623" s="199" t="s">
        <v>203</v>
      </c>
      <c r="AV623" s="199"/>
      <c r="AW623" s="199"/>
      <c r="AX623" s="200"/>
    </row>
    <row r="624" spans="1:50" ht="18.75" hidden="1" customHeight="1" x14ac:dyDescent="0.15">
      <c r="A624" s="144"/>
      <c r="B624" s="145"/>
      <c r="C624" s="149"/>
      <c r="D624" s="145"/>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278</v>
      </c>
      <c r="AH624" s="173"/>
      <c r="AI624" s="180"/>
      <c r="AJ624" s="180"/>
      <c r="AK624" s="180"/>
      <c r="AL624" s="178"/>
      <c r="AM624" s="180"/>
      <c r="AN624" s="180"/>
      <c r="AO624" s="180"/>
      <c r="AP624" s="178"/>
      <c r="AQ624" s="201"/>
      <c r="AR624" s="194"/>
      <c r="AS624" s="172" t="s">
        <v>278</v>
      </c>
      <c r="AT624" s="173"/>
      <c r="AU624" s="194"/>
      <c r="AV624" s="194"/>
      <c r="AW624" s="172" t="s">
        <v>252</v>
      </c>
      <c r="AX624" s="202"/>
    </row>
    <row r="625" spans="1:50" ht="23.25" hidden="1" customHeight="1" x14ac:dyDescent="0.15">
      <c r="A625" s="144"/>
      <c r="B625" s="145"/>
      <c r="C625" s="149"/>
      <c r="D625" s="145"/>
      <c r="E625" s="166"/>
      <c r="F625" s="167"/>
      <c r="G625" s="181"/>
      <c r="H625" s="95"/>
      <c r="I625" s="95"/>
      <c r="J625" s="95"/>
      <c r="K625" s="95"/>
      <c r="L625" s="95"/>
      <c r="M625" s="95"/>
      <c r="N625" s="95"/>
      <c r="O625" s="95"/>
      <c r="P625" s="95"/>
      <c r="Q625" s="95"/>
      <c r="R625" s="95"/>
      <c r="S625" s="95"/>
      <c r="T625" s="95"/>
      <c r="U625" s="95"/>
      <c r="V625" s="95"/>
      <c r="W625" s="95"/>
      <c r="X625" s="182"/>
      <c r="Y625" s="203" t="s">
        <v>39</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4"/>
      <c r="B626" s="145"/>
      <c r="C626" s="149"/>
      <c r="D626" s="145"/>
      <c r="E626" s="166"/>
      <c r="F626" s="167"/>
      <c r="G626" s="183"/>
      <c r="H626" s="98"/>
      <c r="I626" s="98"/>
      <c r="J626" s="98"/>
      <c r="K626" s="98"/>
      <c r="L626" s="98"/>
      <c r="M626" s="98"/>
      <c r="N626" s="98"/>
      <c r="O626" s="98"/>
      <c r="P626" s="98"/>
      <c r="Q626" s="98"/>
      <c r="R626" s="98"/>
      <c r="S626" s="98"/>
      <c r="T626" s="98"/>
      <c r="U626" s="98"/>
      <c r="V626" s="98"/>
      <c r="W626" s="98"/>
      <c r="X626" s="184"/>
      <c r="Y626" s="187" t="s">
        <v>76</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4"/>
      <c r="B627" s="145"/>
      <c r="C627" s="149"/>
      <c r="D627" s="145"/>
      <c r="E627" s="166"/>
      <c r="F627" s="167"/>
      <c r="G627" s="185"/>
      <c r="H627" s="101"/>
      <c r="I627" s="101"/>
      <c r="J627" s="101"/>
      <c r="K627" s="101"/>
      <c r="L627" s="101"/>
      <c r="M627" s="101"/>
      <c r="N627" s="101"/>
      <c r="O627" s="101"/>
      <c r="P627" s="101"/>
      <c r="Q627" s="101"/>
      <c r="R627" s="101"/>
      <c r="S627" s="101"/>
      <c r="T627" s="101"/>
      <c r="U627" s="101"/>
      <c r="V627" s="101"/>
      <c r="W627" s="101"/>
      <c r="X627" s="186"/>
      <c r="Y627" s="187" t="s">
        <v>44</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4"/>
      <c r="B628" s="145"/>
      <c r="C628" s="149"/>
      <c r="D628" s="145"/>
      <c r="E628" s="166" t="s">
        <v>286</v>
      </c>
      <c r="F628" s="167"/>
      <c r="G628" s="168" t="s">
        <v>284</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42</v>
      </c>
      <c r="AF628" s="197"/>
      <c r="AG628" s="197"/>
      <c r="AH628" s="198"/>
      <c r="AI628" s="179" t="s">
        <v>265</v>
      </c>
      <c r="AJ628" s="179"/>
      <c r="AK628" s="179"/>
      <c r="AL628" s="177"/>
      <c r="AM628" s="179" t="s">
        <v>343</v>
      </c>
      <c r="AN628" s="179"/>
      <c r="AO628" s="179"/>
      <c r="AP628" s="177"/>
      <c r="AQ628" s="177" t="s">
        <v>277</v>
      </c>
      <c r="AR628" s="169"/>
      <c r="AS628" s="169"/>
      <c r="AT628" s="170"/>
      <c r="AU628" s="199" t="s">
        <v>203</v>
      </c>
      <c r="AV628" s="199"/>
      <c r="AW628" s="199"/>
      <c r="AX628" s="200"/>
    </row>
    <row r="629" spans="1:50" ht="18.75" hidden="1" customHeight="1" x14ac:dyDescent="0.15">
      <c r="A629" s="144"/>
      <c r="B629" s="145"/>
      <c r="C629" s="149"/>
      <c r="D629" s="145"/>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278</v>
      </c>
      <c r="AH629" s="173"/>
      <c r="AI629" s="180"/>
      <c r="AJ629" s="180"/>
      <c r="AK629" s="180"/>
      <c r="AL629" s="178"/>
      <c r="AM629" s="180"/>
      <c r="AN629" s="180"/>
      <c r="AO629" s="180"/>
      <c r="AP629" s="178"/>
      <c r="AQ629" s="201"/>
      <c r="AR629" s="194"/>
      <c r="AS629" s="172" t="s">
        <v>278</v>
      </c>
      <c r="AT629" s="173"/>
      <c r="AU629" s="194"/>
      <c r="AV629" s="194"/>
      <c r="AW629" s="172" t="s">
        <v>252</v>
      </c>
      <c r="AX629" s="202"/>
    </row>
    <row r="630" spans="1:50" ht="23.25" hidden="1" customHeight="1" x14ac:dyDescent="0.15">
      <c r="A630" s="144"/>
      <c r="B630" s="145"/>
      <c r="C630" s="149"/>
      <c r="D630" s="145"/>
      <c r="E630" s="166"/>
      <c r="F630" s="167"/>
      <c r="G630" s="181"/>
      <c r="H630" s="95"/>
      <c r="I630" s="95"/>
      <c r="J630" s="95"/>
      <c r="K630" s="95"/>
      <c r="L630" s="95"/>
      <c r="M630" s="95"/>
      <c r="N630" s="95"/>
      <c r="O630" s="95"/>
      <c r="P630" s="95"/>
      <c r="Q630" s="95"/>
      <c r="R630" s="95"/>
      <c r="S630" s="95"/>
      <c r="T630" s="95"/>
      <c r="U630" s="95"/>
      <c r="V630" s="95"/>
      <c r="W630" s="95"/>
      <c r="X630" s="182"/>
      <c r="Y630" s="203" t="s">
        <v>39</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4"/>
      <c r="B631" s="145"/>
      <c r="C631" s="149"/>
      <c r="D631" s="145"/>
      <c r="E631" s="166"/>
      <c r="F631" s="167"/>
      <c r="G631" s="183"/>
      <c r="H631" s="98"/>
      <c r="I631" s="98"/>
      <c r="J631" s="98"/>
      <c r="K631" s="98"/>
      <c r="L631" s="98"/>
      <c r="M631" s="98"/>
      <c r="N631" s="98"/>
      <c r="O631" s="98"/>
      <c r="P631" s="98"/>
      <c r="Q631" s="98"/>
      <c r="R631" s="98"/>
      <c r="S631" s="98"/>
      <c r="T631" s="98"/>
      <c r="U631" s="98"/>
      <c r="V631" s="98"/>
      <c r="W631" s="98"/>
      <c r="X631" s="184"/>
      <c r="Y631" s="187" t="s">
        <v>76</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4"/>
      <c r="B632" s="145"/>
      <c r="C632" s="149"/>
      <c r="D632" s="145"/>
      <c r="E632" s="166"/>
      <c r="F632" s="167"/>
      <c r="G632" s="185"/>
      <c r="H632" s="101"/>
      <c r="I632" s="101"/>
      <c r="J632" s="101"/>
      <c r="K632" s="101"/>
      <c r="L632" s="101"/>
      <c r="M632" s="101"/>
      <c r="N632" s="101"/>
      <c r="O632" s="101"/>
      <c r="P632" s="101"/>
      <c r="Q632" s="101"/>
      <c r="R632" s="101"/>
      <c r="S632" s="101"/>
      <c r="T632" s="101"/>
      <c r="U632" s="101"/>
      <c r="V632" s="101"/>
      <c r="W632" s="101"/>
      <c r="X632" s="186"/>
      <c r="Y632" s="187" t="s">
        <v>44</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4"/>
      <c r="B633" s="145"/>
      <c r="C633" s="149"/>
      <c r="D633" s="145"/>
      <c r="E633" s="166" t="s">
        <v>286</v>
      </c>
      <c r="F633" s="167"/>
      <c r="G633" s="168" t="s">
        <v>284</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42</v>
      </c>
      <c r="AF633" s="197"/>
      <c r="AG633" s="197"/>
      <c r="AH633" s="198"/>
      <c r="AI633" s="179" t="s">
        <v>265</v>
      </c>
      <c r="AJ633" s="179"/>
      <c r="AK633" s="179"/>
      <c r="AL633" s="177"/>
      <c r="AM633" s="179" t="s">
        <v>343</v>
      </c>
      <c r="AN633" s="179"/>
      <c r="AO633" s="179"/>
      <c r="AP633" s="177"/>
      <c r="AQ633" s="177" t="s">
        <v>277</v>
      </c>
      <c r="AR633" s="169"/>
      <c r="AS633" s="169"/>
      <c r="AT633" s="170"/>
      <c r="AU633" s="199" t="s">
        <v>203</v>
      </c>
      <c r="AV633" s="199"/>
      <c r="AW633" s="199"/>
      <c r="AX633" s="200"/>
    </row>
    <row r="634" spans="1:50" ht="18.75" hidden="1" customHeight="1" x14ac:dyDescent="0.15">
      <c r="A634" s="144"/>
      <c r="B634" s="145"/>
      <c r="C634" s="149"/>
      <c r="D634" s="145"/>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278</v>
      </c>
      <c r="AH634" s="173"/>
      <c r="AI634" s="180"/>
      <c r="AJ634" s="180"/>
      <c r="AK634" s="180"/>
      <c r="AL634" s="178"/>
      <c r="AM634" s="180"/>
      <c r="AN634" s="180"/>
      <c r="AO634" s="180"/>
      <c r="AP634" s="178"/>
      <c r="AQ634" s="201"/>
      <c r="AR634" s="194"/>
      <c r="AS634" s="172" t="s">
        <v>278</v>
      </c>
      <c r="AT634" s="173"/>
      <c r="AU634" s="194"/>
      <c r="AV634" s="194"/>
      <c r="AW634" s="172" t="s">
        <v>252</v>
      </c>
      <c r="AX634" s="202"/>
    </row>
    <row r="635" spans="1:50" ht="23.25" hidden="1" customHeight="1" x14ac:dyDescent="0.15">
      <c r="A635" s="144"/>
      <c r="B635" s="145"/>
      <c r="C635" s="149"/>
      <c r="D635" s="145"/>
      <c r="E635" s="166"/>
      <c r="F635" s="167"/>
      <c r="G635" s="181"/>
      <c r="H635" s="95"/>
      <c r="I635" s="95"/>
      <c r="J635" s="95"/>
      <c r="K635" s="95"/>
      <c r="L635" s="95"/>
      <c r="M635" s="95"/>
      <c r="N635" s="95"/>
      <c r="O635" s="95"/>
      <c r="P635" s="95"/>
      <c r="Q635" s="95"/>
      <c r="R635" s="95"/>
      <c r="S635" s="95"/>
      <c r="T635" s="95"/>
      <c r="U635" s="95"/>
      <c r="V635" s="95"/>
      <c r="W635" s="95"/>
      <c r="X635" s="182"/>
      <c r="Y635" s="203" t="s">
        <v>39</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4"/>
      <c r="B636" s="145"/>
      <c r="C636" s="149"/>
      <c r="D636" s="145"/>
      <c r="E636" s="166"/>
      <c r="F636" s="167"/>
      <c r="G636" s="183"/>
      <c r="H636" s="98"/>
      <c r="I636" s="98"/>
      <c r="J636" s="98"/>
      <c r="K636" s="98"/>
      <c r="L636" s="98"/>
      <c r="M636" s="98"/>
      <c r="N636" s="98"/>
      <c r="O636" s="98"/>
      <c r="P636" s="98"/>
      <c r="Q636" s="98"/>
      <c r="R636" s="98"/>
      <c r="S636" s="98"/>
      <c r="T636" s="98"/>
      <c r="U636" s="98"/>
      <c r="V636" s="98"/>
      <c r="W636" s="98"/>
      <c r="X636" s="184"/>
      <c r="Y636" s="187" t="s">
        <v>76</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4"/>
      <c r="B637" s="145"/>
      <c r="C637" s="149"/>
      <c r="D637" s="145"/>
      <c r="E637" s="166"/>
      <c r="F637" s="167"/>
      <c r="G637" s="185"/>
      <c r="H637" s="101"/>
      <c r="I637" s="101"/>
      <c r="J637" s="101"/>
      <c r="K637" s="101"/>
      <c r="L637" s="101"/>
      <c r="M637" s="101"/>
      <c r="N637" s="101"/>
      <c r="O637" s="101"/>
      <c r="P637" s="101"/>
      <c r="Q637" s="101"/>
      <c r="R637" s="101"/>
      <c r="S637" s="101"/>
      <c r="T637" s="101"/>
      <c r="U637" s="101"/>
      <c r="V637" s="101"/>
      <c r="W637" s="101"/>
      <c r="X637" s="186"/>
      <c r="Y637" s="187" t="s">
        <v>44</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4"/>
      <c r="B638" s="145"/>
      <c r="C638" s="149"/>
      <c r="D638" s="145"/>
      <c r="E638" s="166" t="s">
        <v>286</v>
      </c>
      <c r="F638" s="167"/>
      <c r="G638" s="168" t="s">
        <v>284</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42</v>
      </c>
      <c r="AF638" s="197"/>
      <c r="AG638" s="197"/>
      <c r="AH638" s="198"/>
      <c r="AI638" s="179" t="s">
        <v>265</v>
      </c>
      <c r="AJ638" s="179"/>
      <c r="AK638" s="179"/>
      <c r="AL638" s="177"/>
      <c r="AM638" s="179" t="s">
        <v>343</v>
      </c>
      <c r="AN638" s="179"/>
      <c r="AO638" s="179"/>
      <c r="AP638" s="177"/>
      <c r="AQ638" s="177" t="s">
        <v>277</v>
      </c>
      <c r="AR638" s="169"/>
      <c r="AS638" s="169"/>
      <c r="AT638" s="170"/>
      <c r="AU638" s="199" t="s">
        <v>203</v>
      </c>
      <c r="AV638" s="199"/>
      <c r="AW638" s="199"/>
      <c r="AX638" s="200"/>
    </row>
    <row r="639" spans="1:50" ht="18.75" hidden="1" customHeight="1" x14ac:dyDescent="0.15">
      <c r="A639" s="144"/>
      <c r="B639" s="145"/>
      <c r="C639" s="149"/>
      <c r="D639" s="145"/>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278</v>
      </c>
      <c r="AH639" s="173"/>
      <c r="AI639" s="180"/>
      <c r="AJ639" s="180"/>
      <c r="AK639" s="180"/>
      <c r="AL639" s="178"/>
      <c r="AM639" s="180"/>
      <c r="AN639" s="180"/>
      <c r="AO639" s="180"/>
      <c r="AP639" s="178"/>
      <c r="AQ639" s="201"/>
      <c r="AR639" s="194"/>
      <c r="AS639" s="172" t="s">
        <v>278</v>
      </c>
      <c r="AT639" s="173"/>
      <c r="AU639" s="194"/>
      <c r="AV639" s="194"/>
      <c r="AW639" s="172" t="s">
        <v>252</v>
      </c>
      <c r="AX639" s="202"/>
    </row>
    <row r="640" spans="1:50" ht="23.25" hidden="1" customHeight="1" x14ac:dyDescent="0.15">
      <c r="A640" s="144"/>
      <c r="B640" s="145"/>
      <c r="C640" s="149"/>
      <c r="D640" s="145"/>
      <c r="E640" s="166"/>
      <c r="F640" s="167"/>
      <c r="G640" s="181"/>
      <c r="H640" s="95"/>
      <c r="I640" s="95"/>
      <c r="J640" s="95"/>
      <c r="K640" s="95"/>
      <c r="L640" s="95"/>
      <c r="M640" s="95"/>
      <c r="N640" s="95"/>
      <c r="O640" s="95"/>
      <c r="P640" s="95"/>
      <c r="Q640" s="95"/>
      <c r="R640" s="95"/>
      <c r="S640" s="95"/>
      <c r="T640" s="95"/>
      <c r="U640" s="95"/>
      <c r="V640" s="95"/>
      <c r="W640" s="95"/>
      <c r="X640" s="182"/>
      <c r="Y640" s="203" t="s">
        <v>39</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4"/>
      <c r="B641" s="145"/>
      <c r="C641" s="149"/>
      <c r="D641" s="145"/>
      <c r="E641" s="166"/>
      <c r="F641" s="167"/>
      <c r="G641" s="183"/>
      <c r="H641" s="98"/>
      <c r="I641" s="98"/>
      <c r="J641" s="98"/>
      <c r="K641" s="98"/>
      <c r="L641" s="98"/>
      <c r="M641" s="98"/>
      <c r="N641" s="98"/>
      <c r="O641" s="98"/>
      <c r="P641" s="98"/>
      <c r="Q641" s="98"/>
      <c r="R641" s="98"/>
      <c r="S641" s="98"/>
      <c r="T641" s="98"/>
      <c r="U641" s="98"/>
      <c r="V641" s="98"/>
      <c r="W641" s="98"/>
      <c r="X641" s="184"/>
      <c r="Y641" s="187" t="s">
        <v>76</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4"/>
      <c r="B642" s="145"/>
      <c r="C642" s="149"/>
      <c r="D642" s="145"/>
      <c r="E642" s="166"/>
      <c r="F642" s="167"/>
      <c r="G642" s="185"/>
      <c r="H642" s="101"/>
      <c r="I642" s="101"/>
      <c r="J642" s="101"/>
      <c r="K642" s="101"/>
      <c r="L642" s="101"/>
      <c r="M642" s="101"/>
      <c r="N642" s="101"/>
      <c r="O642" s="101"/>
      <c r="P642" s="101"/>
      <c r="Q642" s="101"/>
      <c r="R642" s="101"/>
      <c r="S642" s="101"/>
      <c r="T642" s="101"/>
      <c r="U642" s="101"/>
      <c r="V642" s="101"/>
      <c r="W642" s="101"/>
      <c r="X642" s="186"/>
      <c r="Y642" s="187" t="s">
        <v>44</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4" hidden="1" customHeight="1" x14ac:dyDescent="0.15">
      <c r="A643" s="144"/>
      <c r="B643" s="145"/>
      <c r="C643" s="149"/>
      <c r="D643" s="145"/>
      <c r="E643" s="645" t="s">
        <v>120</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row>
    <row r="644" spans="1:50" ht="24.75" hidden="1" customHeight="1" x14ac:dyDescent="0.15">
      <c r="A644" s="144"/>
      <c r="B644" s="145"/>
      <c r="C644" s="149"/>
      <c r="D644" s="145"/>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4"/>
      <c r="B645" s="145"/>
      <c r="C645" s="149"/>
      <c r="D645" s="145"/>
      <c r="E645" s="100"/>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02"/>
    </row>
    <row r="646" spans="1:50" ht="34.5" hidden="1" customHeight="1" x14ac:dyDescent="0.15">
      <c r="A646" s="144"/>
      <c r="B646" s="145"/>
      <c r="C646" s="149"/>
      <c r="D646" s="145"/>
      <c r="E646" s="656" t="s">
        <v>395</v>
      </c>
      <c r="F646" s="657"/>
      <c r="G646" s="658" t="s">
        <v>300</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row>
    <row r="647" spans="1:50" ht="18.75" hidden="1" customHeight="1" x14ac:dyDescent="0.15">
      <c r="A647" s="144"/>
      <c r="B647" s="145"/>
      <c r="C647" s="149"/>
      <c r="D647" s="145"/>
      <c r="E647" s="166" t="s">
        <v>285</v>
      </c>
      <c r="F647" s="167"/>
      <c r="G647" s="168" t="s">
        <v>283</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42</v>
      </c>
      <c r="AF647" s="197"/>
      <c r="AG647" s="197"/>
      <c r="AH647" s="198"/>
      <c r="AI647" s="179" t="s">
        <v>265</v>
      </c>
      <c r="AJ647" s="179"/>
      <c r="AK647" s="179"/>
      <c r="AL647" s="177"/>
      <c r="AM647" s="179" t="s">
        <v>343</v>
      </c>
      <c r="AN647" s="179"/>
      <c r="AO647" s="179"/>
      <c r="AP647" s="177"/>
      <c r="AQ647" s="177" t="s">
        <v>277</v>
      </c>
      <c r="AR647" s="169"/>
      <c r="AS647" s="169"/>
      <c r="AT647" s="170"/>
      <c r="AU647" s="199" t="s">
        <v>203</v>
      </c>
      <c r="AV647" s="199"/>
      <c r="AW647" s="199"/>
      <c r="AX647" s="200"/>
    </row>
    <row r="648" spans="1:50" ht="18.75" hidden="1" customHeight="1" x14ac:dyDescent="0.15">
      <c r="A648" s="144"/>
      <c r="B648" s="145"/>
      <c r="C648" s="149"/>
      <c r="D648" s="145"/>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278</v>
      </c>
      <c r="AH648" s="173"/>
      <c r="AI648" s="180"/>
      <c r="AJ648" s="180"/>
      <c r="AK648" s="180"/>
      <c r="AL648" s="178"/>
      <c r="AM648" s="180"/>
      <c r="AN648" s="180"/>
      <c r="AO648" s="180"/>
      <c r="AP648" s="178"/>
      <c r="AQ648" s="201"/>
      <c r="AR648" s="194"/>
      <c r="AS648" s="172" t="s">
        <v>278</v>
      </c>
      <c r="AT648" s="173"/>
      <c r="AU648" s="194"/>
      <c r="AV648" s="194"/>
      <c r="AW648" s="172" t="s">
        <v>252</v>
      </c>
      <c r="AX648" s="202"/>
    </row>
    <row r="649" spans="1:50" ht="23.25" hidden="1" customHeight="1" x14ac:dyDescent="0.15">
      <c r="A649" s="144"/>
      <c r="B649" s="145"/>
      <c r="C649" s="149"/>
      <c r="D649" s="145"/>
      <c r="E649" s="166"/>
      <c r="F649" s="167"/>
      <c r="G649" s="181"/>
      <c r="H649" s="95"/>
      <c r="I649" s="95"/>
      <c r="J649" s="95"/>
      <c r="K649" s="95"/>
      <c r="L649" s="95"/>
      <c r="M649" s="95"/>
      <c r="N649" s="95"/>
      <c r="O649" s="95"/>
      <c r="P649" s="95"/>
      <c r="Q649" s="95"/>
      <c r="R649" s="95"/>
      <c r="S649" s="95"/>
      <c r="T649" s="95"/>
      <c r="U649" s="95"/>
      <c r="V649" s="95"/>
      <c r="W649" s="95"/>
      <c r="X649" s="182"/>
      <c r="Y649" s="203" t="s">
        <v>39</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4"/>
      <c r="B650" s="145"/>
      <c r="C650" s="149"/>
      <c r="D650" s="145"/>
      <c r="E650" s="166"/>
      <c r="F650" s="167"/>
      <c r="G650" s="183"/>
      <c r="H650" s="98"/>
      <c r="I650" s="98"/>
      <c r="J650" s="98"/>
      <c r="K650" s="98"/>
      <c r="L650" s="98"/>
      <c r="M650" s="98"/>
      <c r="N650" s="98"/>
      <c r="O650" s="98"/>
      <c r="P650" s="98"/>
      <c r="Q650" s="98"/>
      <c r="R650" s="98"/>
      <c r="S650" s="98"/>
      <c r="T650" s="98"/>
      <c r="U650" s="98"/>
      <c r="V650" s="98"/>
      <c r="W650" s="98"/>
      <c r="X650" s="184"/>
      <c r="Y650" s="187" t="s">
        <v>76</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4"/>
      <c r="B651" s="145"/>
      <c r="C651" s="149"/>
      <c r="D651" s="145"/>
      <c r="E651" s="166"/>
      <c r="F651" s="167"/>
      <c r="G651" s="185"/>
      <c r="H651" s="101"/>
      <c r="I651" s="101"/>
      <c r="J651" s="101"/>
      <c r="K651" s="101"/>
      <c r="L651" s="101"/>
      <c r="M651" s="101"/>
      <c r="N651" s="101"/>
      <c r="O651" s="101"/>
      <c r="P651" s="101"/>
      <c r="Q651" s="101"/>
      <c r="R651" s="101"/>
      <c r="S651" s="101"/>
      <c r="T651" s="101"/>
      <c r="U651" s="101"/>
      <c r="V651" s="101"/>
      <c r="W651" s="101"/>
      <c r="X651" s="186"/>
      <c r="Y651" s="187" t="s">
        <v>44</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4"/>
      <c r="B652" s="145"/>
      <c r="C652" s="149"/>
      <c r="D652" s="145"/>
      <c r="E652" s="166" t="s">
        <v>285</v>
      </c>
      <c r="F652" s="167"/>
      <c r="G652" s="168" t="s">
        <v>283</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42</v>
      </c>
      <c r="AF652" s="197"/>
      <c r="AG652" s="197"/>
      <c r="AH652" s="198"/>
      <c r="AI652" s="179" t="s">
        <v>265</v>
      </c>
      <c r="AJ652" s="179"/>
      <c r="AK652" s="179"/>
      <c r="AL652" s="177"/>
      <c r="AM652" s="179" t="s">
        <v>343</v>
      </c>
      <c r="AN652" s="179"/>
      <c r="AO652" s="179"/>
      <c r="AP652" s="177"/>
      <c r="AQ652" s="177" t="s">
        <v>277</v>
      </c>
      <c r="AR652" s="169"/>
      <c r="AS652" s="169"/>
      <c r="AT652" s="170"/>
      <c r="AU652" s="199" t="s">
        <v>203</v>
      </c>
      <c r="AV652" s="199"/>
      <c r="AW652" s="199"/>
      <c r="AX652" s="200"/>
    </row>
    <row r="653" spans="1:50" ht="18.75" hidden="1" customHeight="1" x14ac:dyDescent="0.15">
      <c r="A653" s="144"/>
      <c r="B653" s="145"/>
      <c r="C653" s="149"/>
      <c r="D653" s="145"/>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278</v>
      </c>
      <c r="AH653" s="173"/>
      <c r="AI653" s="180"/>
      <c r="AJ653" s="180"/>
      <c r="AK653" s="180"/>
      <c r="AL653" s="178"/>
      <c r="AM653" s="180"/>
      <c r="AN653" s="180"/>
      <c r="AO653" s="180"/>
      <c r="AP653" s="178"/>
      <c r="AQ653" s="201"/>
      <c r="AR653" s="194"/>
      <c r="AS653" s="172" t="s">
        <v>278</v>
      </c>
      <c r="AT653" s="173"/>
      <c r="AU653" s="194"/>
      <c r="AV653" s="194"/>
      <c r="AW653" s="172" t="s">
        <v>252</v>
      </c>
      <c r="AX653" s="202"/>
    </row>
    <row r="654" spans="1:50" ht="23.25" hidden="1" customHeight="1" x14ac:dyDescent="0.15">
      <c r="A654" s="144"/>
      <c r="B654" s="145"/>
      <c r="C654" s="149"/>
      <c r="D654" s="145"/>
      <c r="E654" s="166"/>
      <c r="F654" s="167"/>
      <c r="G654" s="181"/>
      <c r="H654" s="95"/>
      <c r="I654" s="95"/>
      <c r="J654" s="95"/>
      <c r="K654" s="95"/>
      <c r="L654" s="95"/>
      <c r="M654" s="95"/>
      <c r="N654" s="95"/>
      <c r="O654" s="95"/>
      <c r="P654" s="95"/>
      <c r="Q654" s="95"/>
      <c r="R654" s="95"/>
      <c r="S654" s="95"/>
      <c r="T654" s="95"/>
      <c r="U654" s="95"/>
      <c r="V654" s="95"/>
      <c r="W654" s="95"/>
      <c r="X654" s="182"/>
      <c r="Y654" s="203" t="s">
        <v>39</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4"/>
      <c r="B655" s="145"/>
      <c r="C655" s="149"/>
      <c r="D655" s="145"/>
      <c r="E655" s="166"/>
      <c r="F655" s="167"/>
      <c r="G655" s="183"/>
      <c r="H655" s="98"/>
      <c r="I655" s="98"/>
      <c r="J655" s="98"/>
      <c r="K655" s="98"/>
      <c r="L655" s="98"/>
      <c r="M655" s="98"/>
      <c r="N655" s="98"/>
      <c r="O655" s="98"/>
      <c r="P655" s="98"/>
      <c r="Q655" s="98"/>
      <c r="R655" s="98"/>
      <c r="S655" s="98"/>
      <c r="T655" s="98"/>
      <c r="U655" s="98"/>
      <c r="V655" s="98"/>
      <c r="W655" s="98"/>
      <c r="X655" s="184"/>
      <c r="Y655" s="187" t="s">
        <v>76</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4"/>
      <c r="B656" s="145"/>
      <c r="C656" s="149"/>
      <c r="D656" s="145"/>
      <c r="E656" s="166"/>
      <c r="F656" s="167"/>
      <c r="G656" s="185"/>
      <c r="H656" s="101"/>
      <c r="I656" s="101"/>
      <c r="J656" s="101"/>
      <c r="K656" s="101"/>
      <c r="L656" s="101"/>
      <c r="M656" s="101"/>
      <c r="N656" s="101"/>
      <c r="O656" s="101"/>
      <c r="P656" s="101"/>
      <c r="Q656" s="101"/>
      <c r="R656" s="101"/>
      <c r="S656" s="101"/>
      <c r="T656" s="101"/>
      <c r="U656" s="101"/>
      <c r="V656" s="101"/>
      <c r="W656" s="101"/>
      <c r="X656" s="186"/>
      <c r="Y656" s="187" t="s">
        <v>44</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4"/>
      <c r="B657" s="145"/>
      <c r="C657" s="149"/>
      <c r="D657" s="145"/>
      <c r="E657" s="166" t="s">
        <v>285</v>
      </c>
      <c r="F657" s="167"/>
      <c r="G657" s="168" t="s">
        <v>283</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42</v>
      </c>
      <c r="AF657" s="197"/>
      <c r="AG657" s="197"/>
      <c r="AH657" s="198"/>
      <c r="AI657" s="179" t="s">
        <v>265</v>
      </c>
      <c r="AJ657" s="179"/>
      <c r="AK657" s="179"/>
      <c r="AL657" s="177"/>
      <c r="AM657" s="179" t="s">
        <v>343</v>
      </c>
      <c r="AN657" s="179"/>
      <c r="AO657" s="179"/>
      <c r="AP657" s="177"/>
      <c r="AQ657" s="177" t="s">
        <v>277</v>
      </c>
      <c r="AR657" s="169"/>
      <c r="AS657" s="169"/>
      <c r="AT657" s="170"/>
      <c r="AU657" s="199" t="s">
        <v>203</v>
      </c>
      <c r="AV657" s="199"/>
      <c r="AW657" s="199"/>
      <c r="AX657" s="200"/>
    </row>
    <row r="658" spans="1:50" ht="18.75" hidden="1" customHeight="1" x14ac:dyDescent="0.15">
      <c r="A658" s="144"/>
      <c r="B658" s="145"/>
      <c r="C658" s="149"/>
      <c r="D658" s="145"/>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278</v>
      </c>
      <c r="AH658" s="173"/>
      <c r="AI658" s="180"/>
      <c r="AJ658" s="180"/>
      <c r="AK658" s="180"/>
      <c r="AL658" s="178"/>
      <c r="AM658" s="180"/>
      <c r="AN658" s="180"/>
      <c r="AO658" s="180"/>
      <c r="AP658" s="178"/>
      <c r="AQ658" s="201"/>
      <c r="AR658" s="194"/>
      <c r="AS658" s="172" t="s">
        <v>278</v>
      </c>
      <c r="AT658" s="173"/>
      <c r="AU658" s="194"/>
      <c r="AV658" s="194"/>
      <c r="AW658" s="172" t="s">
        <v>252</v>
      </c>
      <c r="AX658" s="202"/>
    </row>
    <row r="659" spans="1:50" ht="23.25" hidden="1" customHeight="1" x14ac:dyDescent="0.15">
      <c r="A659" s="144"/>
      <c r="B659" s="145"/>
      <c r="C659" s="149"/>
      <c r="D659" s="145"/>
      <c r="E659" s="166"/>
      <c r="F659" s="167"/>
      <c r="G659" s="181"/>
      <c r="H659" s="95"/>
      <c r="I659" s="95"/>
      <c r="J659" s="95"/>
      <c r="K659" s="95"/>
      <c r="L659" s="95"/>
      <c r="M659" s="95"/>
      <c r="N659" s="95"/>
      <c r="O659" s="95"/>
      <c r="P659" s="95"/>
      <c r="Q659" s="95"/>
      <c r="R659" s="95"/>
      <c r="S659" s="95"/>
      <c r="T659" s="95"/>
      <c r="U659" s="95"/>
      <c r="V659" s="95"/>
      <c r="W659" s="95"/>
      <c r="X659" s="182"/>
      <c r="Y659" s="203" t="s">
        <v>39</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4"/>
      <c r="B660" s="145"/>
      <c r="C660" s="149"/>
      <c r="D660" s="145"/>
      <c r="E660" s="166"/>
      <c r="F660" s="167"/>
      <c r="G660" s="183"/>
      <c r="H660" s="98"/>
      <c r="I660" s="98"/>
      <c r="J660" s="98"/>
      <c r="K660" s="98"/>
      <c r="L660" s="98"/>
      <c r="M660" s="98"/>
      <c r="N660" s="98"/>
      <c r="O660" s="98"/>
      <c r="P660" s="98"/>
      <c r="Q660" s="98"/>
      <c r="R660" s="98"/>
      <c r="S660" s="98"/>
      <c r="T660" s="98"/>
      <c r="U660" s="98"/>
      <c r="V660" s="98"/>
      <c r="W660" s="98"/>
      <c r="X660" s="184"/>
      <c r="Y660" s="187" t="s">
        <v>76</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4"/>
      <c r="B661" s="145"/>
      <c r="C661" s="149"/>
      <c r="D661" s="145"/>
      <c r="E661" s="166"/>
      <c r="F661" s="167"/>
      <c r="G661" s="185"/>
      <c r="H661" s="101"/>
      <c r="I661" s="101"/>
      <c r="J661" s="101"/>
      <c r="K661" s="101"/>
      <c r="L661" s="101"/>
      <c r="M661" s="101"/>
      <c r="N661" s="101"/>
      <c r="O661" s="101"/>
      <c r="P661" s="101"/>
      <c r="Q661" s="101"/>
      <c r="R661" s="101"/>
      <c r="S661" s="101"/>
      <c r="T661" s="101"/>
      <c r="U661" s="101"/>
      <c r="V661" s="101"/>
      <c r="W661" s="101"/>
      <c r="X661" s="186"/>
      <c r="Y661" s="187" t="s">
        <v>44</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4"/>
      <c r="B662" s="145"/>
      <c r="C662" s="149"/>
      <c r="D662" s="145"/>
      <c r="E662" s="166" t="s">
        <v>285</v>
      </c>
      <c r="F662" s="167"/>
      <c r="G662" s="168" t="s">
        <v>283</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42</v>
      </c>
      <c r="AF662" s="197"/>
      <c r="AG662" s="197"/>
      <c r="AH662" s="198"/>
      <c r="AI662" s="179" t="s">
        <v>265</v>
      </c>
      <c r="AJ662" s="179"/>
      <c r="AK662" s="179"/>
      <c r="AL662" s="177"/>
      <c r="AM662" s="179" t="s">
        <v>343</v>
      </c>
      <c r="AN662" s="179"/>
      <c r="AO662" s="179"/>
      <c r="AP662" s="177"/>
      <c r="AQ662" s="177" t="s">
        <v>277</v>
      </c>
      <c r="AR662" s="169"/>
      <c r="AS662" s="169"/>
      <c r="AT662" s="170"/>
      <c r="AU662" s="199" t="s">
        <v>203</v>
      </c>
      <c r="AV662" s="199"/>
      <c r="AW662" s="199"/>
      <c r="AX662" s="200"/>
    </row>
    <row r="663" spans="1:50" ht="18.75" hidden="1" customHeight="1" x14ac:dyDescent="0.15">
      <c r="A663" s="144"/>
      <c r="B663" s="145"/>
      <c r="C663" s="149"/>
      <c r="D663" s="145"/>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278</v>
      </c>
      <c r="AH663" s="173"/>
      <c r="AI663" s="180"/>
      <c r="AJ663" s="180"/>
      <c r="AK663" s="180"/>
      <c r="AL663" s="178"/>
      <c r="AM663" s="180"/>
      <c r="AN663" s="180"/>
      <c r="AO663" s="180"/>
      <c r="AP663" s="178"/>
      <c r="AQ663" s="201"/>
      <c r="AR663" s="194"/>
      <c r="AS663" s="172" t="s">
        <v>278</v>
      </c>
      <c r="AT663" s="173"/>
      <c r="AU663" s="194"/>
      <c r="AV663" s="194"/>
      <c r="AW663" s="172" t="s">
        <v>252</v>
      </c>
      <c r="AX663" s="202"/>
    </row>
    <row r="664" spans="1:50" ht="23.25" hidden="1" customHeight="1" x14ac:dyDescent="0.15">
      <c r="A664" s="144"/>
      <c r="B664" s="145"/>
      <c r="C664" s="149"/>
      <c r="D664" s="145"/>
      <c r="E664" s="166"/>
      <c r="F664" s="167"/>
      <c r="G664" s="181"/>
      <c r="H664" s="95"/>
      <c r="I664" s="95"/>
      <c r="J664" s="95"/>
      <c r="K664" s="95"/>
      <c r="L664" s="95"/>
      <c r="M664" s="95"/>
      <c r="N664" s="95"/>
      <c r="O664" s="95"/>
      <c r="P664" s="95"/>
      <c r="Q664" s="95"/>
      <c r="R664" s="95"/>
      <c r="S664" s="95"/>
      <c r="T664" s="95"/>
      <c r="U664" s="95"/>
      <c r="V664" s="95"/>
      <c r="W664" s="95"/>
      <c r="X664" s="182"/>
      <c r="Y664" s="203" t="s">
        <v>39</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4"/>
      <c r="B665" s="145"/>
      <c r="C665" s="149"/>
      <c r="D665" s="145"/>
      <c r="E665" s="166"/>
      <c r="F665" s="167"/>
      <c r="G665" s="183"/>
      <c r="H665" s="98"/>
      <c r="I665" s="98"/>
      <c r="J665" s="98"/>
      <c r="K665" s="98"/>
      <c r="L665" s="98"/>
      <c r="M665" s="98"/>
      <c r="N665" s="98"/>
      <c r="O665" s="98"/>
      <c r="P665" s="98"/>
      <c r="Q665" s="98"/>
      <c r="R665" s="98"/>
      <c r="S665" s="98"/>
      <c r="T665" s="98"/>
      <c r="U665" s="98"/>
      <c r="V665" s="98"/>
      <c r="W665" s="98"/>
      <c r="X665" s="184"/>
      <c r="Y665" s="187" t="s">
        <v>76</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4"/>
      <c r="B666" s="145"/>
      <c r="C666" s="149"/>
      <c r="D666" s="145"/>
      <c r="E666" s="166"/>
      <c r="F666" s="167"/>
      <c r="G666" s="185"/>
      <c r="H666" s="101"/>
      <c r="I666" s="101"/>
      <c r="J666" s="101"/>
      <c r="K666" s="101"/>
      <c r="L666" s="101"/>
      <c r="M666" s="101"/>
      <c r="N666" s="101"/>
      <c r="O666" s="101"/>
      <c r="P666" s="101"/>
      <c r="Q666" s="101"/>
      <c r="R666" s="101"/>
      <c r="S666" s="101"/>
      <c r="T666" s="101"/>
      <c r="U666" s="101"/>
      <c r="V666" s="101"/>
      <c r="W666" s="101"/>
      <c r="X666" s="186"/>
      <c r="Y666" s="187" t="s">
        <v>44</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4"/>
      <c r="B667" s="145"/>
      <c r="C667" s="149"/>
      <c r="D667" s="145"/>
      <c r="E667" s="166" t="s">
        <v>285</v>
      </c>
      <c r="F667" s="167"/>
      <c r="G667" s="168" t="s">
        <v>283</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42</v>
      </c>
      <c r="AF667" s="197"/>
      <c r="AG667" s="197"/>
      <c r="AH667" s="198"/>
      <c r="AI667" s="179" t="s">
        <v>265</v>
      </c>
      <c r="AJ667" s="179"/>
      <c r="AK667" s="179"/>
      <c r="AL667" s="177"/>
      <c r="AM667" s="179" t="s">
        <v>343</v>
      </c>
      <c r="AN667" s="179"/>
      <c r="AO667" s="179"/>
      <c r="AP667" s="177"/>
      <c r="AQ667" s="177" t="s">
        <v>277</v>
      </c>
      <c r="AR667" s="169"/>
      <c r="AS667" s="169"/>
      <c r="AT667" s="170"/>
      <c r="AU667" s="199" t="s">
        <v>203</v>
      </c>
      <c r="AV667" s="199"/>
      <c r="AW667" s="199"/>
      <c r="AX667" s="200"/>
    </row>
    <row r="668" spans="1:50" ht="18.75" hidden="1" customHeight="1" x14ac:dyDescent="0.15">
      <c r="A668" s="144"/>
      <c r="B668" s="145"/>
      <c r="C668" s="149"/>
      <c r="D668" s="145"/>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278</v>
      </c>
      <c r="AH668" s="173"/>
      <c r="AI668" s="180"/>
      <c r="AJ668" s="180"/>
      <c r="AK668" s="180"/>
      <c r="AL668" s="178"/>
      <c r="AM668" s="180"/>
      <c r="AN668" s="180"/>
      <c r="AO668" s="180"/>
      <c r="AP668" s="178"/>
      <c r="AQ668" s="201"/>
      <c r="AR668" s="194"/>
      <c r="AS668" s="172" t="s">
        <v>278</v>
      </c>
      <c r="AT668" s="173"/>
      <c r="AU668" s="194"/>
      <c r="AV668" s="194"/>
      <c r="AW668" s="172" t="s">
        <v>252</v>
      </c>
      <c r="AX668" s="202"/>
    </row>
    <row r="669" spans="1:50" ht="23.25" hidden="1" customHeight="1" x14ac:dyDescent="0.15">
      <c r="A669" s="144"/>
      <c r="B669" s="145"/>
      <c r="C669" s="149"/>
      <c r="D669" s="145"/>
      <c r="E669" s="166"/>
      <c r="F669" s="167"/>
      <c r="G669" s="181"/>
      <c r="H669" s="95"/>
      <c r="I669" s="95"/>
      <c r="J669" s="95"/>
      <c r="K669" s="95"/>
      <c r="L669" s="95"/>
      <c r="M669" s="95"/>
      <c r="N669" s="95"/>
      <c r="O669" s="95"/>
      <c r="P669" s="95"/>
      <c r="Q669" s="95"/>
      <c r="R669" s="95"/>
      <c r="S669" s="95"/>
      <c r="T669" s="95"/>
      <c r="U669" s="95"/>
      <c r="V669" s="95"/>
      <c r="W669" s="95"/>
      <c r="X669" s="182"/>
      <c r="Y669" s="203" t="s">
        <v>39</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4"/>
      <c r="B670" s="145"/>
      <c r="C670" s="149"/>
      <c r="D670" s="145"/>
      <c r="E670" s="166"/>
      <c r="F670" s="167"/>
      <c r="G670" s="183"/>
      <c r="H670" s="98"/>
      <c r="I670" s="98"/>
      <c r="J670" s="98"/>
      <c r="K670" s="98"/>
      <c r="L670" s="98"/>
      <c r="M670" s="98"/>
      <c r="N670" s="98"/>
      <c r="O670" s="98"/>
      <c r="P670" s="98"/>
      <c r="Q670" s="98"/>
      <c r="R670" s="98"/>
      <c r="S670" s="98"/>
      <c r="T670" s="98"/>
      <c r="U670" s="98"/>
      <c r="V670" s="98"/>
      <c r="W670" s="98"/>
      <c r="X670" s="184"/>
      <c r="Y670" s="187" t="s">
        <v>76</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4"/>
      <c r="B671" s="145"/>
      <c r="C671" s="149"/>
      <c r="D671" s="145"/>
      <c r="E671" s="166"/>
      <c r="F671" s="167"/>
      <c r="G671" s="185"/>
      <c r="H671" s="101"/>
      <c r="I671" s="101"/>
      <c r="J671" s="101"/>
      <c r="K671" s="101"/>
      <c r="L671" s="101"/>
      <c r="M671" s="101"/>
      <c r="N671" s="101"/>
      <c r="O671" s="101"/>
      <c r="P671" s="101"/>
      <c r="Q671" s="101"/>
      <c r="R671" s="101"/>
      <c r="S671" s="101"/>
      <c r="T671" s="101"/>
      <c r="U671" s="101"/>
      <c r="V671" s="101"/>
      <c r="W671" s="101"/>
      <c r="X671" s="186"/>
      <c r="Y671" s="187" t="s">
        <v>44</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4"/>
      <c r="B672" s="145"/>
      <c r="C672" s="149"/>
      <c r="D672" s="145"/>
      <c r="E672" s="166" t="s">
        <v>286</v>
      </c>
      <c r="F672" s="167"/>
      <c r="G672" s="168" t="s">
        <v>284</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42</v>
      </c>
      <c r="AF672" s="197"/>
      <c r="AG672" s="197"/>
      <c r="AH672" s="198"/>
      <c r="AI672" s="179" t="s">
        <v>265</v>
      </c>
      <c r="AJ672" s="179"/>
      <c r="AK672" s="179"/>
      <c r="AL672" s="177"/>
      <c r="AM672" s="179" t="s">
        <v>343</v>
      </c>
      <c r="AN672" s="179"/>
      <c r="AO672" s="179"/>
      <c r="AP672" s="177"/>
      <c r="AQ672" s="177" t="s">
        <v>277</v>
      </c>
      <c r="AR672" s="169"/>
      <c r="AS672" s="169"/>
      <c r="AT672" s="170"/>
      <c r="AU672" s="199" t="s">
        <v>203</v>
      </c>
      <c r="AV672" s="199"/>
      <c r="AW672" s="199"/>
      <c r="AX672" s="200"/>
    </row>
    <row r="673" spans="1:50" ht="18.75" hidden="1" customHeight="1" x14ac:dyDescent="0.15">
      <c r="A673" s="144"/>
      <c r="B673" s="145"/>
      <c r="C673" s="149"/>
      <c r="D673" s="145"/>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278</v>
      </c>
      <c r="AH673" s="173"/>
      <c r="AI673" s="180"/>
      <c r="AJ673" s="180"/>
      <c r="AK673" s="180"/>
      <c r="AL673" s="178"/>
      <c r="AM673" s="180"/>
      <c r="AN673" s="180"/>
      <c r="AO673" s="180"/>
      <c r="AP673" s="178"/>
      <c r="AQ673" s="201"/>
      <c r="AR673" s="194"/>
      <c r="AS673" s="172" t="s">
        <v>278</v>
      </c>
      <c r="AT673" s="173"/>
      <c r="AU673" s="194"/>
      <c r="AV673" s="194"/>
      <c r="AW673" s="172" t="s">
        <v>252</v>
      </c>
      <c r="AX673" s="202"/>
    </row>
    <row r="674" spans="1:50" ht="23.25" hidden="1" customHeight="1" x14ac:dyDescent="0.15">
      <c r="A674" s="144"/>
      <c r="B674" s="145"/>
      <c r="C674" s="149"/>
      <c r="D674" s="145"/>
      <c r="E674" s="166"/>
      <c r="F674" s="167"/>
      <c r="G674" s="181"/>
      <c r="H674" s="95"/>
      <c r="I674" s="95"/>
      <c r="J674" s="95"/>
      <c r="K674" s="95"/>
      <c r="L674" s="95"/>
      <c r="M674" s="95"/>
      <c r="N674" s="95"/>
      <c r="O674" s="95"/>
      <c r="P674" s="95"/>
      <c r="Q674" s="95"/>
      <c r="R674" s="95"/>
      <c r="S674" s="95"/>
      <c r="T674" s="95"/>
      <c r="U674" s="95"/>
      <c r="V674" s="95"/>
      <c r="W674" s="95"/>
      <c r="X674" s="182"/>
      <c r="Y674" s="203" t="s">
        <v>39</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4"/>
      <c r="B675" s="145"/>
      <c r="C675" s="149"/>
      <c r="D675" s="145"/>
      <c r="E675" s="166"/>
      <c r="F675" s="167"/>
      <c r="G675" s="183"/>
      <c r="H675" s="98"/>
      <c r="I675" s="98"/>
      <c r="J675" s="98"/>
      <c r="K675" s="98"/>
      <c r="L675" s="98"/>
      <c r="M675" s="98"/>
      <c r="N675" s="98"/>
      <c r="O675" s="98"/>
      <c r="P675" s="98"/>
      <c r="Q675" s="98"/>
      <c r="R675" s="98"/>
      <c r="S675" s="98"/>
      <c r="T675" s="98"/>
      <c r="U675" s="98"/>
      <c r="V675" s="98"/>
      <c r="W675" s="98"/>
      <c r="X675" s="184"/>
      <c r="Y675" s="187" t="s">
        <v>76</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4"/>
      <c r="B676" s="145"/>
      <c r="C676" s="149"/>
      <c r="D676" s="145"/>
      <c r="E676" s="166"/>
      <c r="F676" s="167"/>
      <c r="G676" s="185"/>
      <c r="H676" s="101"/>
      <c r="I676" s="101"/>
      <c r="J676" s="101"/>
      <c r="K676" s="101"/>
      <c r="L676" s="101"/>
      <c r="M676" s="101"/>
      <c r="N676" s="101"/>
      <c r="O676" s="101"/>
      <c r="P676" s="101"/>
      <c r="Q676" s="101"/>
      <c r="R676" s="101"/>
      <c r="S676" s="101"/>
      <c r="T676" s="101"/>
      <c r="U676" s="101"/>
      <c r="V676" s="101"/>
      <c r="W676" s="101"/>
      <c r="X676" s="186"/>
      <c r="Y676" s="187" t="s">
        <v>44</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4"/>
      <c r="B677" s="145"/>
      <c r="C677" s="149"/>
      <c r="D677" s="145"/>
      <c r="E677" s="166" t="s">
        <v>286</v>
      </c>
      <c r="F677" s="167"/>
      <c r="G677" s="168" t="s">
        <v>284</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42</v>
      </c>
      <c r="AF677" s="197"/>
      <c r="AG677" s="197"/>
      <c r="AH677" s="198"/>
      <c r="AI677" s="179" t="s">
        <v>265</v>
      </c>
      <c r="AJ677" s="179"/>
      <c r="AK677" s="179"/>
      <c r="AL677" s="177"/>
      <c r="AM677" s="179" t="s">
        <v>343</v>
      </c>
      <c r="AN677" s="179"/>
      <c r="AO677" s="179"/>
      <c r="AP677" s="177"/>
      <c r="AQ677" s="177" t="s">
        <v>277</v>
      </c>
      <c r="AR677" s="169"/>
      <c r="AS677" s="169"/>
      <c r="AT677" s="170"/>
      <c r="AU677" s="199" t="s">
        <v>203</v>
      </c>
      <c r="AV677" s="199"/>
      <c r="AW677" s="199"/>
      <c r="AX677" s="200"/>
    </row>
    <row r="678" spans="1:50" ht="18.75" hidden="1" customHeight="1" x14ac:dyDescent="0.15">
      <c r="A678" s="144"/>
      <c r="B678" s="145"/>
      <c r="C678" s="149"/>
      <c r="D678" s="145"/>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278</v>
      </c>
      <c r="AH678" s="173"/>
      <c r="AI678" s="180"/>
      <c r="AJ678" s="180"/>
      <c r="AK678" s="180"/>
      <c r="AL678" s="178"/>
      <c r="AM678" s="180"/>
      <c r="AN678" s="180"/>
      <c r="AO678" s="180"/>
      <c r="AP678" s="178"/>
      <c r="AQ678" s="201"/>
      <c r="AR678" s="194"/>
      <c r="AS678" s="172" t="s">
        <v>278</v>
      </c>
      <c r="AT678" s="173"/>
      <c r="AU678" s="194"/>
      <c r="AV678" s="194"/>
      <c r="AW678" s="172" t="s">
        <v>252</v>
      </c>
      <c r="AX678" s="202"/>
    </row>
    <row r="679" spans="1:50" ht="23.25" hidden="1" customHeight="1" x14ac:dyDescent="0.15">
      <c r="A679" s="144"/>
      <c r="B679" s="145"/>
      <c r="C679" s="149"/>
      <c r="D679" s="145"/>
      <c r="E679" s="166"/>
      <c r="F679" s="167"/>
      <c r="G679" s="181"/>
      <c r="H679" s="95"/>
      <c r="I679" s="95"/>
      <c r="J679" s="95"/>
      <c r="K679" s="95"/>
      <c r="L679" s="95"/>
      <c r="M679" s="95"/>
      <c r="N679" s="95"/>
      <c r="O679" s="95"/>
      <c r="P679" s="95"/>
      <c r="Q679" s="95"/>
      <c r="R679" s="95"/>
      <c r="S679" s="95"/>
      <c r="T679" s="95"/>
      <c r="U679" s="95"/>
      <c r="V679" s="95"/>
      <c r="W679" s="95"/>
      <c r="X679" s="182"/>
      <c r="Y679" s="203" t="s">
        <v>39</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4"/>
      <c r="B680" s="145"/>
      <c r="C680" s="149"/>
      <c r="D680" s="145"/>
      <c r="E680" s="166"/>
      <c r="F680" s="167"/>
      <c r="G680" s="183"/>
      <c r="H680" s="98"/>
      <c r="I680" s="98"/>
      <c r="J680" s="98"/>
      <c r="K680" s="98"/>
      <c r="L680" s="98"/>
      <c r="M680" s="98"/>
      <c r="N680" s="98"/>
      <c r="O680" s="98"/>
      <c r="P680" s="98"/>
      <c r="Q680" s="98"/>
      <c r="R680" s="98"/>
      <c r="S680" s="98"/>
      <c r="T680" s="98"/>
      <c r="U680" s="98"/>
      <c r="V680" s="98"/>
      <c r="W680" s="98"/>
      <c r="X680" s="184"/>
      <c r="Y680" s="187" t="s">
        <v>76</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4"/>
      <c r="B681" s="145"/>
      <c r="C681" s="149"/>
      <c r="D681" s="145"/>
      <c r="E681" s="166"/>
      <c r="F681" s="167"/>
      <c r="G681" s="185"/>
      <c r="H681" s="101"/>
      <c r="I681" s="101"/>
      <c r="J681" s="101"/>
      <c r="K681" s="101"/>
      <c r="L681" s="101"/>
      <c r="M681" s="101"/>
      <c r="N681" s="101"/>
      <c r="O681" s="101"/>
      <c r="P681" s="101"/>
      <c r="Q681" s="101"/>
      <c r="R681" s="101"/>
      <c r="S681" s="101"/>
      <c r="T681" s="101"/>
      <c r="U681" s="101"/>
      <c r="V681" s="101"/>
      <c r="W681" s="101"/>
      <c r="X681" s="186"/>
      <c r="Y681" s="187" t="s">
        <v>44</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4"/>
      <c r="B682" s="145"/>
      <c r="C682" s="149"/>
      <c r="D682" s="145"/>
      <c r="E682" s="166" t="s">
        <v>286</v>
      </c>
      <c r="F682" s="167"/>
      <c r="G682" s="168" t="s">
        <v>284</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42</v>
      </c>
      <c r="AF682" s="197"/>
      <c r="AG682" s="197"/>
      <c r="AH682" s="198"/>
      <c r="AI682" s="179" t="s">
        <v>265</v>
      </c>
      <c r="AJ682" s="179"/>
      <c r="AK682" s="179"/>
      <c r="AL682" s="177"/>
      <c r="AM682" s="179" t="s">
        <v>343</v>
      </c>
      <c r="AN682" s="179"/>
      <c r="AO682" s="179"/>
      <c r="AP682" s="177"/>
      <c r="AQ682" s="177" t="s">
        <v>277</v>
      </c>
      <c r="AR682" s="169"/>
      <c r="AS682" s="169"/>
      <c r="AT682" s="170"/>
      <c r="AU682" s="199" t="s">
        <v>203</v>
      </c>
      <c r="AV682" s="199"/>
      <c r="AW682" s="199"/>
      <c r="AX682" s="200"/>
    </row>
    <row r="683" spans="1:50" ht="18.75" hidden="1" customHeight="1" x14ac:dyDescent="0.15">
      <c r="A683" s="144"/>
      <c r="B683" s="145"/>
      <c r="C683" s="149"/>
      <c r="D683" s="145"/>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278</v>
      </c>
      <c r="AH683" s="173"/>
      <c r="AI683" s="180"/>
      <c r="AJ683" s="180"/>
      <c r="AK683" s="180"/>
      <c r="AL683" s="178"/>
      <c r="AM683" s="180"/>
      <c r="AN683" s="180"/>
      <c r="AO683" s="180"/>
      <c r="AP683" s="178"/>
      <c r="AQ683" s="201"/>
      <c r="AR683" s="194"/>
      <c r="AS683" s="172" t="s">
        <v>278</v>
      </c>
      <c r="AT683" s="173"/>
      <c r="AU683" s="194"/>
      <c r="AV683" s="194"/>
      <c r="AW683" s="172" t="s">
        <v>252</v>
      </c>
      <c r="AX683" s="202"/>
    </row>
    <row r="684" spans="1:50" ht="23.25" hidden="1" customHeight="1" x14ac:dyDescent="0.15">
      <c r="A684" s="144"/>
      <c r="B684" s="145"/>
      <c r="C684" s="149"/>
      <c r="D684" s="145"/>
      <c r="E684" s="166"/>
      <c r="F684" s="167"/>
      <c r="G684" s="181"/>
      <c r="H684" s="95"/>
      <c r="I684" s="95"/>
      <c r="J684" s="95"/>
      <c r="K684" s="95"/>
      <c r="L684" s="95"/>
      <c r="M684" s="95"/>
      <c r="N684" s="95"/>
      <c r="O684" s="95"/>
      <c r="P684" s="95"/>
      <c r="Q684" s="95"/>
      <c r="R684" s="95"/>
      <c r="S684" s="95"/>
      <c r="T684" s="95"/>
      <c r="U684" s="95"/>
      <c r="V684" s="95"/>
      <c r="W684" s="95"/>
      <c r="X684" s="182"/>
      <c r="Y684" s="203" t="s">
        <v>39</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4"/>
      <c r="B685" s="145"/>
      <c r="C685" s="149"/>
      <c r="D685" s="145"/>
      <c r="E685" s="166"/>
      <c r="F685" s="167"/>
      <c r="G685" s="183"/>
      <c r="H685" s="98"/>
      <c r="I685" s="98"/>
      <c r="J685" s="98"/>
      <c r="K685" s="98"/>
      <c r="L685" s="98"/>
      <c r="M685" s="98"/>
      <c r="N685" s="98"/>
      <c r="O685" s="98"/>
      <c r="P685" s="98"/>
      <c r="Q685" s="98"/>
      <c r="R685" s="98"/>
      <c r="S685" s="98"/>
      <c r="T685" s="98"/>
      <c r="U685" s="98"/>
      <c r="V685" s="98"/>
      <c r="W685" s="98"/>
      <c r="X685" s="184"/>
      <c r="Y685" s="187" t="s">
        <v>76</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4"/>
      <c r="B686" s="145"/>
      <c r="C686" s="149"/>
      <c r="D686" s="145"/>
      <c r="E686" s="166"/>
      <c r="F686" s="167"/>
      <c r="G686" s="185"/>
      <c r="H686" s="101"/>
      <c r="I686" s="101"/>
      <c r="J686" s="101"/>
      <c r="K686" s="101"/>
      <c r="L686" s="101"/>
      <c r="M686" s="101"/>
      <c r="N686" s="101"/>
      <c r="O686" s="101"/>
      <c r="P686" s="101"/>
      <c r="Q686" s="101"/>
      <c r="R686" s="101"/>
      <c r="S686" s="101"/>
      <c r="T686" s="101"/>
      <c r="U686" s="101"/>
      <c r="V686" s="101"/>
      <c r="W686" s="101"/>
      <c r="X686" s="186"/>
      <c r="Y686" s="187" t="s">
        <v>44</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4"/>
      <c r="B687" s="145"/>
      <c r="C687" s="149"/>
      <c r="D687" s="145"/>
      <c r="E687" s="166" t="s">
        <v>286</v>
      </c>
      <c r="F687" s="167"/>
      <c r="G687" s="168" t="s">
        <v>284</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42</v>
      </c>
      <c r="AF687" s="197"/>
      <c r="AG687" s="197"/>
      <c r="AH687" s="198"/>
      <c r="AI687" s="179" t="s">
        <v>265</v>
      </c>
      <c r="AJ687" s="179"/>
      <c r="AK687" s="179"/>
      <c r="AL687" s="177"/>
      <c r="AM687" s="179" t="s">
        <v>343</v>
      </c>
      <c r="AN687" s="179"/>
      <c r="AO687" s="179"/>
      <c r="AP687" s="177"/>
      <c r="AQ687" s="177" t="s">
        <v>277</v>
      </c>
      <c r="AR687" s="169"/>
      <c r="AS687" s="169"/>
      <c r="AT687" s="170"/>
      <c r="AU687" s="199" t="s">
        <v>203</v>
      </c>
      <c r="AV687" s="199"/>
      <c r="AW687" s="199"/>
      <c r="AX687" s="200"/>
    </row>
    <row r="688" spans="1:50" ht="18.75" hidden="1" customHeight="1" x14ac:dyDescent="0.15">
      <c r="A688" s="144"/>
      <c r="B688" s="145"/>
      <c r="C688" s="149"/>
      <c r="D688" s="145"/>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278</v>
      </c>
      <c r="AH688" s="173"/>
      <c r="AI688" s="180"/>
      <c r="AJ688" s="180"/>
      <c r="AK688" s="180"/>
      <c r="AL688" s="178"/>
      <c r="AM688" s="180"/>
      <c r="AN688" s="180"/>
      <c r="AO688" s="180"/>
      <c r="AP688" s="178"/>
      <c r="AQ688" s="201"/>
      <c r="AR688" s="194"/>
      <c r="AS688" s="172" t="s">
        <v>278</v>
      </c>
      <c r="AT688" s="173"/>
      <c r="AU688" s="194"/>
      <c r="AV688" s="194"/>
      <c r="AW688" s="172" t="s">
        <v>252</v>
      </c>
      <c r="AX688" s="202"/>
    </row>
    <row r="689" spans="1:50" ht="23.25" hidden="1" customHeight="1" x14ac:dyDescent="0.15">
      <c r="A689" s="144"/>
      <c r="B689" s="145"/>
      <c r="C689" s="149"/>
      <c r="D689" s="145"/>
      <c r="E689" s="166"/>
      <c r="F689" s="167"/>
      <c r="G689" s="181"/>
      <c r="H689" s="95"/>
      <c r="I689" s="95"/>
      <c r="J689" s="95"/>
      <c r="K689" s="95"/>
      <c r="L689" s="95"/>
      <c r="M689" s="95"/>
      <c r="N689" s="95"/>
      <c r="O689" s="95"/>
      <c r="P689" s="95"/>
      <c r="Q689" s="95"/>
      <c r="R689" s="95"/>
      <c r="S689" s="95"/>
      <c r="T689" s="95"/>
      <c r="U689" s="95"/>
      <c r="V689" s="95"/>
      <c r="W689" s="95"/>
      <c r="X689" s="182"/>
      <c r="Y689" s="203" t="s">
        <v>39</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4"/>
      <c r="B690" s="145"/>
      <c r="C690" s="149"/>
      <c r="D690" s="145"/>
      <c r="E690" s="166"/>
      <c r="F690" s="167"/>
      <c r="G690" s="183"/>
      <c r="H690" s="98"/>
      <c r="I690" s="98"/>
      <c r="J690" s="98"/>
      <c r="K690" s="98"/>
      <c r="L690" s="98"/>
      <c r="M690" s="98"/>
      <c r="N690" s="98"/>
      <c r="O690" s="98"/>
      <c r="P690" s="98"/>
      <c r="Q690" s="98"/>
      <c r="R690" s="98"/>
      <c r="S690" s="98"/>
      <c r="T690" s="98"/>
      <c r="U690" s="98"/>
      <c r="V690" s="98"/>
      <c r="W690" s="98"/>
      <c r="X690" s="184"/>
      <c r="Y690" s="187" t="s">
        <v>76</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4"/>
      <c r="B691" s="145"/>
      <c r="C691" s="149"/>
      <c r="D691" s="145"/>
      <c r="E691" s="166"/>
      <c r="F691" s="167"/>
      <c r="G691" s="185"/>
      <c r="H691" s="101"/>
      <c r="I691" s="101"/>
      <c r="J691" s="101"/>
      <c r="K691" s="101"/>
      <c r="L691" s="101"/>
      <c r="M691" s="101"/>
      <c r="N691" s="101"/>
      <c r="O691" s="101"/>
      <c r="P691" s="101"/>
      <c r="Q691" s="101"/>
      <c r="R691" s="101"/>
      <c r="S691" s="101"/>
      <c r="T691" s="101"/>
      <c r="U691" s="101"/>
      <c r="V691" s="101"/>
      <c r="W691" s="101"/>
      <c r="X691" s="186"/>
      <c r="Y691" s="187" t="s">
        <v>44</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4"/>
      <c r="B692" s="145"/>
      <c r="C692" s="149"/>
      <c r="D692" s="145"/>
      <c r="E692" s="166" t="s">
        <v>286</v>
      </c>
      <c r="F692" s="167"/>
      <c r="G692" s="168" t="s">
        <v>284</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42</v>
      </c>
      <c r="AF692" s="197"/>
      <c r="AG692" s="197"/>
      <c r="AH692" s="198"/>
      <c r="AI692" s="179" t="s">
        <v>265</v>
      </c>
      <c r="AJ692" s="179"/>
      <c r="AK692" s="179"/>
      <c r="AL692" s="177"/>
      <c r="AM692" s="179" t="s">
        <v>343</v>
      </c>
      <c r="AN692" s="179"/>
      <c r="AO692" s="179"/>
      <c r="AP692" s="177"/>
      <c r="AQ692" s="177" t="s">
        <v>277</v>
      </c>
      <c r="AR692" s="169"/>
      <c r="AS692" s="169"/>
      <c r="AT692" s="170"/>
      <c r="AU692" s="199" t="s">
        <v>203</v>
      </c>
      <c r="AV692" s="199"/>
      <c r="AW692" s="199"/>
      <c r="AX692" s="200"/>
    </row>
    <row r="693" spans="1:50" ht="18.75" hidden="1" customHeight="1" x14ac:dyDescent="0.15">
      <c r="A693" s="144"/>
      <c r="B693" s="145"/>
      <c r="C693" s="149"/>
      <c r="D693" s="145"/>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278</v>
      </c>
      <c r="AH693" s="173"/>
      <c r="AI693" s="180"/>
      <c r="AJ693" s="180"/>
      <c r="AK693" s="180"/>
      <c r="AL693" s="178"/>
      <c r="AM693" s="180"/>
      <c r="AN693" s="180"/>
      <c r="AO693" s="180"/>
      <c r="AP693" s="178"/>
      <c r="AQ693" s="201"/>
      <c r="AR693" s="194"/>
      <c r="AS693" s="172" t="s">
        <v>278</v>
      </c>
      <c r="AT693" s="173"/>
      <c r="AU693" s="194"/>
      <c r="AV693" s="194"/>
      <c r="AW693" s="172" t="s">
        <v>252</v>
      </c>
      <c r="AX693" s="202"/>
    </row>
    <row r="694" spans="1:50" ht="23.25" hidden="1" customHeight="1" x14ac:dyDescent="0.15">
      <c r="A694" s="144"/>
      <c r="B694" s="145"/>
      <c r="C694" s="149"/>
      <c r="D694" s="145"/>
      <c r="E694" s="166"/>
      <c r="F694" s="167"/>
      <c r="G694" s="181"/>
      <c r="H694" s="95"/>
      <c r="I694" s="95"/>
      <c r="J694" s="95"/>
      <c r="K694" s="95"/>
      <c r="L694" s="95"/>
      <c r="M694" s="95"/>
      <c r="N694" s="95"/>
      <c r="O694" s="95"/>
      <c r="P694" s="95"/>
      <c r="Q694" s="95"/>
      <c r="R694" s="95"/>
      <c r="S694" s="95"/>
      <c r="T694" s="95"/>
      <c r="U694" s="95"/>
      <c r="V694" s="95"/>
      <c r="W694" s="95"/>
      <c r="X694" s="182"/>
      <c r="Y694" s="203" t="s">
        <v>39</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4"/>
      <c r="B695" s="145"/>
      <c r="C695" s="149"/>
      <c r="D695" s="145"/>
      <c r="E695" s="166"/>
      <c r="F695" s="167"/>
      <c r="G695" s="183"/>
      <c r="H695" s="98"/>
      <c r="I695" s="98"/>
      <c r="J695" s="98"/>
      <c r="K695" s="98"/>
      <c r="L695" s="98"/>
      <c r="M695" s="98"/>
      <c r="N695" s="98"/>
      <c r="O695" s="98"/>
      <c r="P695" s="98"/>
      <c r="Q695" s="98"/>
      <c r="R695" s="98"/>
      <c r="S695" s="98"/>
      <c r="T695" s="98"/>
      <c r="U695" s="98"/>
      <c r="V695" s="98"/>
      <c r="W695" s="98"/>
      <c r="X695" s="184"/>
      <c r="Y695" s="187" t="s">
        <v>76</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4"/>
      <c r="B696" s="145"/>
      <c r="C696" s="149"/>
      <c r="D696" s="145"/>
      <c r="E696" s="166"/>
      <c r="F696" s="167"/>
      <c r="G696" s="185"/>
      <c r="H696" s="101"/>
      <c r="I696" s="101"/>
      <c r="J696" s="101"/>
      <c r="K696" s="101"/>
      <c r="L696" s="101"/>
      <c r="M696" s="101"/>
      <c r="N696" s="101"/>
      <c r="O696" s="101"/>
      <c r="P696" s="101"/>
      <c r="Q696" s="101"/>
      <c r="R696" s="101"/>
      <c r="S696" s="101"/>
      <c r="T696" s="101"/>
      <c r="U696" s="101"/>
      <c r="V696" s="101"/>
      <c r="W696" s="101"/>
      <c r="X696" s="186"/>
      <c r="Y696" s="187" t="s">
        <v>44</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4" hidden="1" customHeight="1" x14ac:dyDescent="0.15">
      <c r="A697" s="144"/>
      <c r="B697" s="145"/>
      <c r="C697" s="149"/>
      <c r="D697" s="145"/>
      <c r="E697" s="645" t="s">
        <v>120</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row>
    <row r="698" spans="1:50" ht="24.75" hidden="1" customHeight="1" x14ac:dyDescent="0.15">
      <c r="A698" s="144"/>
      <c r="B698" s="145"/>
      <c r="C698" s="149"/>
      <c r="D698" s="145"/>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6"/>
      <c r="B699" s="147"/>
      <c r="C699" s="157"/>
      <c r="D699" s="147"/>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48" t="s">
        <v>99</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0" ht="27" customHeight="1" x14ac:dyDescent="0.15">
      <c r="A701" s="3"/>
      <c r="B701" s="9"/>
      <c r="C701" s="651" t="s">
        <v>65</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55</v>
      </c>
      <c r="AE701" s="652"/>
      <c r="AF701" s="652"/>
      <c r="AG701" s="654" t="s">
        <v>46</v>
      </c>
      <c r="AH701" s="652"/>
      <c r="AI701" s="652"/>
      <c r="AJ701" s="652"/>
      <c r="AK701" s="652"/>
      <c r="AL701" s="652"/>
      <c r="AM701" s="652"/>
      <c r="AN701" s="652"/>
      <c r="AO701" s="652"/>
      <c r="AP701" s="652"/>
      <c r="AQ701" s="652"/>
      <c r="AR701" s="652"/>
      <c r="AS701" s="652"/>
      <c r="AT701" s="652"/>
      <c r="AU701" s="652"/>
      <c r="AV701" s="652"/>
      <c r="AW701" s="652"/>
      <c r="AX701" s="655"/>
    </row>
    <row r="702" spans="1:50" ht="59.1" customHeight="1" x14ac:dyDescent="0.15">
      <c r="A702" s="88" t="s">
        <v>207</v>
      </c>
      <c r="B702" s="89"/>
      <c r="C702" s="617" t="s">
        <v>208</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486</v>
      </c>
      <c r="AE702" s="621"/>
      <c r="AF702" s="621"/>
      <c r="AG702" s="622" t="s">
        <v>266</v>
      </c>
      <c r="AH702" s="623"/>
      <c r="AI702" s="623"/>
      <c r="AJ702" s="623"/>
      <c r="AK702" s="623"/>
      <c r="AL702" s="623"/>
      <c r="AM702" s="623"/>
      <c r="AN702" s="623"/>
      <c r="AO702" s="623"/>
      <c r="AP702" s="623"/>
      <c r="AQ702" s="623"/>
      <c r="AR702" s="623"/>
      <c r="AS702" s="623"/>
      <c r="AT702" s="623"/>
      <c r="AU702" s="623"/>
      <c r="AV702" s="623"/>
      <c r="AW702" s="623"/>
      <c r="AX702" s="624"/>
    </row>
    <row r="703" spans="1:50" ht="45.95" customHeight="1" x14ac:dyDescent="0.15">
      <c r="A703" s="90"/>
      <c r="B703" s="91"/>
      <c r="C703" s="625" t="s">
        <v>81</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90"/>
      <c r="AD703" s="591" t="s">
        <v>486</v>
      </c>
      <c r="AE703" s="592"/>
      <c r="AF703" s="592"/>
      <c r="AG703" s="586" t="s">
        <v>508</v>
      </c>
      <c r="AH703" s="587"/>
      <c r="AI703" s="587"/>
      <c r="AJ703" s="587"/>
      <c r="AK703" s="587"/>
      <c r="AL703" s="587"/>
      <c r="AM703" s="587"/>
      <c r="AN703" s="587"/>
      <c r="AO703" s="587"/>
      <c r="AP703" s="587"/>
      <c r="AQ703" s="587"/>
      <c r="AR703" s="587"/>
      <c r="AS703" s="587"/>
      <c r="AT703" s="587"/>
      <c r="AU703" s="587"/>
      <c r="AV703" s="587"/>
      <c r="AW703" s="587"/>
      <c r="AX703" s="588"/>
    </row>
    <row r="704" spans="1:50" ht="63.95" customHeight="1" x14ac:dyDescent="0.15">
      <c r="A704" s="92"/>
      <c r="B704" s="93"/>
      <c r="C704" s="627" t="s">
        <v>210</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05" t="s">
        <v>486</v>
      </c>
      <c r="AE704" s="606"/>
      <c r="AF704" s="606"/>
      <c r="AG704" s="593" t="s">
        <v>167</v>
      </c>
      <c r="AH704" s="594"/>
      <c r="AI704" s="594"/>
      <c r="AJ704" s="594"/>
      <c r="AK704" s="594"/>
      <c r="AL704" s="594"/>
      <c r="AM704" s="594"/>
      <c r="AN704" s="594"/>
      <c r="AO704" s="594"/>
      <c r="AP704" s="594"/>
      <c r="AQ704" s="594"/>
      <c r="AR704" s="594"/>
      <c r="AS704" s="594"/>
      <c r="AT704" s="594"/>
      <c r="AU704" s="594"/>
      <c r="AV704" s="594"/>
      <c r="AW704" s="594"/>
      <c r="AX704" s="595"/>
    </row>
    <row r="705" spans="1:50" ht="27" customHeight="1" x14ac:dyDescent="0.15">
      <c r="A705" s="107" t="s">
        <v>84</v>
      </c>
      <c r="B705" s="158"/>
      <c r="C705" s="630" t="s">
        <v>89</v>
      </c>
      <c r="D705" s="631"/>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632"/>
      <c r="AD705" s="633" t="s">
        <v>486</v>
      </c>
      <c r="AE705" s="634"/>
      <c r="AF705" s="634"/>
      <c r="AG705" s="94" t="s">
        <v>172</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9"/>
      <c r="B706" s="159"/>
      <c r="C706" s="103"/>
      <c r="D706" s="104"/>
      <c r="E706" s="635" t="s">
        <v>110</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91" t="s">
        <v>505</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9"/>
      <c r="B707" s="159"/>
      <c r="C707" s="105"/>
      <c r="D707" s="106"/>
      <c r="E707" s="638" t="s">
        <v>349</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506</v>
      </c>
      <c r="AE707" s="642"/>
      <c r="AF707" s="642"/>
      <c r="AG707" s="100"/>
      <c r="AH707" s="101"/>
      <c r="AI707" s="101"/>
      <c r="AJ707" s="101"/>
      <c r="AK707" s="101"/>
      <c r="AL707" s="101"/>
      <c r="AM707" s="101"/>
      <c r="AN707" s="101"/>
      <c r="AO707" s="101"/>
      <c r="AP707" s="101"/>
      <c r="AQ707" s="101"/>
      <c r="AR707" s="101"/>
      <c r="AS707" s="101"/>
      <c r="AT707" s="101"/>
      <c r="AU707" s="101"/>
      <c r="AV707" s="101"/>
      <c r="AW707" s="101"/>
      <c r="AX707" s="102"/>
    </row>
    <row r="708" spans="1:50" ht="26.25" customHeight="1" x14ac:dyDescent="0.15">
      <c r="A708" s="109"/>
      <c r="B708" s="110"/>
      <c r="C708" s="643" t="s">
        <v>11</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5" t="s">
        <v>454</v>
      </c>
      <c r="AE708" s="576"/>
      <c r="AF708" s="576"/>
      <c r="AG708" s="578"/>
      <c r="AH708" s="579"/>
      <c r="AI708" s="579"/>
      <c r="AJ708" s="579"/>
      <c r="AK708" s="579"/>
      <c r="AL708" s="579"/>
      <c r="AM708" s="579"/>
      <c r="AN708" s="579"/>
      <c r="AO708" s="579"/>
      <c r="AP708" s="579"/>
      <c r="AQ708" s="579"/>
      <c r="AR708" s="579"/>
      <c r="AS708" s="579"/>
      <c r="AT708" s="579"/>
      <c r="AU708" s="579"/>
      <c r="AV708" s="579"/>
      <c r="AW708" s="579"/>
      <c r="AX708" s="580"/>
    </row>
    <row r="709" spans="1:50" ht="41.25" customHeight="1" x14ac:dyDescent="0.15">
      <c r="A709" s="109"/>
      <c r="B709" s="110"/>
      <c r="C709" s="589" t="s">
        <v>183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486</v>
      </c>
      <c r="AE709" s="592"/>
      <c r="AF709" s="592"/>
      <c r="AG709" s="586" t="s">
        <v>299</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9"/>
      <c r="B710" s="110"/>
      <c r="C710" s="589" t="s">
        <v>17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454</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45.95" customHeight="1" x14ac:dyDescent="0.15">
      <c r="A711" s="109"/>
      <c r="B711" s="110"/>
      <c r="C711" s="589" t="s">
        <v>78</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4"/>
      <c r="AD711" s="591" t="s">
        <v>486</v>
      </c>
      <c r="AE711" s="592"/>
      <c r="AF711" s="592"/>
      <c r="AG711" s="586" t="s">
        <v>494</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9"/>
      <c r="B712" s="110"/>
      <c r="C712" s="589" t="s">
        <v>306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4"/>
      <c r="AD712" s="605" t="s">
        <v>454</v>
      </c>
      <c r="AE712" s="606"/>
      <c r="AF712" s="606"/>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109"/>
      <c r="B713" s="110"/>
      <c r="C713" s="607" t="s">
        <v>315</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454</v>
      </c>
      <c r="AE713" s="592"/>
      <c r="AF713" s="610"/>
      <c r="AG713" s="586"/>
      <c r="AH713" s="587"/>
      <c r="AI713" s="587"/>
      <c r="AJ713" s="587"/>
      <c r="AK713" s="587"/>
      <c r="AL713" s="587"/>
      <c r="AM713" s="587"/>
      <c r="AN713" s="587"/>
      <c r="AO713" s="587"/>
      <c r="AP713" s="587"/>
      <c r="AQ713" s="587"/>
      <c r="AR713" s="587"/>
      <c r="AS713" s="587"/>
      <c r="AT713" s="587"/>
      <c r="AU713" s="587"/>
      <c r="AV713" s="587"/>
      <c r="AW713" s="587"/>
      <c r="AX713" s="588"/>
    </row>
    <row r="714" spans="1:50" ht="51.95" customHeight="1" x14ac:dyDescent="0.15">
      <c r="A714" s="111"/>
      <c r="B714" s="112"/>
      <c r="C714" s="611" t="s">
        <v>264</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486</v>
      </c>
      <c r="AE714" s="615"/>
      <c r="AF714" s="616"/>
      <c r="AG714" s="593" t="s">
        <v>323</v>
      </c>
      <c r="AH714" s="594"/>
      <c r="AI714" s="594"/>
      <c r="AJ714" s="594"/>
      <c r="AK714" s="594"/>
      <c r="AL714" s="594"/>
      <c r="AM714" s="594"/>
      <c r="AN714" s="594"/>
      <c r="AO714" s="594"/>
      <c r="AP714" s="594"/>
      <c r="AQ714" s="594"/>
      <c r="AR714" s="594"/>
      <c r="AS714" s="594"/>
      <c r="AT714" s="594"/>
      <c r="AU714" s="594"/>
      <c r="AV714" s="594"/>
      <c r="AW714" s="594"/>
      <c r="AX714" s="595"/>
    </row>
    <row r="715" spans="1:50" ht="97.5" customHeight="1" x14ac:dyDescent="0.15">
      <c r="A715" s="107" t="s">
        <v>86</v>
      </c>
      <c r="B715" s="108"/>
      <c r="C715" s="572" t="s">
        <v>354</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486</v>
      </c>
      <c r="AE715" s="576"/>
      <c r="AF715" s="577"/>
      <c r="AG715" s="578" t="s">
        <v>516</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9"/>
      <c r="B716" s="110"/>
      <c r="C716" s="581" t="s">
        <v>95</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454</v>
      </c>
      <c r="AE716" s="585"/>
      <c r="AF716" s="585"/>
      <c r="AG716" s="586"/>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9"/>
      <c r="B717" s="110"/>
      <c r="C717" s="589" t="s">
        <v>287</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486</v>
      </c>
      <c r="AE717" s="592"/>
      <c r="AF717" s="592"/>
      <c r="AG717" s="586" t="s">
        <v>165</v>
      </c>
      <c r="AH717" s="587"/>
      <c r="AI717" s="587"/>
      <c r="AJ717" s="587"/>
      <c r="AK717" s="587"/>
      <c r="AL717" s="587"/>
      <c r="AM717" s="587"/>
      <c r="AN717" s="587"/>
      <c r="AO717" s="587"/>
      <c r="AP717" s="587"/>
      <c r="AQ717" s="587"/>
      <c r="AR717" s="587"/>
      <c r="AS717" s="587"/>
      <c r="AT717" s="587"/>
      <c r="AU717" s="587"/>
      <c r="AV717" s="587"/>
      <c r="AW717" s="587"/>
      <c r="AX717" s="588"/>
    </row>
    <row r="718" spans="1:50" ht="36.75" customHeight="1" x14ac:dyDescent="0.15">
      <c r="A718" s="111"/>
      <c r="B718" s="112"/>
      <c r="C718" s="589" t="s">
        <v>92</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486</v>
      </c>
      <c r="AE718" s="592"/>
      <c r="AF718" s="592"/>
      <c r="AG718" s="593" t="s">
        <v>509</v>
      </c>
      <c r="AH718" s="594"/>
      <c r="AI718" s="594"/>
      <c r="AJ718" s="594"/>
      <c r="AK718" s="594"/>
      <c r="AL718" s="594"/>
      <c r="AM718" s="594"/>
      <c r="AN718" s="594"/>
      <c r="AO718" s="594"/>
      <c r="AP718" s="594"/>
      <c r="AQ718" s="594"/>
      <c r="AR718" s="594"/>
      <c r="AS718" s="594"/>
      <c r="AT718" s="594"/>
      <c r="AU718" s="594"/>
      <c r="AV718" s="594"/>
      <c r="AW718" s="594"/>
      <c r="AX718" s="595"/>
    </row>
    <row r="719" spans="1:50" ht="41.25" customHeight="1" x14ac:dyDescent="0.15">
      <c r="A719" s="160" t="s">
        <v>53</v>
      </c>
      <c r="B719" s="161"/>
      <c r="C719" s="596" t="s">
        <v>213</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75" t="s">
        <v>454</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62"/>
      <c r="B720" s="163"/>
      <c r="C720" s="599" t="s">
        <v>228</v>
      </c>
      <c r="D720" s="600"/>
      <c r="E720" s="600"/>
      <c r="F720" s="601"/>
      <c r="G720" s="602" t="s">
        <v>45</v>
      </c>
      <c r="H720" s="600"/>
      <c r="I720" s="600"/>
      <c r="J720" s="600"/>
      <c r="K720" s="600"/>
      <c r="L720" s="600"/>
      <c r="M720" s="600"/>
      <c r="N720" s="602" t="s">
        <v>241</v>
      </c>
      <c r="O720" s="600"/>
      <c r="P720" s="600"/>
      <c r="Q720" s="600"/>
      <c r="R720" s="600"/>
      <c r="S720" s="600"/>
      <c r="T720" s="600"/>
      <c r="U720" s="600"/>
      <c r="V720" s="600"/>
      <c r="W720" s="600"/>
      <c r="X720" s="600"/>
      <c r="Y720" s="600"/>
      <c r="Z720" s="600"/>
      <c r="AA720" s="600"/>
      <c r="AB720" s="600"/>
      <c r="AC720" s="600"/>
      <c r="AD720" s="600"/>
      <c r="AE720" s="600"/>
      <c r="AF720" s="603"/>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62"/>
      <c r="B721" s="163"/>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62"/>
      <c r="B722" s="163"/>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62"/>
      <c r="B723" s="163"/>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62"/>
      <c r="B724" s="163"/>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4"/>
      <c r="B725" s="165"/>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00"/>
      <c r="AH725" s="101"/>
      <c r="AI725" s="101"/>
      <c r="AJ725" s="101"/>
      <c r="AK725" s="101"/>
      <c r="AL725" s="101"/>
      <c r="AM725" s="101"/>
      <c r="AN725" s="101"/>
      <c r="AO725" s="101"/>
      <c r="AP725" s="101"/>
      <c r="AQ725" s="101"/>
      <c r="AR725" s="101"/>
      <c r="AS725" s="101"/>
      <c r="AT725" s="101"/>
      <c r="AU725" s="101"/>
      <c r="AV725" s="101"/>
      <c r="AW725" s="101"/>
      <c r="AX725" s="102"/>
    </row>
    <row r="726" spans="1:50" ht="67.5" customHeight="1" x14ac:dyDescent="0.15">
      <c r="A726" s="107" t="s">
        <v>87</v>
      </c>
      <c r="B726" s="113"/>
      <c r="C726" s="488" t="s">
        <v>102</v>
      </c>
      <c r="D726" s="286"/>
      <c r="E726" s="286"/>
      <c r="F726" s="490"/>
      <c r="G726" s="359" t="s">
        <v>515</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4"/>
      <c r="B727" s="115"/>
      <c r="C727" s="524" t="s">
        <v>105</v>
      </c>
      <c r="D727" s="525"/>
      <c r="E727" s="525"/>
      <c r="F727" s="526"/>
      <c r="G727" s="527" t="s">
        <v>487</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79</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60</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178</v>
      </c>
      <c r="B731" s="539"/>
      <c r="C731" s="539"/>
      <c r="D731" s="539"/>
      <c r="E731" s="540"/>
      <c r="F731" s="541" t="s">
        <v>522</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96</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209</v>
      </c>
      <c r="B733" s="543"/>
      <c r="C733" s="543"/>
      <c r="D733" s="543"/>
      <c r="E733" s="544"/>
      <c r="F733" s="541" t="s">
        <v>524</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80</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365</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394</v>
      </c>
      <c r="B737" s="188"/>
      <c r="C737" s="188"/>
      <c r="D737" s="189"/>
      <c r="E737" s="506" t="s">
        <v>398</v>
      </c>
      <c r="F737" s="506"/>
      <c r="G737" s="506"/>
      <c r="H737" s="506"/>
      <c r="I737" s="506"/>
      <c r="J737" s="506"/>
      <c r="K737" s="506"/>
      <c r="L737" s="506"/>
      <c r="M737" s="506"/>
      <c r="N737" s="461" t="s">
        <v>193</v>
      </c>
      <c r="O737" s="461"/>
      <c r="P737" s="461"/>
      <c r="Q737" s="461"/>
      <c r="R737" s="506" t="s">
        <v>398</v>
      </c>
      <c r="S737" s="506"/>
      <c r="T737" s="506"/>
      <c r="U737" s="506"/>
      <c r="V737" s="506"/>
      <c r="W737" s="506"/>
      <c r="X737" s="506"/>
      <c r="Y737" s="506"/>
      <c r="Z737" s="506"/>
      <c r="AA737" s="461" t="s">
        <v>391</v>
      </c>
      <c r="AB737" s="461"/>
      <c r="AC737" s="461"/>
      <c r="AD737" s="461"/>
      <c r="AE737" s="506" t="s">
        <v>398</v>
      </c>
      <c r="AF737" s="506"/>
      <c r="AG737" s="506"/>
      <c r="AH737" s="506"/>
      <c r="AI737" s="506"/>
      <c r="AJ737" s="506"/>
      <c r="AK737" s="506"/>
      <c r="AL737" s="506"/>
      <c r="AM737" s="506"/>
      <c r="AN737" s="461" t="s">
        <v>389</v>
      </c>
      <c r="AO737" s="461"/>
      <c r="AP737" s="461"/>
      <c r="AQ737" s="461"/>
      <c r="AR737" s="507" t="s">
        <v>235</v>
      </c>
      <c r="AS737" s="508"/>
      <c r="AT737" s="508"/>
      <c r="AU737" s="508"/>
      <c r="AV737" s="508"/>
      <c r="AW737" s="508"/>
      <c r="AX737" s="509"/>
      <c r="AY737" s="48"/>
      <c r="AZ737" s="48"/>
    </row>
    <row r="738" spans="1:52" ht="24.75" customHeight="1" x14ac:dyDescent="0.15">
      <c r="A738" s="505" t="s">
        <v>144</v>
      </c>
      <c r="B738" s="188"/>
      <c r="C738" s="188"/>
      <c r="D738" s="189"/>
      <c r="E738" s="506" t="s">
        <v>388</v>
      </c>
      <c r="F738" s="506"/>
      <c r="G738" s="506"/>
      <c r="H738" s="506"/>
      <c r="I738" s="506"/>
      <c r="J738" s="506"/>
      <c r="K738" s="506"/>
      <c r="L738" s="506"/>
      <c r="M738" s="506"/>
      <c r="N738" s="461" t="s">
        <v>387</v>
      </c>
      <c r="O738" s="461"/>
      <c r="P738" s="461"/>
      <c r="Q738" s="461"/>
      <c r="R738" s="506" t="s">
        <v>495</v>
      </c>
      <c r="S738" s="506"/>
      <c r="T738" s="506"/>
      <c r="U738" s="506"/>
      <c r="V738" s="506"/>
      <c r="W738" s="506"/>
      <c r="X738" s="506"/>
      <c r="Y738" s="506"/>
      <c r="Z738" s="506"/>
      <c r="AA738" s="461" t="s">
        <v>162</v>
      </c>
      <c r="AB738" s="461"/>
      <c r="AC738" s="461"/>
      <c r="AD738" s="461"/>
      <c r="AE738" s="506" t="s">
        <v>496</v>
      </c>
      <c r="AF738" s="506"/>
      <c r="AG738" s="506"/>
      <c r="AH738" s="506"/>
      <c r="AI738" s="506"/>
      <c r="AJ738" s="506"/>
      <c r="AK738" s="506"/>
      <c r="AL738" s="506"/>
      <c r="AM738" s="506"/>
      <c r="AN738" s="461" t="s">
        <v>149</v>
      </c>
      <c r="AO738" s="461"/>
      <c r="AP738" s="461"/>
      <c r="AQ738" s="461"/>
      <c r="AR738" s="507" t="s">
        <v>497</v>
      </c>
      <c r="AS738" s="508"/>
      <c r="AT738" s="508"/>
      <c r="AU738" s="508"/>
      <c r="AV738" s="508"/>
      <c r="AW738" s="508"/>
      <c r="AX738" s="509"/>
    </row>
    <row r="739" spans="1:52" ht="24.75" customHeight="1" x14ac:dyDescent="0.15">
      <c r="A739" s="505" t="s">
        <v>376</v>
      </c>
      <c r="B739" s="188"/>
      <c r="C739" s="188"/>
      <c r="D739" s="189"/>
      <c r="E739" s="506" t="s">
        <v>495</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322</v>
      </c>
      <c r="B740" s="516"/>
      <c r="C740" s="516"/>
      <c r="D740" s="517"/>
      <c r="E740" s="518" t="s">
        <v>238</v>
      </c>
      <c r="F740" s="519"/>
      <c r="G740" s="519"/>
      <c r="H740" s="19" t="str">
        <f>IF(E740="","","(")</f>
        <v>(</v>
      </c>
      <c r="I740" s="519"/>
      <c r="J740" s="519"/>
      <c r="K740" s="19" t="str">
        <f>IF(OR(I740="　",I740=""),"","-")</f>
        <v/>
      </c>
      <c r="L740" s="520">
        <v>209</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5" customHeight="1" x14ac:dyDescent="0.15">
      <c r="A741" s="76" t="s">
        <v>382</v>
      </c>
      <c r="B741" s="77"/>
      <c r="C741" s="77"/>
      <c r="D741" s="77"/>
      <c r="E741" s="77"/>
      <c r="F741" s="78"/>
      <c r="G741" s="16" t="s">
        <v>399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600000000000001"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148</v>
      </c>
      <c r="B780" s="83"/>
      <c r="C780" s="83"/>
      <c r="D780" s="83"/>
      <c r="E780" s="83"/>
      <c r="F780" s="84"/>
      <c r="G780" s="484" t="s">
        <v>517</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355</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51</v>
      </c>
      <c r="H781" s="286"/>
      <c r="I781" s="286"/>
      <c r="J781" s="286"/>
      <c r="K781" s="286"/>
      <c r="L781" s="489" t="s">
        <v>52</v>
      </c>
      <c r="M781" s="286"/>
      <c r="N781" s="286"/>
      <c r="O781" s="286"/>
      <c r="P781" s="286"/>
      <c r="Q781" s="286"/>
      <c r="R781" s="286"/>
      <c r="S781" s="286"/>
      <c r="T781" s="286"/>
      <c r="U781" s="286"/>
      <c r="V781" s="286"/>
      <c r="W781" s="286"/>
      <c r="X781" s="490"/>
      <c r="Y781" s="491" t="s">
        <v>54</v>
      </c>
      <c r="Z781" s="492"/>
      <c r="AA781" s="492"/>
      <c r="AB781" s="493"/>
      <c r="AC781" s="488" t="s">
        <v>51</v>
      </c>
      <c r="AD781" s="286"/>
      <c r="AE781" s="286"/>
      <c r="AF781" s="286"/>
      <c r="AG781" s="286"/>
      <c r="AH781" s="489" t="s">
        <v>52</v>
      </c>
      <c r="AI781" s="286"/>
      <c r="AJ781" s="286"/>
      <c r="AK781" s="286"/>
      <c r="AL781" s="286"/>
      <c r="AM781" s="286"/>
      <c r="AN781" s="286"/>
      <c r="AO781" s="286"/>
      <c r="AP781" s="286"/>
      <c r="AQ781" s="286"/>
      <c r="AR781" s="286"/>
      <c r="AS781" s="286"/>
      <c r="AT781" s="490"/>
      <c r="AU781" s="491" t="s">
        <v>54</v>
      </c>
      <c r="AV781" s="492"/>
      <c r="AW781" s="492"/>
      <c r="AX781" s="494"/>
    </row>
    <row r="782" spans="1:50" ht="39.950000000000003" customHeight="1" x14ac:dyDescent="0.15">
      <c r="A782" s="85"/>
      <c r="B782" s="86"/>
      <c r="C782" s="86"/>
      <c r="D782" s="86"/>
      <c r="E782" s="86"/>
      <c r="F782" s="87"/>
      <c r="G782" s="495" t="s">
        <v>421</v>
      </c>
      <c r="H782" s="496"/>
      <c r="I782" s="496"/>
      <c r="J782" s="496"/>
      <c r="K782" s="497"/>
      <c r="L782" s="498" t="s">
        <v>419</v>
      </c>
      <c r="M782" s="499"/>
      <c r="N782" s="499"/>
      <c r="O782" s="499"/>
      <c r="P782" s="499"/>
      <c r="Q782" s="499"/>
      <c r="R782" s="499"/>
      <c r="S782" s="499"/>
      <c r="T782" s="499"/>
      <c r="U782" s="499"/>
      <c r="V782" s="499"/>
      <c r="W782" s="499"/>
      <c r="X782" s="500"/>
      <c r="Y782" s="501">
        <v>8</v>
      </c>
      <c r="Z782" s="502"/>
      <c r="AA782" s="502"/>
      <c r="AB782" s="503"/>
      <c r="AC782" s="495" t="s">
        <v>421</v>
      </c>
      <c r="AD782" s="496"/>
      <c r="AE782" s="496"/>
      <c r="AF782" s="496"/>
      <c r="AG782" s="497"/>
      <c r="AH782" s="498" t="s">
        <v>329</v>
      </c>
      <c r="AI782" s="499"/>
      <c r="AJ782" s="499"/>
      <c r="AK782" s="499"/>
      <c r="AL782" s="499"/>
      <c r="AM782" s="499"/>
      <c r="AN782" s="499"/>
      <c r="AO782" s="499"/>
      <c r="AP782" s="499"/>
      <c r="AQ782" s="499"/>
      <c r="AR782" s="499"/>
      <c r="AS782" s="499"/>
      <c r="AT782" s="500"/>
      <c r="AU782" s="501">
        <v>2</v>
      </c>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57</v>
      </c>
      <c r="H792" s="478"/>
      <c r="I792" s="478"/>
      <c r="J792" s="478"/>
      <c r="K792" s="478"/>
      <c r="L792" s="479"/>
      <c r="M792" s="379"/>
      <c r="N792" s="379"/>
      <c r="O792" s="379"/>
      <c r="P792" s="379"/>
      <c r="Q792" s="379"/>
      <c r="R792" s="379"/>
      <c r="S792" s="379"/>
      <c r="T792" s="379"/>
      <c r="U792" s="379"/>
      <c r="V792" s="379"/>
      <c r="W792" s="379"/>
      <c r="X792" s="380"/>
      <c r="Y792" s="480">
        <f>SUM(Y782:AB791)</f>
        <v>8</v>
      </c>
      <c r="Z792" s="481"/>
      <c r="AA792" s="481"/>
      <c r="AB792" s="482"/>
      <c r="AC792" s="477" t="s">
        <v>57</v>
      </c>
      <c r="AD792" s="478"/>
      <c r="AE792" s="478"/>
      <c r="AF792" s="478"/>
      <c r="AG792" s="478"/>
      <c r="AH792" s="479"/>
      <c r="AI792" s="379"/>
      <c r="AJ792" s="379"/>
      <c r="AK792" s="379"/>
      <c r="AL792" s="379"/>
      <c r="AM792" s="379"/>
      <c r="AN792" s="379"/>
      <c r="AO792" s="379"/>
      <c r="AP792" s="379"/>
      <c r="AQ792" s="379"/>
      <c r="AR792" s="379"/>
      <c r="AS792" s="379"/>
      <c r="AT792" s="380"/>
      <c r="AU792" s="480">
        <f>SUM(AU782:AX791)</f>
        <v>2</v>
      </c>
      <c r="AV792" s="481"/>
      <c r="AW792" s="481"/>
      <c r="AX792" s="483"/>
    </row>
    <row r="793" spans="1:50" ht="24.75" customHeight="1" x14ac:dyDescent="0.15">
      <c r="A793" s="85"/>
      <c r="B793" s="86"/>
      <c r="C793" s="86"/>
      <c r="D793" s="86"/>
      <c r="E793" s="86"/>
      <c r="F793" s="87"/>
      <c r="G793" s="484" t="s">
        <v>518</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x14ac:dyDescent="0.15">
      <c r="A794" s="85"/>
      <c r="B794" s="86"/>
      <c r="C794" s="86"/>
      <c r="D794" s="86"/>
      <c r="E794" s="86"/>
      <c r="F794" s="87"/>
      <c r="G794" s="488" t="s">
        <v>51</v>
      </c>
      <c r="H794" s="286"/>
      <c r="I794" s="286"/>
      <c r="J794" s="286"/>
      <c r="K794" s="286"/>
      <c r="L794" s="489" t="s">
        <v>52</v>
      </c>
      <c r="M794" s="286"/>
      <c r="N794" s="286"/>
      <c r="O794" s="286"/>
      <c r="P794" s="286"/>
      <c r="Q794" s="286"/>
      <c r="R794" s="286"/>
      <c r="S794" s="286"/>
      <c r="T794" s="286"/>
      <c r="U794" s="286"/>
      <c r="V794" s="286"/>
      <c r="W794" s="286"/>
      <c r="X794" s="490"/>
      <c r="Y794" s="491" t="s">
        <v>54</v>
      </c>
      <c r="Z794" s="492"/>
      <c r="AA794" s="492"/>
      <c r="AB794" s="493"/>
      <c r="AC794" s="488" t="s">
        <v>51</v>
      </c>
      <c r="AD794" s="286"/>
      <c r="AE794" s="286"/>
      <c r="AF794" s="286"/>
      <c r="AG794" s="286"/>
      <c r="AH794" s="489" t="s">
        <v>52</v>
      </c>
      <c r="AI794" s="286"/>
      <c r="AJ794" s="286"/>
      <c r="AK794" s="286"/>
      <c r="AL794" s="286"/>
      <c r="AM794" s="286"/>
      <c r="AN794" s="286"/>
      <c r="AO794" s="286"/>
      <c r="AP794" s="286"/>
      <c r="AQ794" s="286"/>
      <c r="AR794" s="286"/>
      <c r="AS794" s="286"/>
      <c r="AT794" s="490"/>
      <c r="AU794" s="491" t="s">
        <v>54</v>
      </c>
      <c r="AV794" s="492"/>
      <c r="AW794" s="492"/>
      <c r="AX794" s="494"/>
    </row>
    <row r="795" spans="1:50" ht="24.75" customHeight="1" x14ac:dyDescent="0.15">
      <c r="A795" s="85"/>
      <c r="B795" s="86"/>
      <c r="C795" s="86"/>
      <c r="D795" s="86"/>
      <c r="E795" s="86"/>
      <c r="F795" s="87"/>
      <c r="G795" s="495" t="s">
        <v>512</v>
      </c>
      <c r="H795" s="496"/>
      <c r="I795" s="496"/>
      <c r="J795" s="496"/>
      <c r="K795" s="497"/>
      <c r="L795" s="498" t="s">
        <v>511</v>
      </c>
      <c r="M795" s="499"/>
      <c r="N795" s="499"/>
      <c r="O795" s="499"/>
      <c r="P795" s="499"/>
      <c r="Q795" s="499"/>
      <c r="R795" s="499"/>
      <c r="S795" s="499"/>
      <c r="T795" s="499"/>
      <c r="U795" s="499"/>
      <c r="V795" s="499"/>
      <c r="W795" s="499"/>
      <c r="X795" s="500"/>
      <c r="Y795" s="501">
        <v>7</v>
      </c>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customHeight="1" x14ac:dyDescent="0.15">
      <c r="A805" s="85"/>
      <c r="B805" s="86"/>
      <c r="C805" s="86"/>
      <c r="D805" s="86"/>
      <c r="E805" s="86"/>
      <c r="F805" s="87"/>
      <c r="G805" s="477" t="s">
        <v>57</v>
      </c>
      <c r="H805" s="478"/>
      <c r="I805" s="478"/>
      <c r="J805" s="478"/>
      <c r="K805" s="478"/>
      <c r="L805" s="479"/>
      <c r="M805" s="379"/>
      <c r="N805" s="379"/>
      <c r="O805" s="379"/>
      <c r="P805" s="379"/>
      <c r="Q805" s="379"/>
      <c r="R805" s="379"/>
      <c r="S805" s="379"/>
      <c r="T805" s="379"/>
      <c r="U805" s="379"/>
      <c r="V805" s="379"/>
      <c r="W805" s="379"/>
      <c r="X805" s="380"/>
      <c r="Y805" s="480">
        <f>SUM(Y795:AB804)</f>
        <v>7</v>
      </c>
      <c r="Z805" s="481"/>
      <c r="AA805" s="481"/>
      <c r="AB805" s="482"/>
      <c r="AC805" s="477" t="s">
        <v>57</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255</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227</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51</v>
      </c>
      <c r="H807" s="286"/>
      <c r="I807" s="286"/>
      <c r="J807" s="286"/>
      <c r="K807" s="286"/>
      <c r="L807" s="489" t="s">
        <v>52</v>
      </c>
      <c r="M807" s="286"/>
      <c r="N807" s="286"/>
      <c r="O807" s="286"/>
      <c r="P807" s="286"/>
      <c r="Q807" s="286"/>
      <c r="R807" s="286"/>
      <c r="S807" s="286"/>
      <c r="T807" s="286"/>
      <c r="U807" s="286"/>
      <c r="V807" s="286"/>
      <c r="W807" s="286"/>
      <c r="X807" s="490"/>
      <c r="Y807" s="491" t="s">
        <v>54</v>
      </c>
      <c r="Z807" s="492"/>
      <c r="AA807" s="492"/>
      <c r="AB807" s="493"/>
      <c r="AC807" s="488" t="s">
        <v>51</v>
      </c>
      <c r="AD807" s="286"/>
      <c r="AE807" s="286"/>
      <c r="AF807" s="286"/>
      <c r="AG807" s="286"/>
      <c r="AH807" s="489" t="s">
        <v>52</v>
      </c>
      <c r="AI807" s="286"/>
      <c r="AJ807" s="286"/>
      <c r="AK807" s="286"/>
      <c r="AL807" s="286"/>
      <c r="AM807" s="286"/>
      <c r="AN807" s="286"/>
      <c r="AO807" s="286"/>
      <c r="AP807" s="286"/>
      <c r="AQ807" s="286"/>
      <c r="AR807" s="286"/>
      <c r="AS807" s="286"/>
      <c r="AT807" s="490"/>
      <c r="AU807" s="491" t="s">
        <v>54</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57</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57</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317</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253</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51</v>
      </c>
      <c r="H820" s="286"/>
      <c r="I820" s="286"/>
      <c r="J820" s="286"/>
      <c r="K820" s="286"/>
      <c r="L820" s="489" t="s">
        <v>52</v>
      </c>
      <c r="M820" s="286"/>
      <c r="N820" s="286"/>
      <c r="O820" s="286"/>
      <c r="P820" s="286"/>
      <c r="Q820" s="286"/>
      <c r="R820" s="286"/>
      <c r="S820" s="286"/>
      <c r="T820" s="286"/>
      <c r="U820" s="286"/>
      <c r="V820" s="286"/>
      <c r="W820" s="286"/>
      <c r="X820" s="490"/>
      <c r="Y820" s="491" t="s">
        <v>54</v>
      </c>
      <c r="Z820" s="492"/>
      <c r="AA820" s="492"/>
      <c r="AB820" s="493"/>
      <c r="AC820" s="488" t="s">
        <v>51</v>
      </c>
      <c r="AD820" s="286"/>
      <c r="AE820" s="286"/>
      <c r="AF820" s="286"/>
      <c r="AG820" s="286"/>
      <c r="AH820" s="489" t="s">
        <v>52</v>
      </c>
      <c r="AI820" s="286"/>
      <c r="AJ820" s="286"/>
      <c r="AK820" s="286"/>
      <c r="AL820" s="286"/>
      <c r="AM820" s="286"/>
      <c r="AN820" s="286"/>
      <c r="AO820" s="286"/>
      <c r="AP820" s="286"/>
      <c r="AQ820" s="286"/>
      <c r="AR820" s="286"/>
      <c r="AS820" s="286"/>
      <c r="AT820" s="490"/>
      <c r="AU820" s="491" t="s">
        <v>54</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57</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57</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215</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362</v>
      </c>
      <c r="AM832" s="466"/>
      <c r="AN832" s="466"/>
      <c r="AO832" s="38" t="s">
        <v>243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67</v>
      </c>
      <c r="D837" s="460"/>
      <c r="E837" s="460"/>
      <c r="F837" s="460"/>
      <c r="G837" s="460"/>
      <c r="H837" s="460"/>
      <c r="I837" s="460"/>
      <c r="J837" s="239" t="s">
        <v>70</v>
      </c>
      <c r="K837" s="461"/>
      <c r="L837" s="461"/>
      <c r="M837" s="461"/>
      <c r="N837" s="461"/>
      <c r="O837" s="461"/>
      <c r="P837" s="460" t="s">
        <v>16</v>
      </c>
      <c r="Q837" s="460"/>
      <c r="R837" s="460"/>
      <c r="S837" s="460"/>
      <c r="T837" s="460"/>
      <c r="U837" s="460"/>
      <c r="V837" s="460"/>
      <c r="W837" s="460"/>
      <c r="X837" s="460"/>
      <c r="Y837" s="454" t="s">
        <v>328</v>
      </c>
      <c r="Z837" s="454"/>
      <c r="AA837" s="454"/>
      <c r="AB837" s="454"/>
      <c r="AC837" s="239" t="s">
        <v>279</v>
      </c>
      <c r="AD837" s="239"/>
      <c r="AE837" s="239"/>
      <c r="AF837" s="239"/>
      <c r="AG837" s="239"/>
      <c r="AH837" s="454" t="s">
        <v>374</v>
      </c>
      <c r="AI837" s="460"/>
      <c r="AJ837" s="460"/>
      <c r="AK837" s="460"/>
      <c r="AL837" s="460" t="s">
        <v>15</v>
      </c>
      <c r="AM837" s="460"/>
      <c r="AN837" s="460"/>
      <c r="AO837" s="415"/>
      <c r="AP837" s="239" t="s">
        <v>332</v>
      </c>
      <c r="AQ837" s="239"/>
      <c r="AR837" s="239"/>
      <c r="AS837" s="239"/>
      <c r="AT837" s="239"/>
      <c r="AU837" s="239"/>
      <c r="AV837" s="239"/>
      <c r="AW837" s="239"/>
      <c r="AX837" s="239"/>
    </row>
    <row r="838" spans="1:50" ht="47.1" customHeight="1" x14ac:dyDescent="0.15">
      <c r="A838" s="417">
        <v>1</v>
      </c>
      <c r="B838" s="417">
        <v>1</v>
      </c>
      <c r="C838" s="456" t="s">
        <v>503</v>
      </c>
      <c r="D838" s="456"/>
      <c r="E838" s="456"/>
      <c r="F838" s="456"/>
      <c r="G838" s="456"/>
      <c r="H838" s="456"/>
      <c r="I838" s="456"/>
      <c r="J838" s="419">
        <v>8010401050783</v>
      </c>
      <c r="K838" s="419"/>
      <c r="L838" s="419"/>
      <c r="M838" s="419"/>
      <c r="N838" s="419"/>
      <c r="O838" s="419"/>
      <c r="P838" s="420" t="s">
        <v>502</v>
      </c>
      <c r="Q838" s="420"/>
      <c r="R838" s="420"/>
      <c r="S838" s="420"/>
      <c r="T838" s="420"/>
      <c r="U838" s="420"/>
      <c r="V838" s="420"/>
      <c r="W838" s="420"/>
      <c r="X838" s="420"/>
      <c r="Y838" s="421">
        <v>8</v>
      </c>
      <c r="Z838" s="422"/>
      <c r="AA838" s="422"/>
      <c r="AB838" s="423"/>
      <c r="AC838" s="457" t="s">
        <v>19</v>
      </c>
      <c r="AD838" s="458"/>
      <c r="AE838" s="458"/>
      <c r="AF838" s="458"/>
      <c r="AG838" s="458"/>
      <c r="AH838" s="459">
        <v>2</v>
      </c>
      <c r="AI838" s="459"/>
      <c r="AJ838" s="459"/>
      <c r="AK838" s="459"/>
      <c r="AL838" s="426">
        <v>85</v>
      </c>
      <c r="AM838" s="427"/>
      <c r="AN838" s="427"/>
      <c r="AO838" s="428"/>
      <c r="AP838" s="235" t="s">
        <v>520</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67</v>
      </c>
      <c r="D870" s="460"/>
      <c r="E870" s="460"/>
      <c r="F870" s="460"/>
      <c r="G870" s="460"/>
      <c r="H870" s="460"/>
      <c r="I870" s="460"/>
      <c r="J870" s="239" t="s">
        <v>70</v>
      </c>
      <c r="K870" s="461"/>
      <c r="L870" s="461"/>
      <c r="M870" s="461"/>
      <c r="N870" s="461"/>
      <c r="O870" s="461"/>
      <c r="P870" s="460" t="s">
        <v>16</v>
      </c>
      <c r="Q870" s="460"/>
      <c r="R870" s="460"/>
      <c r="S870" s="460"/>
      <c r="T870" s="460"/>
      <c r="U870" s="460"/>
      <c r="V870" s="460"/>
      <c r="W870" s="460"/>
      <c r="X870" s="460"/>
      <c r="Y870" s="454" t="s">
        <v>328</v>
      </c>
      <c r="Z870" s="454"/>
      <c r="AA870" s="454"/>
      <c r="AB870" s="454"/>
      <c r="AC870" s="239" t="s">
        <v>279</v>
      </c>
      <c r="AD870" s="239"/>
      <c r="AE870" s="239"/>
      <c r="AF870" s="239"/>
      <c r="AG870" s="239"/>
      <c r="AH870" s="454" t="s">
        <v>374</v>
      </c>
      <c r="AI870" s="460"/>
      <c r="AJ870" s="460"/>
      <c r="AK870" s="460"/>
      <c r="AL870" s="460" t="s">
        <v>15</v>
      </c>
      <c r="AM870" s="460"/>
      <c r="AN870" s="460"/>
      <c r="AO870" s="415"/>
      <c r="AP870" s="239" t="s">
        <v>332</v>
      </c>
      <c r="AQ870" s="239"/>
      <c r="AR870" s="239"/>
      <c r="AS870" s="239"/>
      <c r="AT870" s="239"/>
      <c r="AU870" s="239"/>
      <c r="AV870" s="239"/>
      <c r="AW870" s="239"/>
      <c r="AX870" s="239"/>
    </row>
    <row r="871" spans="1:50" ht="44.1" customHeight="1" x14ac:dyDescent="0.15">
      <c r="A871" s="417">
        <v>1</v>
      </c>
      <c r="B871" s="417">
        <v>1</v>
      </c>
      <c r="C871" s="456" t="s">
        <v>503</v>
      </c>
      <c r="D871" s="456"/>
      <c r="E871" s="456"/>
      <c r="F871" s="456"/>
      <c r="G871" s="456"/>
      <c r="H871" s="456"/>
      <c r="I871" s="456"/>
      <c r="J871" s="419">
        <v>8010401050783</v>
      </c>
      <c r="K871" s="419"/>
      <c r="L871" s="419"/>
      <c r="M871" s="419"/>
      <c r="N871" s="419"/>
      <c r="O871" s="419"/>
      <c r="P871" s="420" t="s">
        <v>504</v>
      </c>
      <c r="Q871" s="420"/>
      <c r="R871" s="420"/>
      <c r="S871" s="420"/>
      <c r="T871" s="420"/>
      <c r="U871" s="420"/>
      <c r="V871" s="420"/>
      <c r="W871" s="420"/>
      <c r="X871" s="420"/>
      <c r="Y871" s="421">
        <v>2</v>
      </c>
      <c r="Z871" s="422"/>
      <c r="AA871" s="422"/>
      <c r="AB871" s="423"/>
      <c r="AC871" s="457" t="s">
        <v>19</v>
      </c>
      <c r="AD871" s="458"/>
      <c r="AE871" s="458"/>
      <c r="AF871" s="458"/>
      <c r="AG871" s="458"/>
      <c r="AH871" s="459">
        <v>1</v>
      </c>
      <c r="AI871" s="459"/>
      <c r="AJ871" s="459"/>
      <c r="AK871" s="459"/>
      <c r="AL871" s="426">
        <v>88</v>
      </c>
      <c r="AM871" s="427"/>
      <c r="AN871" s="427"/>
      <c r="AO871" s="428"/>
      <c r="AP871" s="235" t="s">
        <v>520</v>
      </c>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67</v>
      </c>
      <c r="D903" s="460"/>
      <c r="E903" s="460"/>
      <c r="F903" s="460"/>
      <c r="G903" s="460"/>
      <c r="H903" s="460"/>
      <c r="I903" s="460"/>
      <c r="J903" s="239" t="s">
        <v>70</v>
      </c>
      <c r="K903" s="461"/>
      <c r="L903" s="461"/>
      <c r="M903" s="461"/>
      <c r="N903" s="461"/>
      <c r="O903" s="461"/>
      <c r="P903" s="460" t="s">
        <v>16</v>
      </c>
      <c r="Q903" s="460"/>
      <c r="R903" s="460"/>
      <c r="S903" s="460"/>
      <c r="T903" s="460"/>
      <c r="U903" s="460"/>
      <c r="V903" s="460"/>
      <c r="W903" s="460"/>
      <c r="X903" s="460"/>
      <c r="Y903" s="454" t="s">
        <v>328</v>
      </c>
      <c r="Z903" s="454"/>
      <c r="AA903" s="454"/>
      <c r="AB903" s="454"/>
      <c r="AC903" s="239" t="s">
        <v>279</v>
      </c>
      <c r="AD903" s="239"/>
      <c r="AE903" s="239"/>
      <c r="AF903" s="239"/>
      <c r="AG903" s="239"/>
      <c r="AH903" s="454" t="s">
        <v>374</v>
      </c>
      <c r="AI903" s="460"/>
      <c r="AJ903" s="460"/>
      <c r="AK903" s="460"/>
      <c r="AL903" s="460" t="s">
        <v>15</v>
      </c>
      <c r="AM903" s="460"/>
      <c r="AN903" s="460"/>
      <c r="AO903" s="415"/>
      <c r="AP903" s="239" t="s">
        <v>332</v>
      </c>
      <c r="AQ903" s="239"/>
      <c r="AR903" s="239"/>
      <c r="AS903" s="239"/>
      <c r="AT903" s="239"/>
      <c r="AU903" s="239"/>
      <c r="AV903" s="239"/>
      <c r="AW903" s="239"/>
      <c r="AX903" s="239"/>
    </row>
    <row r="904" spans="1:50" ht="59.25" customHeight="1" x14ac:dyDescent="0.15">
      <c r="A904" s="417">
        <v>1</v>
      </c>
      <c r="B904" s="417">
        <v>1</v>
      </c>
      <c r="C904" s="456" t="s">
        <v>510</v>
      </c>
      <c r="D904" s="456"/>
      <c r="E904" s="456"/>
      <c r="F904" s="456"/>
      <c r="G904" s="456"/>
      <c r="H904" s="456"/>
      <c r="I904" s="456"/>
      <c r="J904" s="419">
        <v>7011101057995</v>
      </c>
      <c r="K904" s="419"/>
      <c r="L904" s="419"/>
      <c r="M904" s="419"/>
      <c r="N904" s="419"/>
      <c r="O904" s="419"/>
      <c r="P904" s="420" t="s">
        <v>511</v>
      </c>
      <c r="Q904" s="420"/>
      <c r="R904" s="420"/>
      <c r="S904" s="420"/>
      <c r="T904" s="420"/>
      <c r="U904" s="420"/>
      <c r="V904" s="420"/>
      <c r="W904" s="420"/>
      <c r="X904" s="420"/>
      <c r="Y904" s="421">
        <v>7</v>
      </c>
      <c r="Z904" s="422"/>
      <c r="AA904" s="422"/>
      <c r="AB904" s="423"/>
      <c r="AC904" s="457" t="s">
        <v>379</v>
      </c>
      <c r="AD904" s="458"/>
      <c r="AE904" s="458"/>
      <c r="AF904" s="458"/>
      <c r="AG904" s="458"/>
      <c r="AH904" s="459">
        <v>3</v>
      </c>
      <c r="AI904" s="459"/>
      <c r="AJ904" s="459"/>
      <c r="AK904" s="459"/>
      <c r="AL904" s="426">
        <v>100</v>
      </c>
      <c r="AM904" s="427"/>
      <c r="AN904" s="427"/>
      <c r="AO904" s="428"/>
      <c r="AP904" s="235" t="s">
        <v>520</v>
      </c>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67</v>
      </c>
      <c r="D936" s="460"/>
      <c r="E936" s="460"/>
      <c r="F936" s="460"/>
      <c r="G936" s="460"/>
      <c r="H936" s="460"/>
      <c r="I936" s="460"/>
      <c r="J936" s="239" t="s">
        <v>70</v>
      </c>
      <c r="K936" s="461"/>
      <c r="L936" s="461"/>
      <c r="M936" s="461"/>
      <c r="N936" s="461"/>
      <c r="O936" s="461"/>
      <c r="P936" s="460" t="s">
        <v>16</v>
      </c>
      <c r="Q936" s="460"/>
      <c r="R936" s="460"/>
      <c r="S936" s="460"/>
      <c r="T936" s="460"/>
      <c r="U936" s="460"/>
      <c r="V936" s="460"/>
      <c r="W936" s="460"/>
      <c r="X936" s="460"/>
      <c r="Y936" s="454" t="s">
        <v>328</v>
      </c>
      <c r="Z936" s="454"/>
      <c r="AA936" s="454"/>
      <c r="AB936" s="454"/>
      <c r="AC936" s="239" t="s">
        <v>279</v>
      </c>
      <c r="AD936" s="239"/>
      <c r="AE936" s="239"/>
      <c r="AF936" s="239"/>
      <c r="AG936" s="239"/>
      <c r="AH936" s="454" t="s">
        <v>374</v>
      </c>
      <c r="AI936" s="460"/>
      <c r="AJ936" s="460"/>
      <c r="AK936" s="460"/>
      <c r="AL936" s="460" t="s">
        <v>15</v>
      </c>
      <c r="AM936" s="460"/>
      <c r="AN936" s="460"/>
      <c r="AO936" s="415"/>
      <c r="AP936" s="239" t="s">
        <v>332</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67</v>
      </c>
      <c r="D969" s="460"/>
      <c r="E969" s="460"/>
      <c r="F969" s="460"/>
      <c r="G969" s="460"/>
      <c r="H969" s="460"/>
      <c r="I969" s="460"/>
      <c r="J969" s="239" t="s">
        <v>70</v>
      </c>
      <c r="K969" s="461"/>
      <c r="L969" s="461"/>
      <c r="M969" s="461"/>
      <c r="N969" s="461"/>
      <c r="O969" s="461"/>
      <c r="P969" s="460" t="s">
        <v>16</v>
      </c>
      <c r="Q969" s="460"/>
      <c r="R969" s="460"/>
      <c r="S969" s="460"/>
      <c r="T969" s="460"/>
      <c r="U969" s="460"/>
      <c r="V969" s="460"/>
      <c r="W969" s="460"/>
      <c r="X969" s="460"/>
      <c r="Y969" s="454" t="s">
        <v>328</v>
      </c>
      <c r="Z969" s="454"/>
      <c r="AA969" s="454"/>
      <c r="AB969" s="454"/>
      <c r="AC969" s="239" t="s">
        <v>279</v>
      </c>
      <c r="AD969" s="239"/>
      <c r="AE969" s="239"/>
      <c r="AF969" s="239"/>
      <c r="AG969" s="239"/>
      <c r="AH969" s="454" t="s">
        <v>374</v>
      </c>
      <c r="AI969" s="460"/>
      <c r="AJ969" s="460"/>
      <c r="AK969" s="460"/>
      <c r="AL969" s="460" t="s">
        <v>15</v>
      </c>
      <c r="AM969" s="460"/>
      <c r="AN969" s="460"/>
      <c r="AO969" s="415"/>
      <c r="AP969" s="239" t="s">
        <v>332</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67</v>
      </c>
      <c r="D1002" s="460"/>
      <c r="E1002" s="460"/>
      <c r="F1002" s="460"/>
      <c r="G1002" s="460"/>
      <c r="H1002" s="460"/>
      <c r="I1002" s="460"/>
      <c r="J1002" s="239" t="s">
        <v>70</v>
      </c>
      <c r="K1002" s="461"/>
      <c r="L1002" s="461"/>
      <c r="M1002" s="461"/>
      <c r="N1002" s="461"/>
      <c r="O1002" s="461"/>
      <c r="P1002" s="460" t="s">
        <v>16</v>
      </c>
      <c r="Q1002" s="460"/>
      <c r="R1002" s="460"/>
      <c r="S1002" s="460"/>
      <c r="T1002" s="460"/>
      <c r="U1002" s="460"/>
      <c r="V1002" s="460"/>
      <c r="W1002" s="460"/>
      <c r="X1002" s="460"/>
      <c r="Y1002" s="454" t="s">
        <v>328</v>
      </c>
      <c r="Z1002" s="454"/>
      <c r="AA1002" s="454"/>
      <c r="AB1002" s="454"/>
      <c r="AC1002" s="239" t="s">
        <v>279</v>
      </c>
      <c r="AD1002" s="239"/>
      <c r="AE1002" s="239"/>
      <c r="AF1002" s="239"/>
      <c r="AG1002" s="239"/>
      <c r="AH1002" s="454" t="s">
        <v>374</v>
      </c>
      <c r="AI1002" s="460"/>
      <c r="AJ1002" s="460"/>
      <c r="AK1002" s="460"/>
      <c r="AL1002" s="460" t="s">
        <v>15</v>
      </c>
      <c r="AM1002" s="460"/>
      <c r="AN1002" s="460"/>
      <c r="AO1002" s="415"/>
      <c r="AP1002" s="239" t="s">
        <v>332</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67</v>
      </c>
      <c r="D1035" s="460"/>
      <c r="E1035" s="460"/>
      <c r="F1035" s="460"/>
      <c r="G1035" s="460"/>
      <c r="H1035" s="460"/>
      <c r="I1035" s="460"/>
      <c r="J1035" s="239" t="s">
        <v>70</v>
      </c>
      <c r="K1035" s="461"/>
      <c r="L1035" s="461"/>
      <c r="M1035" s="461"/>
      <c r="N1035" s="461"/>
      <c r="O1035" s="461"/>
      <c r="P1035" s="460" t="s">
        <v>16</v>
      </c>
      <c r="Q1035" s="460"/>
      <c r="R1035" s="460"/>
      <c r="S1035" s="460"/>
      <c r="T1035" s="460"/>
      <c r="U1035" s="460"/>
      <c r="V1035" s="460"/>
      <c r="W1035" s="460"/>
      <c r="X1035" s="460"/>
      <c r="Y1035" s="454" t="s">
        <v>328</v>
      </c>
      <c r="Z1035" s="454"/>
      <c r="AA1035" s="454"/>
      <c r="AB1035" s="454"/>
      <c r="AC1035" s="239" t="s">
        <v>279</v>
      </c>
      <c r="AD1035" s="239"/>
      <c r="AE1035" s="239"/>
      <c r="AF1035" s="239"/>
      <c r="AG1035" s="239"/>
      <c r="AH1035" s="454" t="s">
        <v>374</v>
      </c>
      <c r="AI1035" s="460"/>
      <c r="AJ1035" s="460"/>
      <c r="AK1035" s="460"/>
      <c r="AL1035" s="460" t="s">
        <v>15</v>
      </c>
      <c r="AM1035" s="460"/>
      <c r="AN1035" s="460"/>
      <c r="AO1035" s="415"/>
      <c r="AP1035" s="239" t="s">
        <v>332</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67</v>
      </c>
      <c r="D1068" s="460"/>
      <c r="E1068" s="460"/>
      <c r="F1068" s="460"/>
      <c r="G1068" s="460"/>
      <c r="H1068" s="460"/>
      <c r="I1068" s="460"/>
      <c r="J1068" s="239" t="s">
        <v>70</v>
      </c>
      <c r="K1068" s="461"/>
      <c r="L1068" s="461"/>
      <c r="M1068" s="461"/>
      <c r="N1068" s="461"/>
      <c r="O1068" s="461"/>
      <c r="P1068" s="460" t="s">
        <v>16</v>
      </c>
      <c r="Q1068" s="460"/>
      <c r="R1068" s="460"/>
      <c r="S1068" s="460"/>
      <c r="T1068" s="460"/>
      <c r="U1068" s="460"/>
      <c r="V1068" s="460"/>
      <c r="W1068" s="460"/>
      <c r="X1068" s="460"/>
      <c r="Y1068" s="454" t="s">
        <v>328</v>
      </c>
      <c r="Z1068" s="454"/>
      <c r="AA1068" s="454"/>
      <c r="AB1068" s="454"/>
      <c r="AC1068" s="239" t="s">
        <v>279</v>
      </c>
      <c r="AD1068" s="239"/>
      <c r="AE1068" s="239"/>
      <c r="AF1068" s="239"/>
      <c r="AG1068" s="239"/>
      <c r="AH1068" s="454" t="s">
        <v>374</v>
      </c>
      <c r="AI1068" s="460"/>
      <c r="AJ1068" s="460"/>
      <c r="AK1068" s="460"/>
      <c r="AL1068" s="460" t="s">
        <v>15</v>
      </c>
      <c r="AM1068" s="460"/>
      <c r="AN1068" s="460"/>
      <c r="AO1068" s="415"/>
      <c r="AP1068" s="239" t="s">
        <v>332</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30</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362</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290</v>
      </c>
      <c r="F1102" s="239"/>
      <c r="G1102" s="239"/>
      <c r="H1102" s="239"/>
      <c r="I1102" s="239"/>
      <c r="J1102" s="239" t="s">
        <v>70</v>
      </c>
      <c r="K1102" s="239"/>
      <c r="L1102" s="239"/>
      <c r="M1102" s="239"/>
      <c r="N1102" s="239"/>
      <c r="O1102" s="239"/>
      <c r="P1102" s="454" t="s">
        <v>16</v>
      </c>
      <c r="Q1102" s="454"/>
      <c r="R1102" s="454"/>
      <c r="S1102" s="454"/>
      <c r="T1102" s="454"/>
      <c r="U1102" s="454"/>
      <c r="V1102" s="454"/>
      <c r="W1102" s="454"/>
      <c r="X1102" s="454"/>
      <c r="Y1102" s="239" t="s">
        <v>288</v>
      </c>
      <c r="Z1102" s="239"/>
      <c r="AA1102" s="239"/>
      <c r="AB1102" s="239"/>
      <c r="AC1102" s="239" t="s">
        <v>289</v>
      </c>
      <c r="AD1102" s="239"/>
      <c r="AE1102" s="239"/>
      <c r="AF1102" s="239"/>
      <c r="AG1102" s="239"/>
      <c r="AH1102" s="454" t="s">
        <v>309</v>
      </c>
      <c r="AI1102" s="454"/>
      <c r="AJ1102" s="454"/>
      <c r="AK1102" s="454"/>
      <c r="AL1102" s="454" t="s">
        <v>15</v>
      </c>
      <c r="AM1102" s="454"/>
      <c r="AN1102" s="454"/>
      <c r="AO1102" s="455"/>
      <c r="AP1102" s="239" t="s">
        <v>357</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109" priority="14037">
      <formula>IF(RIGHT(TEXT(AK14,"0.#"),1)=".",FALSE,TRUE)</formula>
    </cfRule>
    <cfRule type="expression" dxfId="2108" priority="14038">
      <formula>IF(RIGHT(TEXT(AK14,"0.#"),1)=".",TRUE,FALSE)</formula>
    </cfRule>
  </conditionalFormatting>
  <conditionalFormatting sqref="P18:AX18">
    <cfRule type="expression" dxfId="2107" priority="13913">
      <formula>IF(RIGHT(TEXT(P18,"0.#"),1)=".",FALSE,TRUE)</formula>
    </cfRule>
    <cfRule type="expression" dxfId="2106" priority="13914">
      <formula>IF(RIGHT(TEXT(P18,"0.#"),1)=".",TRUE,FALSE)</formula>
    </cfRule>
  </conditionalFormatting>
  <conditionalFormatting sqref="Y783">
    <cfRule type="expression" dxfId="2105" priority="13909">
      <formula>IF(RIGHT(TEXT(Y783,"0.#"),1)=".",FALSE,TRUE)</formula>
    </cfRule>
    <cfRule type="expression" dxfId="2104" priority="13910">
      <formula>IF(RIGHT(TEXT(Y783,"0.#"),1)=".",TRUE,FALSE)</formula>
    </cfRule>
  </conditionalFormatting>
  <conditionalFormatting sqref="Y792">
    <cfRule type="expression" dxfId="2103" priority="13905">
      <formula>IF(RIGHT(TEXT(Y792,"0.#"),1)=".",FALSE,TRUE)</formula>
    </cfRule>
    <cfRule type="expression" dxfId="2102" priority="13906">
      <formula>IF(RIGHT(TEXT(Y792,"0.#"),1)=".",TRUE,FALSE)</formula>
    </cfRule>
  </conditionalFormatting>
  <conditionalFormatting sqref="Y823:Y830 Y821 Y810:Y817 Y808 Y797:Y804 Y795">
    <cfRule type="expression" dxfId="2101" priority="13687">
      <formula>IF(RIGHT(TEXT(Y795,"0.#"),1)=".",FALSE,TRUE)</formula>
    </cfRule>
    <cfRule type="expression" dxfId="2100" priority="13688">
      <formula>IF(RIGHT(TEXT(Y795,"0.#"),1)=".",TRUE,FALSE)</formula>
    </cfRule>
  </conditionalFormatting>
  <conditionalFormatting sqref="AK16:AQ17 AK15:AX15 AK13:AX13">
    <cfRule type="expression" dxfId="2099" priority="13735">
      <formula>IF(RIGHT(TEXT(AK13,"0.#"),1)=".",FALSE,TRUE)</formula>
    </cfRule>
    <cfRule type="expression" dxfId="2098" priority="13736">
      <formula>IF(RIGHT(TEXT(AK13,"0.#"),1)=".",TRUE,FALSE)</formula>
    </cfRule>
  </conditionalFormatting>
  <conditionalFormatting sqref="AD19:AJ19">
    <cfRule type="expression" dxfId="2097" priority="13733">
      <formula>IF(RIGHT(TEXT(AD19,"0.#"),1)=".",FALSE,TRUE)</formula>
    </cfRule>
    <cfRule type="expression" dxfId="2096" priority="13734">
      <formula>IF(RIGHT(TEXT(AD19,"0.#"),1)=".",TRUE,FALSE)</formula>
    </cfRule>
  </conditionalFormatting>
  <conditionalFormatting sqref="AQ101">
    <cfRule type="expression" dxfId="2095" priority="13725">
      <formula>IF(RIGHT(TEXT(AQ101,"0.#"),1)=".",FALSE,TRUE)</formula>
    </cfRule>
    <cfRule type="expression" dxfId="2094" priority="13726">
      <formula>IF(RIGHT(TEXT(AQ101,"0.#"),1)=".",TRUE,FALSE)</formula>
    </cfRule>
  </conditionalFormatting>
  <conditionalFormatting sqref="Y784:Y791 Y782">
    <cfRule type="expression" dxfId="2093" priority="13711">
      <formula>IF(RIGHT(TEXT(Y782,"0.#"),1)=".",FALSE,TRUE)</formula>
    </cfRule>
    <cfRule type="expression" dxfId="2092" priority="13712">
      <formula>IF(RIGHT(TEXT(Y782,"0.#"),1)=".",TRUE,FALSE)</formula>
    </cfRule>
  </conditionalFormatting>
  <conditionalFormatting sqref="AU783">
    <cfRule type="expression" dxfId="2091" priority="13709">
      <formula>IF(RIGHT(TEXT(AU783,"0.#"),1)=".",FALSE,TRUE)</formula>
    </cfRule>
    <cfRule type="expression" dxfId="2090" priority="13710">
      <formula>IF(RIGHT(TEXT(AU783,"0.#"),1)=".",TRUE,FALSE)</formula>
    </cfRule>
  </conditionalFormatting>
  <conditionalFormatting sqref="AU792">
    <cfRule type="expression" dxfId="2089" priority="13707">
      <formula>IF(RIGHT(TEXT(AU792,"0.#"),1)=".",FALSE,TRUE)</formula>
    </cfRule>
    <cfRule type="expression" dxfId="2088" priority="13708">
      <formula>IF(RIGHT(TEXT(AU792,"0.#"),1)=".",TRUE,FALSE)</formula>
    </cfRule>
  </conditionalFormatting>
  <conditionalFormatting sqref="AU784:AU791 AU782">
    <cfRule type="expression" dxfId="2087" priority="13705">
      <formula>IF(RIGHT(TEXT(AU782,"0.#"),1)=".",FALSE,TRUE)</formula>
    </cfRule>
    <cfRule type="expression" dxfId="2086" priority="13706">
      <formula>IF(RIGHT(TEXT(AU782,"0.#"),1)=".",TRUE,FALSE)</formula>
    </cfRule>
  </conditionalFormatting>
  <conditionalFormatting sqref="Y822 Y809 Y796">
    <cfRule type="expression" dxfId="2085" priority="13691">
      <formula>IF(RIGHT(TEXT(Y796,"0.#"),1)=".",FALSE,TRUE)</formula>
    </cfRule>
    <cfRule type="expression" dxfId="2084" priority="13692">
      <formula>IF(RIGHT(TEXT(Y796,"0.#"),1)=".",TRUE,FALSE)</formula>
    </cfRule>
  </conditionalFormatting>
  <conditionalFormatting sqref="Y831 Y818 Y805">
    <cfRule type="expression" dxfId="2083" priority="13689">
      <formula>IF(RIGHT(TEXT(Y805,"0.#"),1)=".",FALSE,TRUE)</formula>
    </cfRule>
    <cfRule type="expression" dxfId="2082" priority="13690">
      <formula>IF(RIGHT(TEXT(Y805,"0.#"),1)=".",TRUE,FALSE)</formula>
    </cfRule>
  </conditionalFormatting>
  <conditionalFormatting sqref="AU822 AU809 AU796">
    <cfRule type="expression" dxfId="2081" priority="13685">
      <formula>IF(RIGHT(TEXT(AU796,"0.#"),1)=".",FALSE,TRUE)</formula>
    </cfRule>
    <cfRule type="expression" dxfId="2080" priority="13686">
      <formula>IF(RIGHT(TEXT(AU796,"0.#"),1)=".",TRUE,FALSE)</formula>
    </cfRule>
  </conditionalFormatting>
  <conditionalFormatting sqref="AU831 AU818 AU805">
    <cfRule type="expression" dxfId="2079" priority="13683">
      <formula>IF(RIGHT(TEXT(AU805,"0.#"),1)=".",FALSE,TRUE)</formula>
    </cfRule>
    <cfRule type="expression" dxfId="2078" priority="13684">
      <formula>IF(RIGHT(TEXT(AU805,"0.#"),1)=".",TRUE,FALSE)</formula>
    </cfRule>
  </conditionalFormatting>
  <conditionalFormatting sqref="AU823:AU830 AU821 AU810:AU817 AU808 AU797:AU804 AU795">
    <cfRule type="expression" dxfId="2077" priority="13681">
      <formula>IF(RIGHT(TEXT(AU795,"0.#"),1)=".",FALSE,TRUE)</formula>
    </cfRule>
    <cfRule type="expression" dxfId="2076" priority="13682">
      <formula>IF(RIGHT(TEXT(AU795,"0.#"),1)=".",TRUE,FALSE)</formula>
    </cfRule>
  </conditionalFormatting>
  <conditionalFormatting sqref="AM87">
    <cfRule type="expression" dxfId="2075" priority="13335">
      <formula>IF(RIGHT(TEXT(AM87,"0.#"),1)=".",FALSE,TRUE)</formula>
    </cfRule>
    <cfRule type="expression" dxfId="2074" priority="13336">
      <formula>IF(RIGHT(TEXT(AM87,"0.#"),1)=".",TRUE,FALSE)</formula>
    </cfRule>
  </conditionalFormatting>
  <conditionalFormatting sqref="AE55">
    <cfRule type="expression" dxfId="2073" priority="13403">
      <formula>IF(RIGHT(TEXT(AE55,"0.#"),1)=".",FALSE,TRUE)</formula>
    </cfRule>
    <cfRule type="expression" dxfId="2072" priority="13404">
      <formula>IF(RIGHT(TEXT(AE55,"0.#"),1)=".",TRUE,FALSE)</formula>
    </cfRule>
  </conditionalFormatting>
  <conditionalFormatting sqref="AI55">
    <cfRule type="expression" dxfId="2071" priority="13401">
      <formula>IF(RIGHT(TEXT(AI55,"0.#"),1)=".",FALSE,TRUE)</formula>
    </cfRule>
    <cfRule type="expression" dxfId="2070" priority="13402">
      <formula>IF(RIGHT(TEXT(AI55,"0.#"),1)=".",TRUE,FALSE)</formula>
    </cfRule>
  </conditionalFormatting>
  <conditionalFormatting sqref="AM34">
    <cfRule type="expression" dxfId="2069" priority="13481">
      <formula>IF(RIGHT(TEXT(AM34,"0.#"),1)=".",FALSE,TRUE)</formula>
    </cfRule>
    <cfRule type="expression" dxfId="2068" priority="13482">
      <formula>IF(RIGHT(TEXT(AM34,"0.#"),1)=".",TRUE,FALSE)</formula>
    </cfRule>
  </conditionalFormatting>
  <conditionalFormatting sqref="AE34">
    <cfRule type="expression" dxfId="2067" priority="13493">
      <formula>IF(RIGHT(TEXT(AE34,"0.#"),1)=".",FALSE,TRUE)</formula>
    </cfRule>
    <cfRule type="expression" dxfId="2066" priority="13494">
      <formula>IF(RIGHT(TEXT(AE34,"0.#"),1)=".",TRUE,FALSE)</formula>
    </cfRule>
  </conditionalFormatting>
  <conditionalFormatting sqref="AI34">
    <cfRule type="expression" dxfId="2065" priority="13491">
      <formula>IF(RIGHT(TEXT(AI34,"0.#"),1)=".",FALSE,TRUE)</formula>
    </cfRule>
    <cfRule type="expression" dxfId="2064" priority="13492">
      <formula>IF(RIGHT(TEXT(AI34,"0.#"),1)=".",TRUE,FALSE)</formula>
    </cfRule>
  </conditionalFormatting>
  <conditionalFormatting sqref="AQ32:AQ34">
    <cfRule type="expression" dxfId="2063" priority="13475">
      <formula>IF(RIGHT(TEXT(AQ32,"0.#"),1)=".",FALSE,TRUE)</formula>
    </cfRule>
    <cfRule type="expression" dxfId="2062" priority="13476">
      <formula>IF(RIGHT(TEXT(AQ32,"0.#"),1)=".",TRUE,FALSE)</formula>
    </cfRule>
  </conditionalFormatting>
  <conditionalFormatting sqref="AU32:AU34">
    <cfRule type="expression" dxfId="2061" priority="13473">
      <formula>IF(RIGHT(TEXT(AU32,"0.#"),1)=".",FALSE,TRUE)</formula>
    </cfRule>
    <cfRule type="expression" dxfId="2060" priority="13474">
      <formula>IF(RIGHT(TEXT(AU32,"0.#"),1)=".",TRUE,FALSE)</formula>
    </cfRule>
  </conditionalFormatting>
  <conditionalFormatting sqref="AE53">
    <cfRule type="expression" dxfId="2059" priority="13407">
      <formula>IF(RIGHT(TEXT(AE53,"0.#"),1)=".",FALSE,TRUE)</formula>
    </cfRule>
    <cfRule type="expression" dxfId="2058" priority="13408">
      <formula>IF(RIGHT(TEXT(AE53,"0.#"),1)=".",TRUE,FALSE)</formula>
    </cfRule>
  </conditionalFormatting>
  <conditionalFormatting sqref="AE54">
    <cfRule type="expression" dxfId="2057" priority="13405">
      <formula>IF(RIGHT(TEXT(AE54,"0.#"),1)=".",FALSE,TRUE)</formula>
    </cfRule>
    <cfRule type="expression" dxfId="2056" priority="13406">
      <formula>IF(RIGHT(TEXT(AE54,"0.#"),1)=".",TRUE,FALSE)</formula>
    </cfRule>
  </conditionalFormatting>
  <conditionalFormatting sqref="AI54">
    <cfRule type="expression" dxfId="2055" priority="13399">
      <formula>IF(RIGHT(TEXT(AI54,"0.#"),1)=".",FALSE,TRUE)</formula>
    </cfRule>
    <cfRule type="expression" dxfId="2054" priority="13400">
      <formula>IF(RIGHT(TEXT(AI54,"0.#"),1)=".",TRUE,FALSE)</formula>
    </cfRule>
  </conditionalFormatting>
  <conditionalFormatting sqref="AI53">
    <cfRule type="expression" dxfId="2053" priority="13397">
      <formula>IF(RIGHT(TEXT(AI53,"0.#"),1)=".",FALSE,TRUE)</formula>
    </cfRule>
    <cfRule type="expression" dxfId="2052" priority="13398">
      <formula>IF(RIGHT(TEXT(AI53,"0.#"),1)=".",TRUE,FALSE)</formula>
    </cfRule>
  </conditionalFormatting>
  <conditionalFormatting sqref="AM53">
    <cfRule type="expression" dxfId="2051" priority="13395">
      <formula>IF(RIGHT(TEXT(AM53,"0.#"),1)=".",FALSE,TRUE)</formula>
    </cfRule>
    <cfRule type="expression" dxfId="2050" priority="13396">
      <formula>IF(RIGHT(TEXT(AM53,"0.#"),1)=".",TRUE,FALSE)</formula>
    </cfRule>
  </conditionalFormatting>
  <conditionalFormatting sqref="AM54">
    <cfRule type="expression" dxfId="2049" priority="13393">
      <formula>IF(RIGHT(TEXT(AM54,"0.#"),1)=".",FALSE,TRUE)</formula>
    </cfRule>
    <cfRule type="expression" dxfId="2048" priority="13394">
      <formula>IF(RIGHT(TEXT(AM54,"0.#"),1)=".",TRUE,FALSE)</formula>
    </cfRule>
  </conditionalFormatting>
  <conditionalFormatting sqref="AM55">
    <cfRule type="expression" dxfId="2047" priority="13391">
      <formula>IF(RIGHT(TEXT(AM55,"0.#"),1)=".",FALSE,TRUE)</formula>
    </cfRule>
    <cfRule type="expression" dxfId="2046" priority="13392">
      <formula>IF(RIGHT(TEXT(AM55,"0.#"),1)=".",TRUE,FALSE)</formula>
    </cfRule>
  </conditionalFormatting>
  <conditionalFormatting sqref="AE60">
    <cfRule type="expression" dxfId="2045" priority="13377">
      <formula>IF(RIGHT(TEXT(AE60,"0.#"),1)=".",FALSE,TRUE)</formula>
    </cfRule>
    <cfRule type="expression" dxfId="2044" priority="13378">
      <formula>IF(RIGHT(TEXT(AE60,"0.#"),1)=".",TRUE,FALSE)</formula>
    </cfRule>
  </conditionalFormatting>
  <conditionalFormatting sqref="AE61">
    <cfRule type="expression" dxfId="2043" priority="13375">
      <formula>IF(RIGHT(TEXT(AE61,"0.#"),1)=".",FALSE,TRUE)</formula>
    </cfRule>
    <cfRule type="expression" dxfId="2042" priority="13376">
      <formula>IF(RIGHT(TEXT(AE61,"0.#"),1)=".",TRUE,FALSE)</formula>
    </cfRule>
  </conditionalFormatting>
  <conditionalFormatting sqref="AE62">
    <cfRule type="expression" dxfId="2041" priority="13373">
      <formula>IF(RIGHT(TEXT(AE62,"0.#"),1)=".",FALSE,TRUE)</formula>
    </cfRule>
    <cfRule type="expression" dxfId="2040" priority="13374">
      <formula>IF(RIGHT(TEXT(AE62,"0.#"),1)=".",TRUE,FALSE)</formula>
    </cfRule>
  </conditionalFormatting>
  <conditionalFormatting sqref="AI62">
    <cfRule type="expression" dxfId="2039" priority="13371">
      <formula>IF(RIGHT(TEXT(AI62,"0.#"),1)=".",FALSE,TRUE)</formula>
    </cfRule>
    <cfRule type="expression" dxfId="2038" priority="13372">
      <formula>IF(RIGHT(TEXT(AI62,"0.#"),1)=".",TRUE,FALSE)</formula>
    </cfRule>
  </conditionalFormatting>
  <conditionalFormatting sqref="AI61">
    <cfRule type="expression" dxfId="2037" priority="13369">
      <formula>IF(RIGHT(TEXT(AI61,"0.#"),1)=".",FALSE,TRUE)</formula>
    </cfRule>
    <cfRule type="expression" dxfId="2036" priority="13370">
      <formula>IF(RIGHT(TEXT(AI61,"0.#"),1)=".",TRUE,FALSE)</formula>
    </cfRule>
  </conditionalFormatting>
  <conditionalFormatting sqref="AI60">
    <cfRule type="expression" dxfId="2035" priority="13367">
      <formula>IF(RIGHT(TEXT(AI60,"0.#"),1)=".",FALSE,TRUE)</formula>
    </cfRule>
    <cfRule type="expression" dxfId="2034" priority="13368">
      <formula>IF(RIGHT(TEXT(AI60,"0.#"),1)=".",TRUE,FALSE)</formula>
    </cfRule>
  </conditionalFormatting>
  <conditionalFormatting sqref="AM60">
    <cfRule type="expression" dxfId="2033" priority="13365">
      <formula>IF(RIGHT(TEXT(AM60,"0.#"),1)=".",FALSE,TRUE)</formula>
    </cfRule>
    <cfRule type="expression" dxfId="2032" priority="13366">
      <formula>IF(RIGHT(TEXT(AM60,"0.#"),1)=".",TRUE,FALSE)</formula>
    </cfRule>
  </conditionalFormatting>
  <conditionalFormatting sqref="AM61">
    <cfRule type="expression" dxfId="2031" priority="13363">
      <formula>IF(RIGHT(TEXT(AM61,"0.#"),1)=".",FALSE,TRUE)</formula>
    </cfRule>
    <cfRule type="expression" dxfId="2030" priority="13364">
      <formula>IF(RIGHT(TEXT(AM61,"0.#"),1)=".",TRUE,FALSE)</formula>
    </cfRule>
  </conditionalFormatting>
  <conditionalFormatting sqref="AM62">
    <cfRule type="expression" dxfId="2029" priority="13361">
      <formula>IF(RIGHT(TEXT(AM62,"0.#"),1)=".",FALSE,TRUE)</formula>
    </cfRule>
    <cfRule type="expression" dxfId="2028" priority="13362">
      <formula>IF(RIGHT(TEXT(AM62,"0.#"),1)=".",TRUE,FALSE)</formula>
    </cfRule>
  </conditionalFormatting>
  <conditionalFormatting sqref="AE87">
    <cfRule type="expression" dxfId="2027" priority="13347">
      <formula>IF(RIGHT(TEXT(AE87,"0.#"),1)=".",FALSE,TRUE)</formula>
    </cfRule>
    <cfRule type="expression" dxfId="2026" priority="13348">
      <formula>IF(RIGHT(TEXT(AE87,"0.#"),1)=".",TRUE,FALSE)</formula>
    </cfRule>
  </conditionalFormatting>
  <conditionalFormatting sqref="AE88">
    <cfRule type="expression" dxfId="2025" priority="13345">
      <formula>IF(RIGHT(TEXT(AE88,"0.#"),1)=".",FALSE,TRUE)</formula>
    </cfRule>
    <cfRule type="expression" dxfId="2024" priority="13346">
      <formula>IF(RIGHT(TEXT(AE88,"0.#"),1)=".",TRUE,FALSE)</formula>
    </cfRule>
  </conditionalFormatting>
  <conditionalFormatting sqref="AE89">
    <cfRule type="expression" dxfId="2023" priority="13343">
      <formula>IF(RIGHT(TEXT(AE89,"0.#"),1)=".",FALSE,TRUE)</formula>
    </cfRule>
    <cfRule type="expression" dxfId="2022" priority="13344">
      <formula>IF(RIGHT(TEXT(AE89,"0.#"),1)=".",TRUE,FALSE)</formula>
    </cfRule>
  </conditionalFormatting>
  <conditionalFormatting sqref="AI89">
    <cfRule type="expression" dxfId="2021" priority="13341">
      <formula>IF(RIGHT(TEXT(AI89,"0.#"),1)=".",FALSE,TRUE)</formula>
    </cfRule>
    <cfRule type="expression" dxfId="2020" priority="13342">
      <formula>IF(RIGHT(TEXT(AI89,"0.#"),1)=".",TRUE,FALSE)</formula>
    </cfRule>
  </conditionalFormatting>
  <conditionalFormatting sqref="AI88">
    <cfRule type="expression" dxfId="2019" priority="13339">
      <formula>IF(RIGHT(TEXT(AI88,"0.#"),1)=".",FALSE,TRUE)</formula>
    </cfRule>
    <cfRule type="expression" dxfId="2018" priority="13340">
      <formula>IF(RIGHT(TEXT(AI88,"0.#"),1)=".",TRUE,FALSE)</formula>
    </cfRule>
  </conditionalFormatting>
  <conditionalFormatting sqref="AI87">
    <cfRule type="expression" dxfId="2017" priority="13337">
      <formula>IF(RIGHT(TEXT(AI87,"0.#"),1)=".",FALSE,TRUE)</formula>
    </cfRule>
    <cfRule type="expression" dxfId="2016" priority="13338">
      <formula>IF(RIGHT(TEXT(AI87,"0.#"),1)=".",TRUE,FALSE)</formula>
    </cfRule>
  </conditionalFormatting>
  <conditionalFormatting sqref="AM88">
    <cfRule type="expression" dxfId="2015" priority="13333">
      <formula>IF(RIGHT(TEXT(AM88,"0.#"),1)=".",FALSE,TRUE)</formula>
    </cfRule>
    <cfRule type="expression" dxfId="2014" priority="13334">
      <formula>IF(RIGHT(TEXT(AM88,"0.#"),1)=".",TRUE,FALSE)</formula>
    </cfRule>
  </conditionalFormatting>
  <conditionalFormatting sqref="AM89">
    <cfRule type="expression" dxfId="2013" priority="13331">
      <formula>IF(RIGHT(TEXT(AM89,"0.#"),1)=".",FALSE,TRUE)</formula>
    </cfRule>
    <cfRule type="expression" dxfId="2012" priority="13332">
      <formula>IF(RIGHT(TEXT(AM89,"0.#"),1)=".",TRUE,FALSE)</formula>
    </cfRule>
  </conditionalFormatting>
  <conditionalFormatting sqref="AE92">
    <cfRule type="expression" dxfId="2011" priority="13317">
      <formula>IF(RIGHT(TEXT(AE92,"0.#"),1)=".",FALSE,TRUE)</formula>
    </cfRule>
    <cfRule type="expression" dxfId="2010" priority="13318">
      <formula>IF(RIGHT(TEXT(AE92,"0.#"),1)=".",TRUE,FALSE)</formula>
    </cfRule>
  </conditionalFormatting>
  <conditionalFormatting sqref="AE93">
    <cfRule type="expression" dxfId="2009" priority="13315">
      <formula>IF(RIGHT(TEXT(AE93,"0.#"),1)=".",FALSE,TRUE)</formula>
    </cfRule>
    <cfRule type="expression" dxfId="2008" priority="13316">
      <formula>IF(RIGHT(TEXT(AE93,"0.#"),1)=".",TRUE,FALSE)</formula>
    </cfRule>
  </conditionalFormatting>
  <conditionalFormatting sqref="AE94">
    <cfRule type="expression" dxfId="2007" priority="13313">
      <formula>IF(RIGHT(TEXT(AE94,"0.#"),1)=".",FALSE,TRUE)</formula>
    </cfRule>
    <cfRule type="expression" dxfId="2006" priority="13314">
      <formula>IF(RIGHT(TEXT(AE94,"0.#"),1)=".",TRUE,FALSE)</formula>
    </cfRule>
  </conditionalFormatting>
  <conditionalFormatting sqref="AI94">
    <cfRule type="expression" dxfId="2005" priority="13311">
      <formula>IF(RIGHT(TEXT(AI94,"0.#"),1)=".",FALSE,TRUE)</formula>
    </cfRule>
    <cfRule type="expression" dxfId="2004" priority="13312">
      <formula>IF(RIGHT(TEXT(AI94,"0.#"),1)=".",TRUE,FALSE)</formula>
    </cfRule>
  </conditionalFormatting>
  <conditionalFormatting sqref="AI93">
    <cfRule type="expression" dxfId="2003" priority="13309">
      <formula>IF(RIGHT(TEXT(AI93,"0.#"),1)=".",FALSE,TRUE)</formula>
    </cfRule>
    <cfRule type="expression" dxfId="2002" priority="13310">
      <formula>IF(RIGHT(TEXT(AI93,"0.#"),1)=".",TRUE,FALSE)</formula>
    </cfRule>
  </conditionalFormatting>
  <conditionalFormatting sqref="AI92">
    <cfRule type="expression" dxfId="2001" priority="13307">
      <formula>IF(RIGHT(TEXT(AI92,"0.#"),1)=".",FALSE,TRUE)</formula>
    </cfRule>
    <cfRule type="expression" dxfId="2000" priority="13308">
      <formula>IF(RIGHT(TEXT(AI92,"0.#"),1)=".",TRUE,FALSE)</formula>
    </cfRule>
  </conditionalFormatting>
  <conditionalFormatting sqref="AM92">
    <cfRule type="expression" dxfId="1999" priority="13305">
      <formula>IF(RIGHT(TEXT(AM92,"0.#"),1)=".",FALSE,TRUE)</formula>
    </cfRule>
    <cfRule type="expression" dxfId="1998" priority="13306">
      <formula>IF(RIGHT(TEXT(AM92,"0.#"),1)=".",TRUE,FALSE)</formula>
    </cfRule>
  </conditionalFormatting>
  <conditionalFormatting sqref="AM93">
    <cfRule type="expression" dxfId="1997" priority="13303">
      <formula>IF(RIGHT(TEXT(AM93,"0.#"),1)=".",FALSE,TRUE)</formula>
    </cfRule>
    <cfRule type="expression" dxfId="1996" priority="13304">
      <formula>IF(RIGHT(TEXT(AM93,"0.#"),1)=".",TRUE,FALSE)</formula>
    </cfRule>
  </conditionalFormatting>
  <conditionalFormatting sqref="AM94">
    <cfRule type="expression" dxfId="1995" priority="13301">
      <formula>IF(RIGHT(TEXT(AM94,"0.#"),1)=".",FALSE,TRUE)</formula>
    </cfRule>
    <cfRule type="expression" dxfId="1994" priority="13302">
      <formula>IF(RIGHT(TEXT(AM94,"0.#"),1)=".",TRUE,FALSE)</formula>
    </cfRule>
  </conditionalFormatting>
  <conditionalFormatting sqref="AE97">
    <cfRule type="expression" dxfId="1993" priority="13287">
      <formula>IF(RIGHT(TEXT(AE97,"0.#"),1)=".",FALSE,TRUE)</formula>
    </cfRule>
    <cfRule type="expression" dxfId="1992" priority="13288">
      <formula>IF(RIGHT(TEXT(AE97,"0.#"),1)=".",TRUE,FALSE)</formula>
    </cfRule>
  </conditionalFormatting>
  <conditionalFormatting sqref="AE98">
    <cfRule type="expression" dxfId="1991" priority="13285">
      <formula>IF(RIGHT(TEXT(AE98,"0.#"),1)=".",FALSE,TRUE)</formula>
    </cfRule>
    <cfRule type="expression" dxfId="1990" priority="13286">
      <formula>IF(RIGHT(TEXT(AE98,"0.#"),1)=".",TRUE,FALSE)</formula>
    </cfRule>
  </conditionalFormatting>
  <conditionalFormatting sqref="AE99">
    <cfRule type="expression" dxfId="1989" priority="13283">
      <formula>IF(RIGHT(TEXT(AE99,"0.#"),1)=".",FALSE,TRUE)</formula>
    </cfRule>
    <cfRule type="expression" dxfId="1988" priority="13284">
      <formula>IF(RIGHT(TEXT(AE99,"0.#"),1)=".",TRUE,FALSE)</formula>
    </cfRule>
  </conditionalFormatting>
  <conditionalFormatting sqref="AI99">
    <cfRule type="expression" dxfId="1987" priority="13281">
      <formula>IF(RIGHT(TEXT(AI99,"0.#"),1)=".",FALSE,TRUE)</formula>
    </cfRule>
    <cfRule type="expression" dxfId="1986" priority="13282">
      <formula>IF(RIGHT(TEXT(AI99,"0.#"),1)=".",TRUE,FALSE)</formula>
    </cfRule>
  </conditionalFormatting>
  <conditionalFormatting sqref="AI98">
    <cfRule type="expression" dxfId="1985" priority="13279">
      <formula>IF(RIGHT(TEXT(AI98,"0.#"),1)=".",FALSE,TRUE)</formula>
    </cfRule>
    <cfRule type="expression" dxfId="1984" priority="13280">
      <formula>IF(RIGHT(TEXT(AI98,"0.#"),1)=".",TRUE,FALSE)</formula>
    </cfRule>
  </conditionalFormatting>
  <conditionalFormatting sqref="AI97">
    <cfRule type="expression" dxfId="1983" priority="13277">
      <formula>IF(RIGHT(TEXT(AI97,"0.#"),1)=".",FALSE,TRUE)</formula>
    </cfRule>
    <cfRule type="expression" dxfId="1982" priority="13278">
      <formula>IF(RIGHT(TEXT(AI97,"0.#"),1)=".",TRUE,FALSE)</formula>
    </cfRule>
  </conditionalFormatting>
  <conditionalFormatting sqref="AM97">
    <cfRule type="expression" dxfId="1981" priority="13275">
      <formula>IF(RIGHT(TEXT(AM97,"0.#"),1)=".",FALSE,TRUE)</formula>
    </cfRule>
    <cfRule type="expression" dxfId="1980" priority="13276">
      <formula>IF(RIGHT(TEXT(AM97,"0.#"),1)=".",TRUE,FALSE)</formula>
    </cfRule>
  </conditionalFormatting>
  <conditionalFormatting sqref="AM98">
    <cfRule type="expression" dxfId="1979" priority="13273">
      <formula>IF(RIGHT(TEXT(AM98,"0.#"),1)=".",FALSE,TRUE)</formula>
    </cfRule>
    <cfRule type="expression" dxfId="1978" priority="13274">
      <formula>IF(RIGHT(TEXT(AM98,"0.#"),1)=".",TRUE,FALSE)</formula>
    </cfRule>
  </conditionalFormatting>
  <conditionalFormatting sqref="AM99">
    <cfRule type="expression" dxfId="1977" priority="13271">
      <formula>IF(RIGHT(TEXT(AM99,"0.#"),1)=".",FALSE,TRUE)</formula>
    </cfRule>
    <cfRule type="expression" dxfId="1976" priority="13272">
      <formula>IF(RIGHT(TEXT(AM99,"0.#"),1)=".",TRUE,FALSE)</formula>
    </cfRule>
  </conditionalFormatting>
  <conditionalFormatting sqref="AM101">
    <cfRule type="expression" dxfId="1975" priority="13255">
      <formula>IF(RIGHT(TEXT(AM101,"0.#"),1)=".",FALSE,TRUE)</formula>
    </cfRule>
    <cfRule type="expression" dxfId="1974" priority="13256">
      <formula>IF(RIGHT(TEXT(AM101,"0.#"),1)=".",TRUE,FALSE)</formula>
    </cfRule>
  </conditionalFormatting>
  <conditionalFormatting sqref="AM102">
    <cfRule type="expression" dxfId="1973" priority="13249">
      <formula>IF(RIGHT(TEXT(AM102,"0.#"),1)=".",FALSE,TRUE)</formula>
    </cfRule>
    <cfRule type="expression" dxfId="1972" priority="13250">
      <formula>IF(RIGHT(TEXT(AM102,"0.#"),1)=".",TRUE,FALSE)</formula>
    </cfRule>
  </conditionalFormatting>
  <conditionalFormatting sqref="AQ102">
    <cfRule type="expression" dxfId="1971" priority="13247">
      <formula>IF(RIGHT(TEXT(AQ102,"0.#"),1)=".",FALSE,TRUE)</formula>
    </cfRule>
    <cfRule type="expression" dxfId="1970" priority="13248">
      <formula>IF(RIGHT(TEXT(AQ102,"0.#"),1)=".",TRUE,FALSE)</formula>
    </cfRule>
  </conditionalFormatting>
  <conditionalFormatting sqref="AE104">
    <cfRule type="expression" dxfId="1969" priority="13245">
      <formula>IF(RIGHT(TEXT(AE104,"0.#"),1)=".",FALSE,TRUE)</formula>
    </cfRule>
    <cfRule type="expression" dxfId="1968" priority="13246">
      <formula>IF(RIGHT(TEXT(AE104,"0.#"),1)=".",TRUE,FALSE)</formula>
    </cfRule>
  </conditionalFormatting>
  <conditionalFormatting sqref="AI104">
    <cfRule type="expression" dxfId="1967" priority="13243">
      <formula>IF(RIGHT(TEXT(AI104,"0.#"),1)=".",FALSE,TRUE)</formula>
    </cfRule>
    <cfRule type="expression" dxfId="1966" priority="13244">
      <formula>IF(RIGHT(TEXT(AI104,"0.#"),1)=".",TRUE,FALSE)</formula>
    </cfRule>
  </conditionalFormatting>
  <conditionalFormatting sqref="AM104">
    <cfRule type="expression" dxfId="1965" priority="13241">
      <formula>IF(RIGHT(TEXT(AM104,"0.#"),1)=".",FALSE,TRUE)</formula>
    </cfRule>
    <cfRule type="expression" dxfId="1964" priority="13242">
      <formula>IF(RIGHT(TEXT(AM104,"0.#"),1)=".",TRUE,FALSE)</formula>
    </cfRule>
  </conditionalFormatting>
  <conditionalFormatting sqref="AE105">
    <cfRule type="expression" dxfId="1963" priority="13239">
      <formula>IF(RIGHT(TEXT(AE105,"0.#"),1)=".",FALSE,TRUE)</formula>
    </cfRule>
    <cfRule type="expression" dxfId="1962" priority="13240">
      <formula>IF(RIGHT(TEXT(AE105,"0.#"),1)=".",TRUE,FALSE)</formula>
    </cfRule>
  </conditionalFormatting>
  <conditionalFormatting sqref="AI105">
    <cfRule type="expression" dxfId="1961" priority="13237">
      <formula>IF(RIGHT(TEXT(AI105,"0.#"),1)=".",FALSE,TRUE)</formula>
    </cfRule>
    <cfRule type="expression" dxfId="1960" priority="13238">
      <formula>IF(RIGHT(TEXT(AI105,"0.#"),1)=".",TRUE,FALSE)</formula>
    </cfRule>
  </conditionalFormatting>
  <conditionalFormatting sqref="AM105">
    <cfRule type="expression" dxfId="1959" priority="13235">
      <formula>IF(RIGHT(TEXT(AM105,"0.#"),1)=".",FALSE,TRUE)</formula>
    </cfRule>
    <cfRule type="expression" dxfId="1958" priority="13236">
      <formula>IF(RIGHT(TEXT(AM105,"0.#"),1)=".",TRUE,FALSE)</formula>
    </cfRule>
  </conditionalFormatting>
  <conditionalFormatting sqref="AE107">
    <cfRule type="expression" dxfId="1957" priority="13231">
      <formula>IF(RIGHT(TEXT(AE107,"0.#"),1)=".",FALSE,TRUE)</formula>
    </cfRule>
    <cfRule type="expression" dxfId="1956" priority="13232">
      <formula>IF(RIGHT(TEXT(AE107,"0.#"),1)=".",TRUE,FALSE)</formula>
    </cfRule>
  </conditionalFormatting>
  <conditionalFormatting sqref="AI107">
    <cfRule type="expression" dxfId="1955" priority="13229">
      <formula>IF(RIGHT(TEXT(AI107,"0.#"),1)=".",FALSE,TRUE)</formula>
    </cfRule>
    <cfRule type="expression" dxfId="1954" priority="13230">
      <formula>IF(RIGHT(TEXT(AI107,"0.#"),1)=".",TRUE,FALSE)</formula>
    </cfRule>
  </conditionalFormatting>
  <conditionalFormatting sqref="AM107">
    <cfRule type="expression" dxfId="1953" priority="13227">
      <formula>IF(RIGHT(TEXT(AM107,"0.#"),1)=".",FALSE,TRUE)</formula>
    </cfRule>
    <cfRule type="expression" dxfId="1952" priority="13228">
      <formula>IF(RIGHT(TEXT(AM107,"0.#"),1)=".",TRUE,FALSE)</formula>
    </cfRule>
  </conditionalFormatting>
  <conditionalFormatting sqref="AE108">
    <cfRule type="expression" dxfId="1951" priority="13225">
      <formula>IF(RIGHT(TEXT(AE108,"0.#"),1)=".",FALSE,TRUE)</formula>
    </cfRule>
    <cfRule type="expression" dxfId="1950" priority="13226">
      <formula>IF(RIGHT(TEXT(AE108,"0.#"),1)=".",TRUE,FALSE)</formula>
    </cfRule>
  </conditionalFormatting>
  <conditionalFormatting sqref="AI108">
    <cfRule type="expression" dxfId="1949" priority="13223">
      <formula>IF(RIGHT(TEXT(AI108,"0.#"),1)=".",FALSE,TRUE)</formula>
    </cfRule>
    <cfRule type="expression" dxfId="1948" priority="13224">
      <formula>IF(RIGHT(TEXT(AI108,"0.#"),1)=".",TRUE,FALSE)</formula>
    </cfRule>
  </conditionalFormatting>
  <conditionalFormatting sqref="AM108">
    <cfRule type="expression" dxfId="1947" priority="13221">
      <formula>IF(RIGHT(TEXT(AM108,"0.#"),1)=".",FALSE,TRUE)</formula>
    </cfRule>
    <cfRule type="expression" dxfId="1946" priority="13222">
      <formula>IF(RIGHT(TEXT(AM108,"0.#"),1)=".",TRUE,FALSE)</formula>
    </cfRule>
  </conditionalFormatting>
  <conditionalFormatting sqref="AE110">
    <cfRule type="expression" dxfId="1945" priority="13217">
      <formula>IF(RIGHT(TEXT(AE110,"0.#"),1)=".",FALSE,TRUE)</formula>
    </cfRule>
    <cfRule type="expression" dxfId="1944" priority="13218">
      <formula>IF(RIGHT(TEXT(AE110,"0.#"),1)=".",TRUE,FALSE)</formula>
    </cfRule>
  </conditionalFormatting>
  <conditionalFormatting sqref="AI110">
    <cfRule type="expression" dxfId="1943" priority="13215">
      <formula>IF(RIGHT(TEXT(AI110,"0.#"),1)=".",FALSE,TRUE)</formula>
    </cfRule>
    <cfRule type="expression" dxfId="1942" priority="13216">
      <formula>IF(RIGHT(TEXT(AI110,"0.#"),1)=".",TRUE,FALSE)</formula>
    </cfRule>
  </conditionalFormatting>
  <conditionalFormatting sqref="AM110">
    <cfRule type="expression" dxfId="1941" priority="13213">
      <formula>IF(RIGHT(TEXT(AM110,"0.#"),1)=".",FALSE,TRUE)</formula>
    </cfRule>
    <cfRule type="expression" dxfId="1940" priority="13214">
      <formula>IF(RIGHT(TEXT(AM110,"0.#"),1)=".",TRUE,FALSE)</formula>
    </cfRule>
  </conditionalFormatting>
  <conditionalFormatting sqref="AE111">
    <cfRule type="expression" dxfId="1939" priority="13211">
      <formula>IF(RIGHT(TEXT(AE111,"0.#"),1)=".",FALSE,TRUE)</formula>
    </cfRule>
    <cfRule type="expression" dxfId="1938" priority="13212">
      <formula>IF(RIGHT(TEXT(AE111,"0.#"),1)=".",TRUE,FALSE)</formula>
    </cfRule>
  </conditionalFormatting>
  <conditionalFormatting sqref="AI111">
    <cfRule type="expression" dxfId="1937" priority="13209">
      <formula>IF(RIGHT(TEXT(AI111,"0.#"),1)=".",FALSE,TRUE)</formula>
    </cfRule>
    <cfRule type="expression" dxfId="1936" priority="13210">
      <formula>IF(RIGHT(TEXT(AI111,"0.#"),1)=".",TRUE,FALSE)</formula>
    </cfRule>
  </conditionalFormatting>
  <conditionalFormatting sqref="AM111">
    <cfRule type="expression" dxfId="1935" priority="13207">
      <formula>IF(RIGHT(TEXT(AM111,"0.#"),1)=".",FALSE,TRUE)</formula>
    </cfRule>
    <cfRule type="expression" dxfId="1934" priority="13208">
      <formula>IF(RIGHT(TEXT(AM111,"0.#"),1)=".",TRUE,FALSE)</formula>
    </cfRule>
  </conditionalFormatting>
  <conditionalFormatting sqref="AE113">
    <cfRule type="expression" dxfId="1933" priority="13203">
      <formula>IF(RIGHT(TEXT(AE113,"0.#"),1)=".",FALSE,TRUE)</formula>
    </cfRule>
    <cfRule type="expression" dxfId="1932" priority="13204">
      <formula>IF(RIGHT(TEXT(AE113,"0.#"),1)=".",TRUE,FALSE)</formula>
    </cfRule>
  </conditionalFormatting>
  <conditionalFormatting sqref="AI113">
    <cfRule type="expression" dxfId="1931" priority="13201">
      <formula>IF(RIGHT(TEXT(AI113,"0.#"),1)=".",FALSE,TRUE)</formula>
    </cfRule>
    <cfRule type="expression" dxfId="1930" priority="13202">
      <formula>IF(RIGHT(TEXT(AI113,"0.#"),1)=".",TRUE,FALSE)</formula>
    </cfRule>
  </conditionalFormatting>
  <conditionalFormatting sqref="AM113">
    <cfRule type="expression" dxfId="1929" priority="13199">
      <formula>IF(RIGHT(TEXT(AM113,"0.#"),1)=".",FALSE,TRUE)</formula>
    </cfRule>
    <cfRule type="expression" dxfId="1928" priority="13200">
      <formula>IF(RIGHT(TEXT(AM113,"0.#"),1)=".",TRUE,FALSE)</formula>
    </cfRule>
  </conditionalFormatting>
  <conditionalFormatting sqref="AE114">
    <cfRule type="expression" dxfId="1927" priority="13197">
      <formula>IF(RIGHT(TEXT(AE114,"0.#"),1)=".",FALSE,TRUE)</formula>
    </cfRule>
    <cfRule type="expression" dxfId="1926" priority="13198">
      <formula>IF(RIGHT(TEXT(AE114,"0.#"),1)=".",TRUE,FALSE)</formula>
    </cfRule>
  </conditionalFormatting>
  <conditionalFormatting sqref="AI114">
    <cfRule type="expression" dxfId="1925" priority="13195">
      <formula>IF(RIGHT(TEXT(AI114,"0.#"),1)=".",FALSE,TRUE)</formula>
    </cfRule>
    <cfRule type="expression" dxfId="1924" priority="13196">
      <formula>IF(RIGHT(TEXT(AI114,"0.#"),1)=".",TRUE,FALSE)</formula>
    </cfRule>
  </conditionalFormatting>
  <conditionalFormatting sqref="AM114">
    <cfRule type="expression" dxfId="1923" priority="13193">
      <formula>IF(RIGHT(TEXT(AM114,"0.#"),1)=".",FALSE,TRUE)</formula>
    </cfRule>
    <cfRule type="expression" dxfId="1922" priority="13194">
      <formula>IF(RIGHT(TEXT(AM114,"0.#"),1)=".",TRUE,FALSE)</formula>
    </cfRule>
  </conditionalFormatting>
  <conditionalFormatting sqref="AQ116">
    <cfRule type="expression" dxfId="1921" priority="13189">
      <formula>IF(RIGHT(TEXT(AQ116,"0.#"),1)=".",FALSE,TRUE)</formula>
    </cfRule>
    <cfRule type="expression" dxfId="1920" priority="13190">
      <formula>IF(RIGHT(TEXT(AQ116,"0.#"),1)=".",TRUE,FALSE)</formula>
    </cfRule>
  </conditionalFormatting>
  <conditionalFormatting sqref="AM116">
    <cfRule type="expression" dxfId="1919" priority="13185">
      <formula>IF(RIGHT(TEXT(AM116,"0.#"),1)=".",FALSE,TRUE)</formula>
    </cfRule>
    <cfRule type="expression" dxfId="1918" priority="13186">
      <formula>IF(RIGHT(TEXT(AM116,"0.#"),1)=".",TRUE,FALSE)</formula>
    </cfRule>
  </conditionalFormatting>
  <conditionalFormatting sqref="AM117">
    <cfRule type="expression" dxfId="1917" priority="13183">
      <formula>IF(RIGHT(TEXT(AM117,"0.#"),1)=".",FALSE,TRUE)</formula>
    </cfRule>
    <cfRule type="expression" dxfId="1916" priority="13184">
      <formula>IF(RIGHT(TEXT(AM117,"0.#"),1)=".",TRUE,FALSE)</formula>
    </cfRule>
  </conditionalFormatting>
  <conditionalFormatting sqref="AQ117">
    <cfRule type="expression" dxfId="1915" priority="13177">
      <formula>IF(RIGHT(TEXT(AQ117,"0.#"),1)=".",FALSE,TRUE)</formula>
    </cfRule>
    <cfRule type="expression" dxfId="1914" priority="13178">
      <formula>IF(RIGHT(TEXT(AQ117,"0.#"),1)=".",TRUE,FALSE)</formula>
    </cfRule>
  </conditionalFormatting>
  <conditionalFormatting sqref="AE119 AQ119">
    <cfRule type="expression" dxfId="1913" priority="13175">
      <formula>IF(RIGHT(TEXT(AE119,"0.#"),1)=".",FALSE,TRUE)</formula>
    </cfRule>
    <cfRule type="expression" dxfId="1912" priority="13176">
      <formula>IF(RIGHT(TEXT(AE119,"0.#"),1)=".",TRUE,FALSE)</formula>
    </cfRule>
  </conditionalFormatting>
  <conditionalFormatting sqref="AI119">
    <cfRule type="expression" dxfId="1911" priority="13173">
      <formula>IF(RIGHT(TEXT(AI119,"0.#"),1)=".",FALSE,TRUE)</formula>
    </cfRule>
    <cfRule type="expression" dxfId="1910" priority="13174">
      <formula>IF(RIGHT(TEXT(AI119,"0.#"),1)=".",TRUE,FALSE)</formula>
    </cfRule>
  </conditionalFormatting>
  <conditionalFormatting sqref="AM119">
    <cfRule type="expression" dxfId="1909" priority="13171">
      <formula>IF(RIGHT(TEXT(AM119,"0.#"),1)=".",FALSE,TRUE)</formula>
    </cfRule>
    <cfRule type="expression" dxfId="1908" priority="13172">
      <formula>IF(RIGHT(TEXT(AM119,"0.#"),1)=".",TRUE,FALSE)</formula>
    </cfRule>
  </conditionalFormatting>
  <conditionalFormatting sqref="AQ120">
    <cfRule type="expression" dxfId="1907" priority="13163">
      <formula>IF(RIGHT(TEXT(AQ120,"0.#"),1)=".",FALSE,TRUE)</formula>
    </cfRule>
    <cfRule type="expression" dxfId="1906" priority="13164">
      <formula>IF(RIGHT(TEXT(AQ120,"0.#"),1)=".",TRUE,FALSE)</formula>
    </cfRule>
  </conditionalFormatting>
  <conditionalFormatting sqref="AE122 AQ122">
    <cfRule type="expression" dxfId="1905" priority="13161">
      <formula>IF(RIGHT(TEXT(AE122,"0.#"),1)=".",FALSE,TRUE)</formula>
    </cfRule>
    <cfRule type="expression" dxfId="1904" priority="13162">
      <formula>IF(RIGHT(TEXT(AE122,"0.#"),1)=".",TRUE,FALSE)</formula>
    </cfRule>
  </conditionalFormatting>
  <conditionalFormatting sqref="AI122">
    <cfRule type="expression" dxfId="1903" priority="13159">
      <formula>IF(RIGHT(TEXT(AI122,"0.#"),1)=".",FALSE,TRUE)</formula>
    </cfRule>
    <cfRule type="expression" dxfId="1902" priority="13160">
      <formula>IF(RIGHT(TEXT(AI122,"0.#"),1)=".",TRUE,FALSE)</formula>
    </cfRule>
  </conditionalFormatting>
  <conditionalFormatting sqref="AM122">
    <cfRule type="expression" dxfId="1901" priority="13157">
      <formula>IF(RIGHT(TEXT(AM122,"0.#"),1)=".",FALSE,TRUE)</formula>
    </cfRule>
    <cfRule type="expression" dxfId="1900" priority="13158">
      <formula>IF(RIGHT(TEXT(AM122,"0.#"),1)=".",TRUE,FALSE)</formula>
    </cfRule>
  </conditionalFormatting>
  <conditionalFormatting sqref="AQ123">
    <cfRule type="expression" dxfId="1899" priority="13149">
      <formula>IF(RIGHT(TEXT(AQ123,"0.#"),1)=".",FALSE,TRUE)</formula>
    </cfRule>
    <cfRule type="expression" dxfId="1898" priority="13150">
      <formula>IF(RIGHT(TEXT(AQ123,"0.#"),1)=".",TRUE,FALSE)</formula>
    </cfRule>
  </conditionalFormatting>
  <conditionalFormatting sqref="AE125 AQ125">
    <cfRule type="expression" dxfId="1897" priority="13147">
      <formula>IF(RIGHT(TEXT(AE125,"0.#"),1)=".",FALSE,TRUE)</formula>
    </cfRule>
    <cfRule type="expression" dxfId="1896" priority="13148">
      <formula>IF(RIGHT(TEXT(AE125,"0.#"),1)=".",TRUE,FALSE)</formula>
    </cfRule>
  </conditionalFormatting>
  <conditionalFormatting sqref="AI125">
    <cfRule type="expression" dxfId="1895" priority="13145">
      <formula>IF(RIGHT(TEXT(AI125,"0.#"),1)=".",FALSE,TRUE)</formula>
    </cfRule>
    <cfRule type="expression" dxfId="1894" priority="13146">
      <formula>IF(RIGHT(TEXT(AI125,"0.#"),1)=".",TRUE,FALSE)</formula>
    </cfRule>
  </conditionalFormatting>
  <conditionalFormatting sqref="AM125">
    <cfRule type="expression" dxfId="1893" priority="13143">
      <formula>IF(RIGHT(TEXT(AM125,"0.#"),1)=".",FALSE,TRUE)</formula>
    </cfRule>
    <cfRule type="expression" dxfId="1892" priority="13144">
      <formula>IF(RIGHT(TEXT(AM125,"0.#"),1)=".",TRUE,FALSE)</formula>
    </cfRule>
  </conditionalFormatting>
  <conditionalFormatting sqref="AQ126">
    <cfRule type="expression" dxfId="1891" priority="13135">
      <formula>IF(RIGHT(TEXT(AQ126,"0.#"),1)=".",FALSE,TRUE)</formula>
    </cfRule>
    <cfRule type="expression" dxfId="1890" priority="13136">
      <formula>IF(RIGHT(TEXT(AQ126,"0.#"),1)=".",TRUE,FALSE)</formula>
    </cfRule>
  </conditionalFormatting>
  <conditionalFormatting sqref="AE128 AQ128">
    <cfRule type="expression" dxfId="1889" priority="13133">
      <formula>IF(RIGHT(TEXT(AE128,"0.#"),1)=".",FALSE,TRUE)</formula>
    </cfRule>
    <cfRule type="expression" dxfId="1888" priority="13134">
      <formula>IF(RIGHT(TEXT(AE128,"0.#"),1)=".",TRUE,FALSE)</formula>
    </cfRule>
  </conditionalFormatting>
  <conditionalFormatting sqref="AI128">
    <cfRule type="expression" dxfId="1887" priority="13131">
      <formula>IF(RIGHT(TEXT(AI128,"0.#"),1)=".",FALSE,TRUE)</formula>
    </cfRule>
    <cfRule type="expression" dxfId="1886" priority="13132">
      <formula>IF(RIGHT(TEXT(AI128,"0.#"),1)=".",TRUE,FALSE)</formula>
    </cfRule>
  </conditionalFormatting>
  <conditionalFormatting sqref="AM128">
    <cfRule type="expression" dxfId="1885" priority="13129">
      <formula>IF(RIGHT(TEXT(AM128,"0.#"),1)=".",FALSE,TRUE)</formula>
    </cfRule>
    <cfRule type="expression" dxfId="1884" priority="13130">
      <formula>IF(RIGHT(TEXT(AM128,"0.#"),1)=".",TRUE,FALSE)</formula>
    </cfRule>
  </conditionalFormatting>
  <conditionalFormatting sqref="AQ129">
    <cfRule type="expression" dxfId="1883" priority="13121">
      <formula>IF(RIGHT(TEXT(AQ129,"0.#"),1)=".",FALSE,TRUE)</formula>
    </cfRule>
    <cfRule type="expression" dxfId="1882" priority="13122">
      <formula>IF(RIGHT(TEXT(AQ129,"0.#"),1)=".",TRUE,FALSE)</formula>
    </cfRule>
  </conditionalFormatting>
  <conditionalFormatting sqref="AE75">
    <cfRule type="expression" dxfId="1881" priority="13119">
      <formula>IF(RIGHT(TEXT(AE75,"0.#"),1)=".",FALSE,TRUE)</formula>
    </cfRule>
    <cfRule type="expression" dxfId="1880" priority="13120">
      <formula>IF(RIGHT(TEXT(AE75,"0.#"),1)=".",TRUE,FALSE)</formula>
    </cfRule>
  </conditionalFormatting>
  <conditionalFormatting sqref="AE76">
    <cfRule type="expression" dxfId="1879" priority="13117">
      <formula>IF(RIGHT(TEXT(AE76,"0.#"),1)=".",FALSE,TRUE)</formula>
    </cfRule>
    <cfRule type="expression" dxfId="1878" priority="13118">
      <formula>IF(RIGHT(TEXT(AE76,"0.#"),1)=".",TRUE,FALSE)</formula>
    </cfRule>
  </conditionalFormatting>
  <conditionalFormatting sqref="AE77">
    <cfRule type="expression" dxfId="1877" priority="13115">
      <formula>IF(RIGHT(TEXT(AE77,"0.#"),1)=".",FALSE,TRUE)</formula>
    </cfRule>
    <cfRule type="expression" dxfId="1876" priority="13116">
      <formula>IF(RIGHT(TEXT(AE77,"0.#"),1)=".",TRUE,FALSE)</formula>
    </cfRule>
  </conditionalFormatting>
  <conditionalFormatting sqref="AI77">
    <cfRule type="expression" dxfId="1875" priority="13113">
      <formula>IF(RIGHT(TEXT(AI77,"0.#"),1)=".",FALSE,TRUE)</formula>
    </cfRule>
    <cfRule type="expression" dxfId="1874" priority="13114">
      <formula>IF(RIGHT(TEXT(AI77,"0.#"),1)=".",TRUE,FALSE)</formula>
    </cfRule>
  </conditionalFormatting>
  <conditionalFormatting sqref="AI76">
    <cfRule type="expression" dxfId="1873" priority="13111">
      <formula>IF(RIGHT(TEXT(AI76,"0.#"),1)=".",FALSE,TRUE)</formula>
    </cfRule>
    <cfRule type="expression" dxfId="1872" priority="13112">
      <formula>IF(RIGHT(TEXT(AI76,"0.#"),1)=".",TRUE,FALSE)</formula>
    </cfRule>
  </conditionalFormatting>
  <conditionalFormatting sqref="AI75">
    <cfRule type="expression" dxfId="1871" priority="13109">
      <formula>IF(RIGHT(TEXT(AI75,"0.#"),1)=".",FALSE,TRUE)</formula>
    </cfRule>
    <cfRule type="expression" dxfId="1870" priority="13110">
      <formula>IF(RIGHT(TEXT(AI75,"0.#"),1)=".",TRUE,FALSE)</formula>
    </cfRule>
  </conditionalFormatting>
  <conditionalFormatting sqref="AM75">
    <cfRule type="expression" dxfId="1869" priority="13107">
      <formula>IF(RIGHT(TEXT(AM75,"0.#"),1)=".",FALSE,TRUE)</formula>
    </cfRule>
    <cfRule type="expression" dxfId="1868" priority="13108">
      <formula>IF(RIGHT(TEXT(AM75,"0.#"),1)=".",TRUE,FALSE)</formula>
    </cfRule>
  </conditionalFormatting>
  <conditionalFormatting sqref="AM76">
    <cfRule type="expression" dxfId="1867" priority="13105">
      <formula>IF(RIGHT(TEXT(AM76,"0.#"),1)=".",FALSE,TRUE)</formula>
    </cfRule>
    <cfRule type="expression" dxfId="1866" priority="13106">
      <formula>IF(RIGHT(TEXT(AM76,"0.#"),1)=".",TRUE,FALSE)</formula>
    </cfRule>
  </conditionalFormatting>
  <conditionalFormatting sqref="AM77">
    <cfRule type="expression" dxfId="1865" priority="13103">
      <formula>IF(RIGHT(TEXT(AM77,"0.#"),1)=".",FALSE,TRUE)</formula>
    </cfRule>
    <cfRule type="expression" dxfId="1864" priority="13104">
      <formula>IF(RIGHT(TEXT(AM77,"0.#"),1)=".",TRUE,FALSE)</formula>
    </cfRule>
  </conditionalFormatting>
  <conditionalFormatting sqref="AE134:AE135 AI134:AI135 AM134:AM135 AQ134:AQ135 AU134:AU135">
    <cfRule type="expression" dxfId="1863" priority="13089">
      <formula>IF(RIGHT(TEXT(AE134,"0.#"),1)=".",FALSE,TRUE)</formula>
    </cfRule>
    <cfRule type="expression" dxfId="1862" priority="13090">
      <formula>IF(RIGHT(TEXT(AE134,"0.#"),1)=".",TRUE,FALSE)</formula>
    </cfRule>
  </conditionalFormatting>
  <conditionalFormatting sqref="AE433">
    <cfRule type="expression" dxfId="1861" priority="13059">
      <formula>IF(RIGHT(TEXT(AE433,"0.#"),1)=".",FALSE,TRUE)</formula>
    </cfRule>
    <cfRule type="expression" dxfId="1860" priority="13060">
      <formula>IF(RIGHT(TEXT(AE433,"0.#"),1)=".",TRUE,FALSE)</formula>
    </cfRule>
  </conditionalFormatting>
  <conditionalFormatting sqref="AM435">
    <cfRule type="expression" dxfId="1859" priority="13043">
      <formula>IF(RIGHT(TEXT(AM435,"0.#"),1)=".",FALSE,TRUE)</formula>
    </cfRule>
    <cfRule type="expression" dxfId="1858" priority="13044">
      <formula>IF(RIGHT(TEXT(AM435,"0.#"),1)=".",TRUE,FALSE)</formula>
    </cfRule>
  </conditionalFormatting>
  <conditionalFormatting sqref="AE434">
    <cfRule type="expression" dxfId="1857" priority="13057">
      <formula>IF(RIGHT(TEXT(AE434,"0.#"),1)=".",FALSE,TRUE)</formula>
    </cfRule>
    <cfRule type="expression" dxfId="1856" priority="13058">
      <formula>IF(RIGHT(TEXT(AE434,"0.#"),1)=".",TRUE,FALSE)</formula>
    </cfRule>
  </conditionalFormatting>
  <conditionalFormatting sqref="AE435">
    <cfRule type="expression" dxfId="1855" priority="13055">
      <formula>IF(RIGHT(TEXT(AE435,"0.#"),1)=".",FALSE,TRUE)</formula>
    </cfRule>
    <cfRule type="expression" dxfId="1854" priority="13056">
      <formula>IF(RIGHT(TEXT(AE435,"0.#"),1)=".",TRUE,FALSE)</formula>
    </cfRule>
  </conditionalFormatting>
  <conditionalFormatting sqref="AM433">
    <cfRule type="expression" dxfId="1853" priority="13047">
      <formula>IF(RIGHT(TEXT(AM433,"0.#"),1)=".",FALSE,TRUE)</formula>
    </cfRule>
    <cfRule type="expression" dxfId="1852" priority="13048">
      <formula>IF(RIGHT(TEXT(AM433,"0.#"),1)=".",TRUE,FALSE)</formula>
    </cfRule>
  </conditionalFormatting>
  <conditionalFormatting sqref="AM434">
    <cfRule type="expression" dxfId="1851" priority="13045">
      <formula>IF(RIGHT(TEXT(AM434,"0.#"),1)=".",FALSE,TRUE)</formula>
    </cfRule>
    <cfRule type="expression" dxfId="1850" priority="13046">
      <formula>IF(RIGHT(TEXT(AM434,"0.#"),1)=".",TRUE,FALSE)</formula>
    </cfRule>
  </conditionalFormatting>
  <conditionalFormatting sqref="AU433">
    <cfRule type="expression" dxfId="1849" priority="13035">
      <formula>IF(RIGHT(TEXT(AU433,"0.#"),1)=".",FALSE,TRUE)</formula>
    </cfRule>
    <cfRule type="expression" dxfId="1848" priority="13036">
      <formula>IF(RIGHT(TEXT(AU433,"0.#"),1)=".",TRUE,FALSE)</formula>
    </cfRule>
  </conditionalFormatting>
  <conditionalFormatting sqref="AU434">
    <cfRule type="expression" dxfId="1847" priority="13033">
      <formula>IF(RIGHT(TEXT(AU434,"0.#"),1)=".",FALSE,TRUE)</formula>
    </cfRule>
    <cfRule type="expression" dxfId="1846" priority="13034">
      <formula>IF(RIGHT(TEXT(AU434,"0.#"),1)=".",TRUE,FALSE)</formula>
    </cfRule>
  </conditionalFormatting>
  <conditionalFormatting sqref="AU435">
    <cfRule type="expression" dxfId="1845" priority="13031">
      <formula>IF(RIGHT(TEXT(AU435,"0.#"),1)=".",FALSE,TRUE)</formula>
    </cfRule>
    <cfRule type="expression" dxfId="1844" priority="13032">
      <formula>IF(RIGHT(TEXT(AU435,"0.#"),1)=".",TRUE,FALSE)</formula>
    </cfRule>
  </conditionalFormatting>
  <conditionalFormatting sqref="AI435">
    <cfRule type="expression" dxfId="1843" priority="12965">
      <formula>IF(RIGHT(TEXT(AI435,"0.#"),1)=".",FALSE,TRUE)</formula>
    </cfRule>
    <cfRule type="expression" dxfId="1842" priority="12966">
      <formula>IF(RIGHT(TEXT(AI435,"0.#"),1)=".",TRUE,FALSE)</formula>
    </cfRule>
  </conditionalFormatting>
  <conditionalFormatting sqref="AI433">
    <cfRule type="expression" dxfId="1841" priority="12969">
      <formula>IF(RIGHT(TEXT(AI433,"0.#"),1)=".",FALSE,TRUE)</formula>
    </cfRule>
    <cfRule type="expression" dxfId="1840" priority="12970">
      <formula>IF(RIGHT(TEXT(AI433,"0.#"),1)=".",TRUE,FALSE)</formula>
    </cfRule>
  </conditionalFormatting>
  <conditionalFormatting sqref="AI434">
    <cfRule type="expression" dxfId="1839" priority="12967">
      <formula>IF(RIGHT(TEXT(AI434,"0.#"),1)=".",FALSE,TRUE)</formula>
    </cfRule>
    <cfRule type="expression" dxfId="1838" priority="12968">
      <formula>IF(RIGHT(TEXT(AI434,"0.#"),1)=".",TRUE,FALSE)</formula>
    </cfRule>
  </conditionalFormatting>
  <conditionalFormatting sqref="AQ434">
    <cfRule type="expression" dxfId="1837" priority="12951">
      <formula>IF(RIGHT(TEXT(AQ434,"0.#"),1)=".",FALSE,TRUE)</formula>
    </cfRule>
    <cfRule type="expression" dxfId="1836" priority="12952">
      <formula>IF(RIGHT(TEXT(AQ434,"0.#"),1)=".",TRUE,FALSE)</formula>
    </cfRule>
  </conditionalFormatting>
  <conditionalFormatting sqref="AQ435">
    <cfRule type="expression" dxfId="1835" priority="12937">
      <formula>IF(RIGHT(TEXT(AQ435,"0.#"),1)=".",FALSE,TRUE)</formula>
    </cfRule>
    <cfRule type="expression" dxfId="1834" priority="12938">
      <formula>IF(RIGHT(TEXT(AQ435,"0.#"),1)=".",TRUE,FALSE)</formula>
    </cfRule>
  </conditionalFormatting>
  <conditionalFormatting sqref="AQ433">
    <cfRule type="expression" dxfId="1833" priority="12935">
      <formula>IF(RIGHT(TEXT(AQ433,"0.#"),1)=".",FALSE,TRUE)</formula>
    </cfRule>
    <cfRule type="expression" dxfId="1832" priority="12936">
      <formula>IF(RIGHT(TEXT(AQ433,"0.#"),1)=".",TRUE,FALSE)</formula>
    </cfRule>
  </conditionalFormatting>
  <conditionalFormatting sqref="AL840:AO867">
    <cfRule type="expression" dxfId="1831" priority="6659">
      <formula>IF(AND(AL840&gt;=0,RIGHT(TEXT(AL840,"0.#"),1)&lt;&gt;"."),TRUE,FALSE)</formula>
    </cfRule>
    <cfRule type="expression" dxfId="1830" priority="6660">
      <formula>IF(AND(AL840&gt;=0,RIGHT(TEXT(AL840,"0.#"),1)="."),TRUE,FALSE)</formula>
    </cfRule>
    <cfRule type="expression" dxfId="1829" priority="6661">
      <formula>IF(AND(AL840&lt;0,RIGHT(TEXT(AL840,"0.#"),1)&lt;&gt;"."),TRUE,FALSE)</formula>
    </cfRule>
    <cfRule type="expression" dxfId="1828" priority="6662">
      <formula>IF(AND(AL840&lt;0,RIGHT(TEXT(AL840,"0.#"),1)="."),TRUE,FALSE)</formula>
    </cfRule>
  </conditionalFormatting>
  <conditionalFormatting sqref="AQ53:AQ55">
    <cfRule type="expression" dxfId="1827" priority="4681">
      <formula>IF(RIGHT(TEXT(AQ53,"0.#"),1)=".",FALSE,TRUE)</formula>
    </cfRule>
    <cfRule type="expression" dxfId="1826" priority="4682">
      <formula>IF(RIGHT(TEXT(AQ53,"0.#"),1)=".",TRUE,FALSE)</formula>
    </cfRule>
  </conditionalFormatting>
  <conditionalFormatting sqref="AU53:AU55">
    <cfRule type="expression" dxfId="1825" priority="4679">
      <formula>IF(RIGHT(TEXT(AU53,"0.#"),1)=".",FALSE,TRUE)</formula>
    </cfRule>
    <cfRule type="expression" dxfId="1824" priority="4680">
      <formula>IF(RIGHT(TEXT(AU53,"0.#"),1)=".",TRUE,FALSE)</formula>
    </cfRule>
  </conditionalFormatting>
  <conditionalFormatting sqref="AQ60:AQ62">
    <cfRule type="expression" dxfId="1823" priority="4677">
      <formula>IF(RIGHT(TEXT(AQ60,"0.#"),1)=".",FALSE,TRUE)</formula>
    </cfRule>
    <cfRule type="expression" dxfId="1822" priority="4678">
      <formula>IF(RIGHT(TEXT(AQ60,"0.#"),1)=".",TRUE,FALSE)</formula>
    </cfRule>
  </conditionalFormatting>
  <conditionalFormatting sqref="AU60:AU62">
    <cfRule type="expression" dxfId="1821" priority="4675">
      <formula>IF(RIGHT(TEXT(AU60,"0.#"),1)=".",FALSE,TRUE)</formula>
    </cfRule>
    <cfRule type="expression" dxfId="1820" priority="4676">
      <formula>IF(RIGHT(TEXT(AU60,"0.#"),1)=".",TRUE,FALSE)</formula>
    </cfRule>
  </conditionalFormatting>
  <conditionalFormatting sqref="AQ75:AQ77">
    <cfRule type="expression" dxfId="1819" priority="4673">
      <formula>IF(RIGHT(TEXT(AQ75,"0.#"),1)=".",FALSE,TRUE)</formula>
    </cfRule>
    <cfRule type="expression" dxfId="1818" priority="4674">
      <formula>IF(RIGHT(TEXT(AQ75,"0.#"),1)=".",TRUE,FALSE)</formula>
    </cfRule>
  </conditionalFormatting>
  <conditionalFormatting sqref="AU75:AU77">
    <cfRule type="expression" dxfId="1817" priority="4671">
      <formula>IF(RIGHT(TEXT(AU75,"0.#"),1)=".",FALSE,TRUE)</formula>
    </cfRule>
    <cfRule type="expression" dxfId="1816" priority="4672">
      <formula>IF(RIGHT(TEXT(AU75,"0.#"),1)=".",TRUE,FALSE)</formula>
    </cfRule>
  </conditionalFormatting>
  <conditionalFormatting sqref="AQ87:AQ89">
    <cfRule type="expression" dxfId="1815" priority="4669">
      <formula>IF(RIGHT(TEXT(AQ87,"0.#"),1)=".",FALSE,TRUE)</formula>
    </cfRule>
    <cfRule type="expression" dxfId="1814" priority="4670">
      <formula>IF(RIGHT(TEXT(AQ87,"0.#"),1)=".",TRUE,FALSE)</formula>
    </cfRule>
  </conditionalFormatting>
  <conditionalFormatting sqref="AU87:AU89">
    <cfRule type="expression" dxfId="1813" priority="4667">
      <formula>IF(RIGHT(TEXT(AU87,"0.#"),1)=".",FALSE,TRUE)</formula>
    </cfRule>
    <cfRule type="expression" dxfId="1812" priority="4668">
      <formula>IF(RIGHT(TEXT(AU87,"0.#"),1)=".",TRUE,FALSE)</formula>
    </cfRule>
  </conditionalFormatting>
  <conditionalFormatting sqref="AQ92:AQ94">
    <cfRule type="expression" dxfId="1811" priority="4665">
      <formula>IF(RIGHT(TEXT(AQ92,"0.#"),1)=".",FALSE,TRUE)</formula>
    </cfRule>
    <cfRule type="expression" dxfId="1810" priority="4666">
      <formula>IF(RIGHT(TEXT(AQ92,"0.#"),1)=".",TRUE,FALSE)</formula>
    </cfRule>
  </conditionalFormatting>
  <conditionalFormatting sqref="AU92:AU94">
    <cfRule type="expression" dxfId="1809" priority="4663">
      <formula>IF(RIGHT(TEXT(AU92,"0.#"),1)=".",FALSE,TRUE)</formula>
    </cfRule>
    <cfRule type="expression" dxfId="1808" priority="4664">
      <formula>IF(RIGHT(TEXT(AU92,"0.#"),1)=".",TRUE,FALSE)</formula>
    </cfRule>
  </conditionalFormatting>
  <conditionalFormatting sqref="AQ97:AQ99">
    <cfRule type="expression" dxfId="1807" priority="4661">
      <formula>IF(RIGHT(TEXT(AQ97,"0.#"),1)=".",FALSE,TRUE)</formula>
    </cfRule>
    <cfRule type="expression" dxfId="1806" priority="4662">
      <formula>IF(RIGHT(TEXT(AQ97,"0.#"),1)=".",TRUE,FALSE)</formula>
    </cfRule>
  </conditionalFormatting>
  <conditionalFormatting sqref="AU97:AU99">
    <cfRule type="expression" dxfId="1805" priority="4659">
      <formula>IF(RIGHT(TEXT(AU97,"0.#"),1)=".",FALSE,TRUE)</formula>
    </cfRule>
    <cfRule type="expression" dxfId="1804" priority="4660">
      <formula>IF(RIGHT(TEXT(AU97,"0.#"),1)=".",TRUE,FALSE)</formula>
    </cfRule>
  </conditionalFormatting>
  <conditionalFormatting sqref="AE458">
    <cfRule type="expression" dxfId="1803" priority="4353">
      <formula>IF(RIGHT(TEXT(AE458,"0.#"),1)=".",FALSE,TRUE)</formula>
    </cfRule>
    <cfRule type="expression" dxfId="1802" priority="4354">
      <formula>IF(RIGHT(TEXT(AE458,"0.#"),1)=".",TRUE,FALSE)</formula>
    </cfRule>
  </conditionalFormatting>
  <conditionalFormatting sqref="AM460">
    <cfRule type="expression" dxfId="1801" priority="4343">
      <formula>IF(RIGHT(TEXT(AM460,"0.#"),1)=".",FALSE,TRUE)</formula>
    </cfRule>
    <cfRule type="expression" dxfId="1800" priority="4344">
      <formula>IF(RIGHT(TEXT(AM460,"0.#"),1)=".",TRUE,FALSE)</formula>
    </cfRule>
  </conditionalFormatting>
  <conditionalFormatting sqref="AE459">
    <cfRule type="expression" dxfId="1799" priority="4351">
      <formula>IF(RIGHT(TEXT(AE459,"0.#"),1)=".",FALSE,TRUE)</formula>
    </cfRule>
    <cfRule type="expression" dxfId="1798" priority="4352">
      <formula>IF(RIGHT(TEXT(AE459,"0.#"),1)=".",TRUE,FALSE)</formula>
    </cfRule>
  </conditionalFormatting>
  <conditionalFormatting sqref="AE460">
    <cfRule type="expression" dxfId="1797" priority="4349">
      <formula>IF(RIGHT(TEXT(AE460,"0.#"),1)=".",FALSE,TRUE)</formula>
    </cfRule>
    <cfRule type="expression" dxfId="1796" priority="4350">
      <formula>IF(RIGHT(TEXT(AE460,"0.#"),1)=".",TRUE,FALSE)</formula>
    </cfRule>
  </conditionalFormatting>
  <conditionalFormatting sqref="AM458">
    <cfRule type="expression" dxfId="1795" priority="4347">
      <formula>IF(RIGHT(TEXT(AM458,"0.#"),1)=".",FALSE,TRUE)</formula>
    </cfRule>
    <cfRule type="expression" dxfId="1794" priority="4348">
      <formula>IF(RIGHT(TEXT(AM458,"0.#"),1)=".",TRUE,FALSE)</formula>
    </cfRule>
  </conditionalFormatting>
  <conditionalFormatting sqref="AM459">
    <cfRule type="expression" dxfId="1793" priority="4345">
      <formula>IF(RIGHT(TEXT(AM459,"0.#"),1)=".",FALSE,TRUE)</formula>
    </cfRule>
    <cfRule type="expression" dxfId="1792" priority="4346">
      <formula>IF(RIGHT(TEXT(AM459,"0.#"),1)=".",TRUE,FALSE)</formula>
    </cfRule>
  </conditionalFormatting>
  <conditionalFormatting sqref="AU458">
    <cfRule type="expression" dxfId="1791" priority="4341">
      <formula>IF(RIGHT(TEXT(AU458,"0.#"),1)=".",FALSE,TRUE)</formula>
    </cfRule>
    <cfRule type="expression" dxfId="1790" priority="4342">
      <formula>IF(RIGHT(TEXT(AU458,"0.#"),1)=".",TRUE,FALSE)</formula>
    </cfRule>
  </conditionalFormatting>
  <conditionalFormatting sqref="AU459">
    <cfRule type="expression" dxfId="1789" priority="4339">
      <formula>IF(RIGHT(TEXT(AU459,"0.#"),1)=".",FALSE,TRUE)</formula>
    </cfRule>
    <cfRule type="expression" dxfId="1788" priority="4340">
      <formula>IF(RIGHT(TEXT(AU459,"0.#"),1)=".",TRUE,FALSE)</formula>
    </cfRule>
  </conditionalFormatting>
  <conditionalFormatting sqref="AU460">
    <cfRule type="expression" dxfId="1787" priority="4337">
      <formula>IF(RIGHT(TEXT(AU460,"0.#"),1)=".",FALSE,TRUE)</formula>
    </cfRule>
    <cfRule type="expression" dxfId="1786" priority="4338">
      <formula>IF(RIGHT(TEXT(AU460,"0.#"),1)=".",TRUE,FALSE)</formula>
    </cfRule>
  </conditionalFormatting>
  <conditionalFormatting sqref="AI460">
    <cfRule type="expression" dxfId="1785" priority="4331">
      <formula>IF(RIGHT(TEXT(AI460,"0.#"),1)=".",FALSE,TRUE)</formula>
    </cfRule>
    <cfRule type="expression" dxfId="1784" priority="4332">
      <formula>IF(RIGHT(TEXT(AI460,"0.#"),1)=".",TRUE,FALSE)</formula>
    </cfRule>
  </conditionalFormatting>
  <conditionalFormatting sqref="AI458">
    <cfRule type="expression" dxfId="1783" priority="4335">
      <formula>IF(RIGHT(TEXT(AI458,"0.#"),1)=".",FALSE,TRUE)</formula>
    </cfRule>
    <cfRule type="expression" dxfId="1782" priority="4336">
      <formula>IF(RIGHT(TEXT(AI458,"0.#"),1)=".",TRUE,FALSE)</formula>
    </cfRule>
  </conditionalFormatting>
  <conditionalFormatting sqref="AI459">
    <cfRule type="expression" dxfId="1781" priority="4333">
      <formula>IF(RIGHT(TEXT(AI459,"0.#"),1)=".",FALSE,TRUE)</formula>
    </cfRule>
    <cfRule type="expression" dxfId="1780" priority="4334">
      <formula>IF(RIGHT(TEXT(AI459,"0.#"),1)=".",TRUE,FALSE)</formula>
    </cfRule>
  </conditionalFormatting>
  <conditionalFormatting sqref="AQ459">
    <cfRule type="expression" dxfId="1779" priority="4329">
      <formula>IF(RIGHT(TEXT(AQ459,"0.#"),1)=".",FALSE,TRUE)</formula>
    </cfRule>
    <cfRule type="expression" dxfId="1778" priority="4330">
      <formula>IF(RIGHT(TEXT(AQ459,"0.#"),1)=".",TRUE,FALSE)</formula>
    </cfRule>
  </conditionalFormatting>
  <conditionalFormatting sqref="AQ460">
    <cfRule type="expression" dxfId="1777" priority="4327">
      <formula>IF(RIGHT(TEXT(AQ460,"0.#"),1)=".",FALSE,TRUE)</formula>
    </cfRule>
    <cfRule type="expression" dxfId="1776" priority="4328">
      <formula>IF(RIGHT(TEXT(AQ460,"0.#"),1)=".",TRUE,FALSE)</formula>
    </cfRule>
  </conditionalFormatting>
  <conditionalFormatting sqref="AQ458">
    <cfRule type="expression" dxfId="1775" priority="4325">
      <formula>IF(RIGHT(TEXT(AQ458,"0.#"),1)=".",FALSE,TRUE)</formula>
    </cfRule>
    <cfRule type="expression" dxfId="1774" priority="4326">
      <formula>IF(RIGHT(TEXT(AQ458,"0.#"),1)=".",TRUE,FALSE)</formula>
    </cfRule>
  </conditionalFormatting>
  <conditionalFormatting sqref="AE120 AM120">
    <cfRule type="expression" dxfId="1773" priority="3003">
      <formula>IF(RIGHT(TEXT(AE120,"0.#"),1)=".",FALSE,TRUE)</formula>
    </cfRule>
    <cfRule type="expression" dxfId="1772" priority="3004">
      <formula>IF(RIGHT(TEXT(AE120,"0.#"),1)=".",TRUE,FALSE)</formula>
    </cfRule>
  </conditionalFormatting>
  <conditionalFormatting sqref="AI126">
    <cfRule type="expression" dxfId="1771" priority="2993">
      <formula>IF(RIGHT(TEXT(AI126,"0.#"),1)=".",FALSE,TRUE)</formula>
    </cfRule>
    <cfRule type="expression" dxfId="1770" priority="2994">
      <formula>IF(RIGHT(TEXT(AI126,"0.#"),1)=".",TRUE,FALSE)</formula>
    </cfRule>
  </conditionalFormatting>
  <conditionalFormatting sqref="AI120">
    <cfRule type="expression" dxfId="1769" priority="3001">
      <formula>IF(RIGHT(TEXT(AI120,"0.#"),1)=".",FALSE,TRUE)</formula>
    </cfRule>
    <cfRule type="expression" dxfId="1768" priority="3002">
      <formula>IF(RIGHT(TEXT(AI120,"0.#"),1)=".",TRUE,FALSE)</formula>
    </cfRule>
  </conditionalFormatting>
  <conditionalFormatting sqref="AE123 AM123">
    <cfRule type="expression" dxfId="1767" priority="2999">
      <formula>IF(RIGHT(TEXT(AE123,"0.#"),1)=".",FALSE,TRUE)</formula>
    </cfRule>
    <cfRule type="expression" dxfId="1766" priority="3000">
      <formula>IF(RIGHT(TEXT(AE123,"0.#"),1)=".",TRUE,FALSE)</formula>
    </cfRule>
  </conditionalFormatting>
  <conditionalFormatting sqref="AI123">
    <cfRule type="expression" dxfId="1765" priority="2997">
      <formula>IF(RIGHT(TEXT(AI123,"0.#"),1)=".",FALSE,TRUE)</formula>
    </cfRule>
    <cfRule type="expression" dxfId="1764" priority="2998">
      <formula>IF(RIGHT(TEXT(AI123,"0.#"),1)=".",TRUE,FALSE)</formula>
    </cfRule>
  </conditionalFormatting>
  <conditionalFormatting sqref="AE126 AM126">
    <cfRule type="expression" dxfId="1763" priority="2995">
      <formula>IF(RIGHT(TEXT(AE126,"0.#"),1)=".",FALSE,TRUE)</formula>
    </cfRule>
    <cfRule type="expression" dxfId="1762" priority="2996">
      <formula>IF(RIGHT(TEXT(AE126,"0.#"),1)=".",TRUE,FALSE)</formula>
    </cfRule>
  </conditionalFormatting>
  <conditionalFormatting sqref="AE129 AM129">
    <cfRule type="expression" dxfId="1761" priority="2991">
      <formula>IF(RIGHT(TEXT(AE129,"0.#"),1)=".",FALSE,TRUE)</formula>
    </cfRule>
    <cfRule type="expression" dxfId="1760" priority="2992">
      <formula>IF(RIGHT(TEXT(AE129,"0.#"),1)=".",TRUE,FALSE)</formula>
    </cfRule>
  </conditionalFormatting>
  <conditionalFormatting sqref="AI129">
    <cfRule type="expression" dxfId="1759" priority="2989">
      <formula>IF(RIGHT(TEXT(AI129,"0.#"),1)=".",FALSE,TRUE)</formula>
    </cfRule>
    <cfRule type="expression" dxfId="1758" priority="2990">
      <formula>IF(RIGHT(TEXT(AI129,"0.#"),1)=".",TRUE,FALSE)</formula>
    </cfRule>
  </conditionalFormatting>
  <conditionalFormatting sqref="Y840:Y867">
    <cfRule type="expression" dxfId="1757" priority="2987">
      <formula>IF(RIGHT(TEXT(Y840,"0.#"),1)=".",FALSE,TRUE)</formula>
    </cfRule>
    <cfRule type="expression" dxfId="1756" priority="2988">
      <formula>IF(RIGHT(TEXT(Y840,"0.#"),1)=".",TRUE,FALSE)</formula>
    </cfRule>
  </conditionalFormatting>
  <conditionalFormatting sqref="AU518">
    <cfRule type="expression" dxfId="1755" priority="1497">
      <formula>IF(RIGHT(TEXT(AU518,"0.#"),1)=".",FALSE,TRUE)</formula>
    </cfRule>
    <cfRule type="expression" dxfId="1754" priority="1498">
      <formula>IF(RIGHT(TEXT(AU518,"0.#"),1)=".",TRUE,FALSE)</formula>
    </cfRule>
  </conditionalFormatting>
  <conditionalFormatting sqref="AQ551">
    <cfRule type="expression" dxfId="1753" priority="1273">
      <formula>IF(RIGHT(TEXT(AQ551,"0.#"),1)=".",FALSE,TRUE)</formula>
    </cfRule>
    <cfRule type="expression" dxfId="1752" priority="1274">
      <formula>IF(RIGHT(TEXT(AQ551,"0.#"),1)=".",TRUE,FALSE)</formula>
    </cfRule>
  </conditionalFormatting>
  <conditionalFormatting sqref="AE556">
    <cfRule type="expression" dxfId="1751" priority="1271">
      <formula>IF(RIGHT(TEXT(AE556,"0.#"),1)=".",FALSE,TRUE)</formula>
    </cfRule>
    <cfRule type="expression" dxfId="1750" priority="1272">
      <formula>IF(RIGHT(TEXT(AE556,"0.#"),1)=".",TRUE,FALSE)</formula>
    </cfRule>
  </conditionalFormatting>
  <conditionalFormatting sqref="AE557">
    <cfRule type="expression" dxfId="1749" priority="1269">
      <formula>IF(RIGHT(TEXT(AE557,"0.#"),1)=".",FALSE,TRUE)</formula>
    </cfRule>
    <cfRule type="expression" dxfId="1748" priority="1270">
      <formula>IF(RIGHT(TEXT(AE557,"0.#"),1)=".",TRUE,FALSE)</formula>
    </cfRule>
  </conditionalFormatting>
  <conditionalFormatting sqref="AE558">
    <cfRule type="expression" dxfId="1747" priority="1267">
      <formula>IF(RIGHT(TEXT(AE558,"0.#"),1)=".",FALSE,TRUE)</formula>
    </cfRule>
    <cfRule type="expression" dxfId="1746" priority="1268">
      <formula>IF(RIGHT(TEXT(AE558,"0.#"),1)=".",TRUE,FALSE)</formula>
    </cfRule>
  </conditionalFormatting>
  <conditionalFormatting sqref="AU556">
    <cfRule type="expression" dxfId="1745" priority="1259">
      <formula>IF(RIGHT(TEXT(AU556,"0.#"),1)=".",FALSE,TRUE)</formula>
    </cfRule>
    <cfRule type="expression" dxfId="1744" priority="1260">
      <formula>IF(RIGHT(TEXT(AU556,"0.#"),1)=".",TRUE,FALSE)</formula>
    </cfRule>
  </conditionalFormatting>
  <conditionalFormatting sqref="AU557">
    <cfRule type="expression" dxfId="1743" priority="1257">
      <formula>IF(RIGHT(TEXT(AU557,"0.#"),1)=".",FALSE,TRUE)</formula>
    </cfRule>
    <cfRule type="expression" dxfId="1742" priority="1258">
      <formula>IF(RIGHT(TEXT(AU557,"0.#"),1)=".",TRUE,FALSE)</formula>
    </cfRule>
  </conditionalFormatting>
  <conditionalFormatting sqref="AU558">
    <cfRule type="expression" dxfId="1741" priority="1255">
      <formula>IF(RIGHT(TEXT(AU558,"0.#"),1)=".",FALSE,TRUE)</formula>
    </cfRule>
    <cfRule type="expression" dxfId="1740" priority="1256">
      <formula>IF(RIGHT(TEXT(AU558,"0.#"),1)=".",TRUE,FALSE)</formula>
    </cfRule>
  </conditionalFormatting>
  <conditionalFormatting sqref="AQ557">
    <cfRule type="expression" dxfId="1739" priority="1247">
      <formula>IF(RIGHT(TEXT(AQ557,"0.#"),1)=".",FALSE,TRUE)</formula>
    </cfRule>
    <cfRule type="expression" dxfId="1738" priority="1248">
      <formula>IF(RIGHT(TEXT(AQ557,"0.#"),1)=".",TRUE,FALSE)</formula>
    </cfRule>
  </conditionalFormatting>
  <conditionalFormatting sqref="AQ558">
    <cfRule type="expression" dxfId="1737" priority="1245">
      <formula>IF(RIGHT(TEXT(AQ558,"0.#"),1)=".",FALSE,TRUE)</formula>
    </cfRule>
    <cfRule type="expression" dxfId="1736" priority="1246">
      <formula>IF(RIGHT(TEXT(AQ558,"0.#"),1)=".",TRUE,FALSE)</formula>
    </cfRule>
  </conditionalFormatting>
  <conditionalFormatting sqref="AQ556">
    <cfRule type="expression" dxfId="1735" priority="1243">
      <formula>IF(RIGHT(TEXT(AQ556,"0.#"),1)=".",FALSE,TRUE)</formula>
    </cfRule>
    <cfRule type="expression" dxfId="1734" priority="1244">
      <formula>IF(RIGHT(TEXT(AQ556,"0.#"),1)=".",TRUE,FALSE)</formula>
    </cfRule>
  </conditionalFormatting>
  <conditionalFormatting sqref="AE561">
    <cfRule type="expression" dxfId="1733" priority="1241">
      <formula>IF(RIGHT(TEXT(AE561,"0.#"),1)=".",FALSE,TRUE)</formula>
    </cfRule>
    <cfRule type="expression" dxfId="1732" priority="1242">
      <formula>IF(RIGHT(TEXT(AE561,"0.#"),1)=".",TRUE,FALSE)</formula>
    </cfRule>
  </conditionalFormatting>
  <conditionalFormatting sqref="AE562">
    <cfRule type="expression" dxfId="1731" priority="1239">
      <formula>IF(RIGHT(TEXT(AE562,"0.#"),1)=".",FALSE,TRUE)</formula>
    </cfRule>
    <cfRule type="expression" dxfId="1730" priority="1240">
      <formula>IF(RIGHT(TEXT(AE562,"0.#"),1)=".",TRUE,FALSE)</formula>
    </cfRule>
  </conditionalFormatting>
  <conditionalFormatting sqref="AE563">
    <cfRule type="expression" dxfId="1729" priority="1237">
      <formula>IF(RIGHT(TEXT(AE563,"0.#"),1)=".",FALSE,TRUE)</formula>
    </cfRule>
    <cfRule type="expression" dxfId="1728" priority="1238">
      <formula>IF(RIGHT(TEXT(AE563,"0.#"),1)=".",TRUE,FALSE)</formula>
    </cfRule>
  </conditionalFormatting>
  <conditionalFormatting sqref="AL1103:AO1132">
    <cfRule type="expression" dxfId="1727" priority="2893">
      <formula>IF(AND(AL1103&gt;=0,RIGHT(TEXT(AL1103,"0.#"),1)&lt;&gt;"."),TRUE,FALSE)</formula>
    </cfRule>
    <cfRule type="expression" dxfId="1726" priority="2894">
      <formula>IF(AND(AL1103&gt;=0,RIGHT(TEXT(AL1103,"0.#"),1)="."),TRUE,FALSE)</formula>
    </cfRule>
    <cfRule type="expression" dxfId="1725" priority="2895">
      <formula>IF(AND(AL1103&lt;0,RIGHT(TEXT(AL1103,"0.#"),1)&lt;&gt;"."),TRUE,FALSE)</formula>
    </cfRule>
    <cfRule type="expression" dxfId="1724" priority="2896">
      <formula>IF(AND(AL1103&lt;0,RIGHT(TEXT(AL1103,"0.#"),1)="."),TRUE,FALSE)</formula>
    </cfRule>
  </conditionalFormatting>
  <conditionalFormatting sqref="Y1103:Y1132">
    <cfRule type="expression" dxfId="1723" priority="2891">
      <formula>IF(RIGHT(TEXT(Y1103,"0.#"),1)=".",FALSE,TRUE)</formula>
    </cfRule>
    <cfRule type="expression" dxfId="1722" priority="2892">
      <formula>IF(RIGHT(TEXT(Y1103,"0.#"),1)=".",TRUE,FALSE)</formula>
    </cfRule>
  </conditionalFormatting>
  <conditionalFormatting sqref="AQ553">
    <cfRule type="expression" dxfId="1721" priority="1275">
      <formula>IF(RIGHT(TEXT(AQ553,"0.#"),1)=".",FALSE,TRUE)</formula>
    </cfRule>
    <cfRule type="expression" dxfId="1720" priority="1276">
      <formula>IF(RIGHT(TEXT(AQ553,"0.#"),1)=".",TRUE,FALSE)</formula>
    </cfRule>
  </conditionalFormatting>
  <conditionalFormatting sqref="AU552">
    <cfRule type="expression" dxfId="1719" priority="1287">
      <formula>IF(RIGHT(TEXT(AU552,"0.#"),1)=".",FALSE,TRUE)</formula>
    </cfRule>
    <cfRule type="expression" dxfId="1718" priority="1288">
      <formula>IF(RIGHT(TEXT(AU552,"0.#"),1)=".",TRUE,FALSE)</formula>
    </cfRule>
  </conditionalFormatting>
  <conditionalFormatting sqref="AE552">
    <cfRule type="expression" dxfId="1717" priority="1299">
      <formula>IF(RIGHT(TEXT(AE552,"0.#"),1)=".",FALSE,TRUE)</formula>
    </cfRule>
    <cfRule type="expression" dxfId="1716" priority="1300">
      <formula>IF(RIGHT(TEXT(AE552,"0.#"),1)=".",TRUE,FALSE)</formula>
    </cfRule>
  </conditionalFormatting>
  <conditionalFormatting sqref="AQ548">
    <cfRule type="expression" dxfId="1715" priority="1305">
      <formula>IF(RIGHT(TEXT(AQ548,"0.#"),1)=".",FALSE,TRUE)</formula>
    </cfRule>
    <cfRule type="expression" dxfId="1714" priority="1306">
      <formula>IF(RIGHT(TEXT(AQ548,"0.#"),1)=".",TRUE,FALSE)</formula>
    </cfRule>
  </conditionalFormatting>
  <conditionalFormatting sqref="AL838:AO839">
    <cfRule type="expression" dxfId="1713" priority="2845">
      <formula>IF(AND(AL838&gt;=0,RIGHT(TEXT(AL838,"0.#"),1)&lt;&gt;"."),TRUE,FALSE)</formula>
    </cfRule>
    <cfRule type="expression" dxfId="1712" priority="2846">
      <formula>IF(AND(AL838&gt;=0,RIGHT(TEXT(AL838,"0.#"),1)="."),TRUE,FALSE)</formula>
    </cfRule>
    <cfRule type="expression" dxfId="1711" priority="2847">
      <formula>IF(AND(AL838&lt;0,RIGHT(TEXT(AL838,"0.#"),1)&lt;&gt;"."),TRUE,FALSE)</formula>
    </cfRule>
    <cfRule type="expression" dxfId="1710" priority="2848">
      <formula>IF(AND(AL838&lt;0,RIGHT(TEXT(AL838,"0.#"),1)="."),TRUE,FALSE)</formula>
    </cfRule>
  </conditionalFormatting>
  <conditionalFormatting sqref="Y838:Y839">
    <cfRule type="expression" dxfId="1709" priority="2843">
      <formula>IF(RIGHT(TEXT(Y838,"0.#"),1)=".",FALSE,TRUE)</formula>
    </cfRule>
    <cfRule type="expression" dxfId="1708" priority="2844">
      <formula>IF(RIGHT(TEXT(Y838,"0.#"),1)=".",TRUE,FALSE)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AQ138:AQ139 AU138:AU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73:Y900">
    <cfRule type="expression" dxfId="1391" priority="2103">
      <formula>IF(RIGHT(TEXT(Y873,"0.#"),1)=".",FALSE,TRUE)</formula>
    </cfRule>
    <cfRule type="expression" dxfId="1390" priority="2104">
      <formula>IF(RIGHT(TEXT(Y873,"0.#"),1)=".",TRUE,FALSE)</formula>
    </cfRule>
  </conditionalFormatting>
  <conditionalFormatting sqref="Y871:Y872">
    <cfRule type="expression" dxfId="1389" priority="2097">
      <formula>IF(RIGHT(TEXT(Y871,"0.#"),1)=".",FALSE,TRUE)</formula>
    </cfRule>
    <cfRule type="expression" dxfId="1388" priority="2098">
      <formula>IF(RIGHT(TEXT(Y871,"0.#"),1)=".",TRUE,FALSE)</formula>
    </cfRule>
  </conditionalFormatting>
  <conditionalFormatting sqref="Y906:Y933">
    <cfRule type="expression" dxfId="1387" priority="2091">
      <formula>IF(RIGHT(TEXT(Y906,"0.#"),1)=".",FALSE,TRUE)</formula>
    </cfRule>
    <cfRule type="expression" dxfId="1386" priority="2092">
      <formula>IF(RIGHT(TEXT(Y906,"0.#"),1)=".",TRUE,FALSE)</formula>
    </cfRule>
  </conditionalFormatting>
  <conditionalFormatting sqref="Y904:Y905">
    <cfRule type="expression" dxfId="1385" priority="2085">
      <formula>IF(RIGHT(TEXT(Y904,"0.#"),1)=".",FALSE,TRUE)</formula>
    </cfRule>
    <cfRule type="expression" dxfId="1384" priority="2086">
      <formula>IF(RIGHT(TEXT(Y904,"0.#"),1)=".",TRUE,FALSE)</formula>
    </cfRule>
  </conditionalFormatting>
  <conditionalFormatting sqref="Y939:Y966">
    <cfRule type="expression" dxfId="1383" priority="2079">
      <formula>IF(RIGHT(TEXT(Y939,"0.#"),1)=".",FALSE,TRUE)</formula>
    </cfRule>
    <cfRule type="expression" dxfId="1382" priority="2080">
      <formula>IF(RIGHT(TEXT(Y939,"0.#"),1)=".",TRUE,FALSE)</formula>
    </cfRule>
  </conditionalFormatting>
  <conditionalFormatting sqref="Y937:Y938">
    <cfRule type="expression" dxfId="1381" priority="2073">
      <formula>IF(RIGHT(TEXT(Y937,"0.#"),1)=".",FALSE,TRUE)</formula>
    </cfRule>
    <cfRule type="expression" dxfId="1380" priority="2074">
      <formula>IF(RIGHT(TEXT(Y937,"0.#"),1)=".",TRUE,FALSE)</formula>
    </cfRule>
  </conditionalFormatting>
  <conditionalFormatting sqref="Y972:Y999">
    <cfRule type="expression" dxfId="1379" priority="2067">
      <formula>IF(RIGHT(TEXT(Y972,"0.#"),1)=".",FALSE,TRUE)</formula>
    </cfRule>
    <cfRule type="expression" dxfId="1378" priority="2068">
      <formula>IF(RIGHT(TEXT(Y972,"0.#"),1)=".",TRUE,FALSE)</formula>
    </cfRule>
  </conditionalFormatting>
  <conditionalFormatting sqref="Y970:Y971">
    <cfRule type="expression" dxfId="1377" priority="2061">
      <formula>IF(RIGHT(TEXT(Y970,"0.#"),1)=".",FALSE,TRUE)</formula>
    </cfRule>
    <cfRule type="expression" dxfId="1376" priority="2062">
      <formula>IF(RIGHT(TEXT(Y970,"0.#"),1)=".",TRUE,FALSE)</formula>
    </cfRule>
  </conditionalFormatting>
  <conditionalFormatting sqref="Y1005:Y1032">
    <cfRule type="expression" dxfId="1375" priority="2055">
      <formula>IF(RIGHT(TEXT(Y1005,"0.#"),1)=".",FALSE,TRUE)</formula>
    </cfRule>
    <cfRule type="expression" dxfId="1374" priority="2056">
      <formula>IF(RIGHT(TEXT(Y1005,"0.#"),1)=".",TRUE,FALSE)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73:AO900">
    <cfRule type="expression" dxfId="1293" priority="2105">
      <formula>IF(AND(AL873&gt;=0,RIGHT(TEXT(AL873,"0.#"),1)&lt;&gt;"."),TRUE,FALSE)</formula>
    </cfRule>
    <cfRule type="expression" dxfId="1292" priority="2106">
      <formula>IF(AND(AL873&gt;=0,RIGHT(TEXT(AL873,"0.#"),1)="."),TRUE,FALSE)</formula>
    </cfRule>
    <cfRule type="expression" dxfId="1291" priority="2107">
      <formula>IF(AND(AL873&lt;0,RIGHT(TEXT(AL873,"0.#"),1)&lt;&gt;"."),TRUE,FALSE)</formula>
    </cfRule>
    <cfRule type="expression" dxfId="1290" priority="2108">
      <formula>IF(AND(AL873&lt;0,RIGHT(TEXT(AL873,"0.#"),1)="."),TRUE,FALSE)</formula>
    </cfRule>
  </conditionalFormatting>
  <conditionalFormatting sqref="AL871:AO872">
    <cfRule type="expression" dxfId="1289" priority="2099">
      <formula>IF(AND(AL871&gt;=0,RIGHT(TEXT(AL871,"0.#"),1)&lt;&gt;"."),TRUE,FALSE)</formula>
    </cfRule>
    <cfRule type="expression" dxfId="1288" priority="2100">
      <formula>IF(AND(AL871&gt;=0,RIGHT(TEXT(AL871,"0.#"),1)="."),TRUE,FALSE)</formula>
    </cfRule>
    <cfRule type="expression" dxfId="1287" priority="2101">
      <formula>IF(AND(AL871&lt;0,RIGHT(TEXT(AL871,"0.#"),1)&lt;&gt;"."),TRUE,FALSE)</formula>
    </cfRule>
    <cfRule type="expression" dxfId="1286" priority="2102">
      <formula>IF(AND(AL871&lt;0,RIGHT(TEXT(AL871,"0.#"),1)="."),TRUE,FALSE)</formula>
    </cfRule>
  </conditionalFormatting>
  <conditionalFormatting sqref="AL906:AO933">
    <cfRule type="expression" dxfId="1285" priority="2093">
      <formula>IF(AND(AL906&gt;=0,RIGHT(TEXT(AL906,"0.#"),1)&lt;&gt;"."),TRUE,FALSE)</formula>
    </cfRule>
    <cfRule type="expression" dxfId="1284" priority="2094">
      <formula>IF(AND(AL906&gt;=0,RIGHT(TEXT(AL906,"0.#"),1)="."),TRUE,FALSE)</formula>
    </cfRule>
    <cfRule type="expression" dxfId="1283" priority="2095">
      <formula>IF(AND(AL906&lt;0,RIGHT(TEXT(AL906,"0.#"),1)&lt;&gt;"."),TRUE,FALSE)</formula>
    </cfRule>
    <cfRule type="expression" dxfId="1282" priority="2096">
      <formula>IF(AND(AL906&lt;0,RIGHT(TEXT(AL906,"0.#"),1)="."),TRUE,FALSE)</formula>
    </cfRule>
  </conditionalFormatting>
  <conditionalFormatting sqref="AL904:AO905">
    <cfRule type="expression" dxfId="1281" priority="2087">
      <formula>IF(AND(AL904&gt;=0,RIGHT(TEXT(AL904,"0.#"),1)&lt;&gt;"."),TRUE,FALSE)</formula>
    </cfRule>
    <cfRule type="expression" dxfId="1280" priority="2088">
      <formula>IF(AND(AL904&gt;=0,RIGHT(TEXT(AL904,"0.#"),1)="."),TRUE,FALSE)</formula>
    </cfRule>
    <cfRule type="expression" dxfId="1279" priority="2089">
      <formula>IF(AND(AL904&lt;0,RIGHT(TEXT(AL904,"0.#"),1)&lt;&gt;"."),TRUE,FALSE)</formula>
    </cfRule>
    <cfRule type="expression" dxfId="1278" priority="2090">
      <formula>IF(AND(AL904&lt;0,RIGHT(TEXT(AL904,"0.#"),1)="."),TRUE,FALSE)</formula>
    </cfRule>
  </conditionalFormatting>
  <conditionalFormatting sqref="AL939:AO966">
    <cfRule type="expression" dxfId="1277" priority="2081">
      <formula>IF(AND(AL939&gt;=0,RIGHT(TEXT(AL939,"0.#"),1)&lt;&gt;"."),TRUE,FALSE)</formula>
    </cfRule>
    <cfRule type="expression" dxfId="1276" priority="2082">
      <formula>IF(AND(AL939&gt;=0,RIGHT(TEXT(AL939,"0.#"),1)="."),TRUE,FALSE)</formula>
    </cfRule>
    <cfRule type="expression" dxfId="1275" priority="2083">
      <formula>IF(AND(AL939&lt;0,RIGHT(TEXT(AL939,"0.#"),1)&lt;&gt;"."),TRUE,FALSE)</formula>
    </cfRule>
    <cfRule type="expression" dxfId="1274" priority="2084">
      <formula>IF(AND(AL939&lt;0,RIGHT(TEXT(AL939,"0.#"),1)="."),TRUE,FALSE)</formula>
    </cfRule>
  </conditionalFormatting>
  <conditionalFormatting sqref="AL937:AO938">
    <cfRule type="expression" dxfId="1273" priority="2075">
      <formula>IF(AND(AL937&gt;=0,RIGHT(TEXT(AL937,"0.#"),1)&lt;&gt;"."),TRUE,FALSE)</formula>
    </cfRule>
    <cfRule type="expression" dxfId="1272" priority="2076">
      <formula>IF(AND(AL937&gt;=0,RIGHT(TEXT(AL937,"0.#"),1)="."),TRUE,FALSE)</formula>
    </cfRule>
    <cfRule type="expression" dxfId="1271" priority="2077">
      <formula>IF(AND(AL937&lt;0,RIGHT(TEXT(AL937,"0.#"),1)&lt;&gt;"."),TRUE,FALSE)</formula>
    </cfRule>
    <cfRule type="expression" dxfId="1270" priority="2078">
      <formula>IF(AND(AL937&lt;0,RIGHT(TEXT(AL937,"0.#"),1)="."),TRUE,FALSE)</formula>
    </cfRule>
  </conditionalFormatting>
  <conditionalFormatting sqref="AL972:AO999">
    <cfRule type="expression" dxfId="1269" priority="2069">
      <formula>IF(AND(AL972&gt;=0,RIGHT(TEXT(AL972,"0.#"),1)&lt;&gt;"."),TRUE,FALSE)</formula>
    </cfRule>
    <cfRule type="expression" dxfId="1268" priority="2070">
      <formula>IF(AND(AL972&gt;=0,RIGHT(TEXT(AL972,"0.#"),1)="."),TRUE,FALSE)</formula>
    </cfRule>
    <cfRule type="expression" dxfId="1267" priority="2071">
      <formula>IF(AND(AL972&lt;0,RIGHT(TEXT(AL972,"0.#"),1)&lt;&gt;"."),TRUE,FALSE)</formula>
    </cfRule>
    <cfRule type="expression" dxfId="1266" priority="2072">
      <formula>IF(AND(AL972&lt;0,RIGHT(TEXT(AL972,"0.#"),1)="."),TRUE,FALSE)</formula>
    </cfRule>
  </conditionalFormatting>
  <conditionalFormatting sqref="AL970:AO971">
    <cfRule type="expression" dxfId="1265" priority="2063">
      <formula>IF(AND(AL970&gt;=0,RIGHT(TEXT(AL970,"0.#"),1)&lt;&gt;"."),TRUE,FALSE)</formula>
    </cfRule>
    <cfRule type="expression" dxfId="1264" priority="2064">
      <formula>IF(AND(AL970&gt;=0,RIGHT(TEXT(AL970,"0.#"),1)="."),TRUE,FALSE)</formula>
    </cfRule>
    <cfRule type="expression" dxfId="1263" priority="2065">
      <formula>IF(AND(AL970&lt;0,RIGHT(TEXT(AL970,"0.#"),1)&lt;&gt;"."),TRUE,FALSE)</formula>
    </cfRule>
    <cfRule type="expression" dxfId="1262" priority="2066">
      <formula>IF(AND(AL970&lt;0,RIGHT(TEXT(AL970,"0.#"),1)="."),TRUE,FALSE)</formula>
    </cfRule>
  </conditionalFormatting>
  <conditionalFormatting sqref="AL1005:AO1032">
    <cfRule type="expression" dxfId="1261" priority="2057">
      <formula>IF(AND(AL1005&gt;=0,RIGHT(TEXT(AL1005,"0.#"),1)&lt;&gt;"."),TRUE,FALSE)</formula>
    </cfRule>
    <cfRule type="expression" dxfId="1260" priority="2058">
      <formula>IF(AND(AL1005&gt;=0,RIGHT(TEXT(AL1005,"0.#"),1)="."),TRUE,FALSE)</formula>
    </cfRule>
    <cfRule type="expression" dxfId="1259" priority="2059">
      <formula>IF(AND(AL1005&lt;0,RIGHT(TEXT(AL1005,"0.#"),1)&lt;&gt;"."),TRUE,FALSE)</formula>
    </cfRule>
    <cfRule type="expression" dxfId="1258" priority="2060">
      <formula>IF(AND(AL1005&lt;0,RIGHT(TEXT(AL1005,"0.#"),1)="."),TRUE,FALSE)</formula>
    </cfRule>
  </conditionalFormatting>
  <conditionalFormatting sqref="AL1003:AO1004">
    <cfRule type="expression" dxfId="1257" priority="2051">
      <formula>IF(AND(AL1003&gt;=0,RIGHT(TEXT(AL1003,"0.#"),1)&lt;&gt;"."),TRUE,FALSE)</formula>
    </cfRule>
    <cfRule type="expression" dxfId="1256" priority="2052">
      <formula>IF(AND(AL1003&gt;=0,RIGHT(TEXT(AL1003,"0.#"),1)="."),TRUE,FALSE)</formula>
    </cfRule>
    <cfRule type="expression" dxfId="1255" priority="2053">
      <formula>IF(AND(AL1003&lt;0,RIGHT(TEXT(AL1003,"0.#"),1)&lt;&gt;"."),TRUE,FALSE)</formula>
    </cfRule>
    <cfRule type="expression" dxfId="1254" priority="2054">
      <formula>IF(AND(AL1003&lt;0,RIGHT(TEXT(AL1003,"0.#"),1)="."),TRUE,FALSE)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IF(AND(AL1038&gt;=0,RIGHT(TEXT(AL1038,"0.#"),1)&lt;&gt;"."),TRUE,FALSE)</formula>
    </cfRule>
    <cfRule type="expression" dxfId="1250" priority="2046">
      <formula>IF(AND(AL1038&gt;=0,RIGHT(TEXT(AL1038,"0.#"),1)="."),TRUE,FALSE)</formula>
    </cfRule>
    <cfRule type="expression" dxfId="1249" priority="2047">
      <formula>IF(AND(AL1038&lt;0,RIGHT(TEXT(AL1038,"0.#"),1)&lt;&gt;"."),TRUE,FALSE)</formula>
    </cfRule>
    <cfRule type="expression" dxfId="1248" priority="2048">
      <formula>IF(AND(AL1038&lt;0,RIGHT(TEXT(AL1038,"0.#"),1)="."),TRUE,FALSE)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IF(AND(AL1036&gt;=0,RIGHT(TEXT(AL1036,"0.#"),1)&lt;&gt;"."),TRUE,FALSE)</formula>
    </cfRule>
    <cfRule type="expression" dxfId="1244" priority="2040">
      <formula>IF(AND(AL1036&gt;=0,RIGHT(TEXT(AL1036,"0.#"),1)="."),TRUE,FALSE)</formula>
    </cfRule>
    <cfRule type="expression" dxfId="1243" priority="2041">
      <formula>IF(AND(AL1036&lt;0,RIGHT(TEXT(AL1036,"0.#"),1)&lt;&gt;"."),TRUE,FALSE)</formula>
    </cfRule>
    <cfRule type="expression" dxfId="1242" priority="2042">
      <formula>IF(AND(AL1036&lt;0,RIGHT(TEXT(AL1036,"0.#"),1)="."),TRUE,FALSE)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IF(AND(AL1071&gt;=0,RIGHT(TEXT(AL1071,"0.#"),1)&lt;&gt;"."),TRUE,FALSE)</formula>
    </cfRule>
    <cfRule type="expression" dxfId="1238" priority="2034">
      <formula>IF(AND(AL1071&gt;=0,RIGHT(TEXT(AL1071,"0.#"),1)="."),TRUE,FALSE)</formula>
    </cfRule>
    <cfRule type="expression" dxfId="1237" priority="2035">
      <formula>IF(AND(AL1071&lt;0,RIGHT(TEXT(AL1071,"0.#"),1)&lt;&gt;"."),TRUE,FALSE)</formula>
    </cfRule>
    <cfRule type="expression" dxfId="1236" priority="2036">
      <formula>IF(AND(AL1071&lt;0,RIGHT(TEXT(AL1071,"0.#"),1)="."),TRUE,FALSE)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IF(AND(AL1069&gt;=0,RIGHT(TEXT(AL1069,"0.#"),1)&lt;&gt;"."),TRUE,FALSE)</formula>
    </cfRule>
    <cfRule type="expression" dxfId="1232" priority="2028">
      <formula>IF(AND(AL1069&gt;=0,RIGHT(TEXT(AL1069,"0.#"),1)="."),TRUE,FALSE)</formula>
    </cfRule>
    <cfRule type="expression" dxfId="1231" priority="2029">
      <formula>IF(AND(AL1069&lt;0,RIGHT(TEXT(AL1069,"0.#"),1)&lt;&gt;"."),TRUE,FALSE)</formula>
    </cfRule>
    <cfRule type="expression" dxfId="1230" priority="2030">
      <formula>IF(AND(AL1069&lt;0,RIGHT(TEXT(AL1069,"0.#"),1)="."),TRUE,FALSE)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P14:AJ14">
    <cfRule type="expression" dxfId="33" priority="33">
      <formula>IF(RIGHT(TEXT(P14,"0.#"),1)=".",FALSE,TRUE)</formula>
    </cfRule>
    <cfRule type="expression" dxfId="32" priority="34">
      <formula>IF(RIGHT(TEXT(P14,"0.#"),1)=".",TRUE,FALSE)</formula>
    </cfRule>
  </conditionalFormatting>
  <conditionalFormatting sqref="P15:AJ17 P13:AJ13">
    <cfRule type="expression" dxfId="31" priority="31">
      <formula>IF(RIGHT(TEXT(P13,"0.#"),1)=".",FALSE,TRUE)</formula>
    </cfRule>
    <cfRule type="expression" dxfId="30" priority="32">
      <formula>IF(RIGHT(TEXT(P13,"0.#"),1)=".",TRUE,FALSE)</formula>
    </cfRule>
  </conditionalFormatting>
  <conditionalFormatting sqref="P19:AC19">
    <cfRule type="expression" dxfId="29" priority="29">
      <formula>IF(RIGHT(TEXT(P19,"0.#"),1)=".",FALSE,TRUE)</formula>
    </cfRule>
    <cfRule type="expression" dxfId="28" priority="30">
      <formula>IF(RIGHT(TEXT(P19,"0.#"),1)=".",TRUE,FALSE)</formula>
    </cfRule>
  </conditionalFormatting>
  <conditionalFormatting sqref="AE32">
    <cfRule type="expression" dxfId="27" priority="27">
      <formula>IF(RIGHT(TEXT(AE32,"0.#"),1)=".",FALSE,TRUE)</formula>
    </cfRule>
    <cfRule type="expression" dxfId="26" priority="28">
      <formula>IF(RIGHT(TEXT(AE32,"0.#"),1)=".",TRUE,FALSE)</formula>
    </cfRule>
  </conditionalFormatting>
  <conditionalFormatting sqref="AE33">
    <cfRule type="expression" dxfId="25" priority="25">
      <formula>IF(RIGHT(TEXT(AE33,"0.#"),1)=".",FALSE,TRUE)</formula>
    </cfRule>
    <cfRule type="expression" dxfId="24" priority="26">
      <formula>IF(RIGHT(TEXT(AE33,"0.#"),1)=".",TRUE,FALSE)</formula>
    </cfRule>
  </conditionalFormatting>
  <conditionalFormatting sqref="AI33">
    <cfRule type="expression" dxfId="23" priority="23">
      <formula>IF(RIGHT(TEXT(AI33,"0.#"),1)=".",FALSE,TRUE)</formula>
    </cfRule>
    <cfRule type="expression" dxfId="22" priority="24">
      <formula>IF(RIGHT(TEXT(AI33,"0.#"),1)=".",TRUE,FALSE)</formula>
    </cfRule>
  </conditionalFormatting>
  <conditionalFormatting sqref="AI32">
    <cfRule type="expression" dxfId="21" priority="21">
      <formula>IF(RIGHT(TEXT(AI32,"0.#"),1)=".",FALSE,TRUE)</formula>
    </cfRule>
    <cfRule type="expression" dxfId="20" priority="22">
      <formula>IF(RIGHT(TEXT(AI32,"0.#"),1)=".",TRUE,FALSE)</formula>
    </cfRule>
  </conditionalFormatting>
  <conditionalFormatting sqref="AM32">
    <cfRule type="expression" dxfId="19" priority="19">
      <formula>IF(RIGHT(TEXT(AM32,"0.#"),1)=".",FALSE,TRUE)</formula>
    </cfRule>
    <cfRule type="expression" dxfId="18" priority="20">
      <formula>IF(RIGHT(TEXT(AM32,"0.#"),1)=".",TRUE,FALSE)</formula>
    </cfRule>
  </conditionalFormatting>
  <conditionalFormatting sqref="AM33">
    <cfRule type="expression" dxfId="17" priority="17">
      <formula>IF(RIGHT(TEXT(AM33,"0.#"),1)=".",FALSE,TRUE)</formula>
    </cfRule>
    <cfRule type="expression" dxfId="16" priority="18">
      <formula>IF(RIGHT(TEXT(AM33,"0.#"),1)=".",TRUE,FALSE)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01">
    <cfRule type="expression" dxfId="11" priority="11">
      <formula>IF(RIGHT(TEXT(AE101,"0.#"),1)=".",FALSE,TRUE)</formula>
    </cfRule>
    <cfRule type="expression" dxfId="10" priority="12">
      <formula>IF(RIGHT(TEXT(AE101,"0.#"),1)=".",TRUE,FALSE)</formula>
    </cfRule>
  </conditionalFormatting>
  <conditionalFormatting sqref="AE102">
    <cfRule type="expression" dxfId="9" priority="9">
      <formula>IF(RIGHT(TEXT(AE102,"0.#"),1)=".",FALSE,TRUE)</formula>
    </cfRule>
    <cfRule type="expression" dxfId="8" priority="10">
      <formula>IF(RIGHT(TEXT(AE102,"0.#"),1)=".",TRUE,FALSE)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AE116">
    <cfRule type="expression" dxfId="1" priority="1">
      <formula>IF(RIGHT(TEXT(AE116,"0.#"),1)=".",FALSE,TRUE)</formula>
    </cfRule>
    <cfRule type="expression" dxfId="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99" max="49" man="1"/>
    <brk id="718" max="49" man="1"/>
    <brk id="740" max="49" man="1"/>
    <brk id="9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22</v>
      </c>
      <c r="G1" s="59" t="s">
        <v>119</v>
      </c>
      <c r="K1" s="64" t="s">
        <v>154</v>
      </c>
      <c r="L1" s="52" t="s">
        <v>119</v>
      </c>
      <c r="O1" s="49"/>
      <c r="P1" s="59" t="s">
        <v>14</v>
      </c>
      <c r="Q1" s="59" t="s">
        <v>119</v>
      </c>
      <c r="T1" s="49"/>
      <c r="U1" s="65" t="s">
        <v>248</v>
      </c>
      <c r="W1" s="65" t="s">
        <v>247</v>
      </c>
      <c r="Y1" s="65" t="s">
        <v>28</v>
      </c>
      <c r="Z1" s="67"/>
      <c r="AA1" s="65" t="s">
        <v>131</v>
      </c>
      <c r="AB1" s="69"/>
      <c r="AC1" s="65" t="s">
        <v>60</v>
      </c>
      <c r="AD1" s="50"/>
      <c r="AE1" s="65" t="s">
        <v>96</v>
      </c>
      <c r="AF1" s="67"/>
      <c r="AG1" s="71" t="s">
        <v>289</v>
      </c>
      <c r="AI1" s="71" t="s">
        <v>302</v>
      </c>
      <c r="AK1" s="71" t="s">
        <v>310</v>
      </c>
      <c r="AM1" s="74"/>
      <c r="AN1" s="74"/>
      <c r="AP1" s="50" t="s">
        <v>369</v>
      </c>
    </row>
    <row r="2" spans="1:42" ht="13.5" customHeight="1" x14ac:dyDescent="0.15">
      <c r="A2" s="53" t="s">
        <v>134</v>
      </c>
      <c r="B2" s="56"/>
      <c r="C2" s="49" t="str">
        <f t="shared" ref="C2:C24" si="0">IF(B2="","",A2)</f>
        <v/>
      </c>
      <c r="D2" s="49" t="str">
        <f>IF(C2="","",IF(D1&lt;&gt;"",CONCATENATE(D1,"、",C2),C2))</f>
        <v/>
      </c>
      <c r="F2" s="60" t="s">
        <v>117</v>
      </c>
      <c r="G2" s="62" t="s">
        <v>486</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243</v>
      </c>
      <c r="W2" s="66" t="s">
        <v>171</v>
      </c>
      <c r="Y2" s="66" t="s">
        <v>113</v>
      </c>
      <c r="Z2" s="67"/>
      <c r="AA2" s="66" t="s">
        <v>331</v>
      </c>
      <c r="AB2" s="69"/>
      <c r="AC2" s="70" t="s">
        <v>205</v>
      </c>
      <c r="AD2" s="50"/>
      <c r="AE2" s="66" t="s">
        <v>146</v>
      </c>
      <c r="AF2" s="67"/>
      <c r="AG2" s="72" t="s">
        <v>19</v>
      </c>
      <c r="AI2" s="71" t="s">
        <v>398</v>
      </c>
      <c r="AK2" s="71" t="s">
        <v>311</v>
      </c>
      <c r="AM2" s="74"/>
      <c r="AN2" s="74"/>
      <c r="AP2" s="72" t="s">
        <v>19</v>
      </c>
    </row>
    <row r="3" spans="1:42" ht="13.5" customHeight="1" x14ac:dyDescent="0.15">
      <c r="A3" s="53" t="s">
        <v>135</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156</v>
      </c>
      <c r="L3" s="56"/>
      <c r="M3" s="49" t="str">
        <f t="shared" si="2"/>
        <v/>
      </c>
      <c r="N3" s="49" t="str">
        <f t="shared" ref="N3:N11" si="6">IF(M3="",N2,IF(N2&lt;&gt;"",CONCATENATE(N2,"、",M3),M3))</f>
        <v/>
      </c>
      <c r="O3" s="49"/>
      <c r="P3" s="60" t="s">
        <v>122</v>
      </c>
      <c r="Q3" s="62" t="s">
        <v>486</v>
      </c>
      <c r="R3" s="49" t="str">
        <f t="shared" si="3"/>
        <v>委託・請負</v>
      </c>
      <c r="S3" s="49" t="str">
        <f t="shared" ref="S3:S8" si="7">IF(R3="",S2,IF(S2&lt;&gt;"",CONCATENATE(S2,"、",R3),R3))</f>
        <v>委託・請負</v>
      </c>
      <c r="T3" s="49"/>
      <c r="U3" s="66" t="s">
        <v>400</v>
      </c>
      <c r="W3" s="66" t="s">
        <v>217</v>
      </c>
      <c r="Y3" s="66" t="s">
        <v>115</v>
      </c>
      <c r="Z3" s="67"/>
      <c r="AA3" s="66" t="s">
        <v>465</v>
      </c>
      <c r="AB3" s="69"/>
      <c r="AC3" s="70" t="s">
        <v>196</v>
      </c>
      <c r="AD3" s="50"/>
      <c r="AE3" s="66" t="s">
        <v>250</v>
      </c>
      <c r="AF3" s="67"/>
      <c r="AG3" s="72" t="s">
        <v>333</v>
      </c>
      <c r="AI3" s="71" t="s">
        <v>112</v>
      </c>
      <c r="AK3" s="71" t="str">
        <f t="shared" ref="AK3:AK27" si="8">CHAR(CODE(AK2)+1)</f>
        <v>B</v>
      </c>
      <c r="AM3" s="74"/>
      <c r="AN3" s="74"/>
      <c r="AP3" s="72" t="s">
        <v>333</v>
      </c>
    </row>
    <row r="4" spans="1:42" ht="13.5" customHeight="1" x14ac:dyDescent="0.15">
      <c r="A4" s="53" t="s">
        <v>137</v>
      </c>
      <c r="B4" s="56"/>
      <c r="C4" s="49" t="str">
        <f t="shared" si="0"/>
        <v/>
      </c>
      <c r="D4" s="49" t="str">
        <f t="shared" si="4"/>
        <v/>
      </c>
      <c r="F4" s="61" t="s">
        <v>176</v>
      </c>
      <c r="G4" s="62"/>
      <c r="H4" s="49" t="str">
        <f t="shared" si="1"/>
        <v/>
      </c>
      <c r="I4" s="49" t="str">
        <f t="shared" si="5"/>
        <v>一般会計</v>
      </c>
      <c r="K4" s="53" t="s">
        <v>72</v>
      </c>
      <c r="L4" s="56"/>
      <c r="M4" s="49" t="str">
        <f t="shared" si="2"/>
        <v/>
      </c>
      <c r="N4" s="49" t="str">
        <f t="shared" si="6"/>
        <v/>
      </c>
      <c r="O4" s="49"/>
      <c r="P4" s="60" t="s">
        <v>124</v>
      </c>
      <c r="Q4" s="62"/>
      <c r="R4" s="49" t="str">
        <f t="shared" si="3"/>
        <v/>
      </c>
      <c r="S4" s="49" t="str">
        <f t="shared" si="7"/>
        <v>委託・請負</v>
      </c>
      <c r="T4" s="49"/>
      <c r="U4" s="66" t="s">
        <v>158</v>
      </c>
      <c r="W4" s="66" t="s">
        <v>219</v>
      </c>
      <c r="Y4" s="66" t="s">
        <v>9</v>
      </c>
      <c r="Z4" s="67"/>
      <c r="AA4" s="66" t="s">
        <v>104</v>
      </c>
      <c r="AB4" s="69"/>
      <c r="AC4" s="66" t="s">
        <v>178</v>
      </c>
      <c r="AD4" s="50"/>
      <c r="AE4" s="66" t="s">
        <v>209</v>
      </c>
      <c r="AF4" s="67"/>
      <c r="AG4" s="72" t="s">
        <v>186</v>
      </c>
      <c r="AI4" s="71" t="s">
        <v>304</v>
      </c>
      <c r="AK4" s="71" t="str">
        <f t="shared" si="8"/>
        <v>C</v>
      </c>
      <c r="AM4" s="74"/>
      <c r="AN4" s="74"/>
      <c r="AP4" s="72" t="s">
        <v>186</v>
      </c>
    </row>
    <row r="5" spans="1:42" ht="13.5" customHeight="1" x14ac:dyDescent="0.15">
      <c r="A5" s="53" t="s">
        <v>139</v>
      </c>
      <c r="B5" s="56"/>
      <c r="C5" s="49" t="str">
        <f t="shared" si="0"/>
        <v/>
      </c>
      <c r="D5" s="49" t="str">
        <f t="shared" si="4"/>
        <v/>
      </c>
      <c r="F5" s="61" t="s">
        <v>56</v>
      </c>
      <c r="G5" s="62"/>
      <c r="H5" s="49" t="str">
        <f t="shared" si="1"/>
        <v/>
      </c>
      <c r="I5" s="49" t="str">
        <f t="shared" si="5"/>
        <v>一般会計</v>
      </c>
      <c r="K5" s="53" t="s">
        <v>160</v>
      </c>
      <c r="L5" s="56"/>
      <c r="M5" s="49" t="str">
        <f t="shared" si="2"/>
        <v/>
      </c>
      <c r="N5" s="49" t="str">
        <f t="shared" si="6"/>
        <v/>
      </c>
      <c r="O5" s="49"/>
      <c r="P5" s="60" t="s">
        <v>125</v>
      </c>
      <c r="Q5" s="62"/>
      <c r="R5" s="49" t="str">
        <f t="shared" si="3"/>
        <v/>
      </c>
      <c r="S5" s="49" t="str">
        <f t="shared" si="7"/>
        <v>委託・請負</v>
      </c>
      <c r="T5" s="49"/>
      <c r="W5" s="66" t="s">
        <v>356</v>
      </c>
      <c r="Y5" s="66" t="s">
        <v>313</v>
      </c>
      <c r="Z5" s="67"/>
      <c r="AA5" s="66" t="s">
        <v>230</v>
      </c>
      <c r="AB5" s="69"/>
      <c r="AC5" s="66" t="s">
        <v>32</v>
      </c>
      <c r="AD5" s="69"/>
      <c r="AE5" s="66" t="s">
        <v>375</v>
      </c>
      <c r="AF5" s="67"/>
      <c r="AG5" s="72" t="s">
        <v>319</v>
      </c>
      <c r="AI5" s="71" t="s">
        <v>350</v>
      </c>
      <c r="AK5" s="71" t="str">
        <f t="shared" si="8"/>
        <v>D</v>
      </c>
      <c r="AP5" s="72" t="s">
        <v>319</v>
      </c>
    </row>
    <row r="6" spans="1:42" ht="13.5" customHeight="1" x14ac:dyDescent="0.15">
      <c r="A6" s="53" t="s">
        <v>140</v>
      </c>
      <c r="B6" s="56" t="s">
        <v>486</v>
      </c>
      <c r="C6" s="49" t="str">
        <f t="shared" si="0"/>
        <v>科学技術・イノベーション</v>
      </c>
      <c r="D6" s="49" t="str">
        <f t="shared" si="4"/>
        <v>科学技術・イノベーション</v>
      </c>
      <c r="F6" s="61" t="s">
        <v>177</v>
      </c>
      <c r="G6" s="62"/>
      <c r="H6" s="49" t="str">
        <f t="shared" si="1"/>
        <v/>
      </c>
      <c r="I6" s="49" t="str">
        <f t="shared" si="5"/>
        <v>一般会計</v>
      </c>
      <c r="K6" s="53" t="s">
        <v>164</v>
      </c>
      <c r="L6" s="56"/>
      <c r="M6" s="49" t="str">
        <f t="shared" si="2"/>
        <v/>
      </c>
      <c r="N6" s="49" t="str">
        <f t="shared" si="6"/>
        <v/>
      </c>
      <c r="O6" s="49"/>
      <c r="P6" s="60" t="s">
        <v>126</v>
      </c>
      <c r="Q6" s="62"/>
      <c r="R6" s="49" t="str">
        <f t="shared" si="3"/>
        <v/>
      </c>
      <c r="S6" s="49" t="str">
        <f t="shared" si="7"/>
        <v>委託・請負</v>
      </c>
      <c r="T6" s="49"/>
      <c r="U6" s="66" t="s">
        <v>383</v>
      </c>
      <c r="W6" s="66" t="s">
        <v>220</v>
      </c>
      <c r="Y6" s="66" t="s">
        <v>409</v>
      </c>
      <c r="Z6" s="67"/>
      <c r="AA6" s="66" t="s">
        <v>282</v>
      </c>
      <c r="AB6" s="69"/>
      <c r="AC6" s="66" t="s">
        <v>206</v>
      </c>
      <c r="AD6" s="69"/>
      <c r="AE6" s="66" t="s">
        <v>381</v>
      </c>
      <c r="AF6" s="67"/>
      <c r="AG6" s="72" t="s">
        <v>379</v>
      </c>
      <c r="AI6" s="71" t="s">
        <v>401</v>
      </c>
      <c r="AK6" s="71" t="str">
        <f t="shared" si="8"/>
        <v>E</v>
      </c>
      <c r="AP6" s="72" t="s">
        <v>379</v>
      </c>
    </row>
    <row r="7" spans="1:42" ht="13.5" customHeight="1" x14ac:dyDescent="0.15">
      <c r="A7" s="53" t="s">
        <v>106</v>
      </c>
      <c r="B7" s="56"/>
      <c r="C7" s="49" t="str">
        <f t="shared" si="0"/>
        <v/>
      </c>
      <c r="D7" s="49" t="str">
        <f t="shared" si="4"/>
        <v>科学技術・イノベーション</v>
      </c>
      <c r="F7" s="61" t="s">
        <v>38</v>
      </c>
      <c r="G7" s="62"/>
      <c r="H7" s="49" t="str">
        <f t="shared" si="1"/>
        <v/>
      </c>
      <c r="I7" s="49" t="str">
        <f t="shared" si="5"/>
        <v>一般会計</v>
      </c>
      <c r="K7" s="53" t="s">
        <v>129</v>
      </c>
      <c r="L7" s="56"/>
      <c r="M7" s="49" t="str">
        <f t="shared" si="2"/>
        <v/>
      </c>
      <c r="N7" s="49" t="str">
        <f t="shared" si="6"/>
        <v/>
      </c>
      <c r="O7" s="49"/>
      <c r="P7" s="60" t="s">
        <v>127</v>
      </c>
      <c r="Q7" s="62"/>
      <c r="R7" s="49" t="str">
        <f t="shared" si="3"/>
        <v/>
      </c>
      <c r="S7" s="49" t="str">
        <f t="shared" si="7"/>
        <v>委託・請負</v>
      </c>
      <c r="T7" s="49"/>
      <c r="U7" s="66" t="s">
        <v>243</v>
      </c>
      <c r="W7" s="66" t="s">
        <v>221</v>
      </c>
      <c r="Y7" s="66" t="s">
        <v>378</v>
      </c>
      <c r="Z7" s="67"/>
      <c r="AA7" s="66" t="s">
        <v>338</v>
      </c>
      <c r="AB7" s="69"/>
      <c r="AC7" s="69"/>
      <c r="AD7" s="69"/>
      <c r="AE7" s="66" t="s">
        <v>206</v>
      </c>
      <c r="AF7" s="67"/>
      <c r="AG7" s="72" t="s">
        <v>360</v>
      </c>
      <c r="AH7" s="75"/>
      <c r="AI7" s="72" t="s">
        <v>261</v>
      </c>
      <c r="AK7" s="71" t="str">
        <f t="shared" si="8"/>
        <v>F</v>
      </c>
      <c r="AP7" s="72" t="s">
        <v>360</v>
      </c>
    </row>
    <row r="8" spans="1:42" ht="13.5" customHeight="1" x14ac:dyDescent="0.15">
      <c r="A8" s="53" t="s">
        <v>58</v>
      </c>
      <c r="B8" s="56"/>
      <c r="C8" s="49" t="str">
        <f t="shared" si="0"/>
        <v/>
      </c>
      <c r="D8" s="49" t="str">
        <f t="shared" si="4"/>
        <v>科学技術・イノベーション</v>
      </c>
      <c r="F8" s="61" t="s">
        <v>179</v>
      </c>
      <c r="G8" s="62"/>
      <c r="H8" s="49" t="str">
        <f t="shared" si="1"/>
        <v/>
      </c>
      <c r="I8" s="49" t="str">
        <f t="shared" si="5"/>
        <v>一般会計</v>
      </c>
      <c r="K8" s="53" t="s">
        <v>168</v>
      </c>
      <c r="L8" s="56"/>
      <c r="M8" s="49" t="str">
        <f t="shared" si="2"/>
        <v/>
      </c>
      <c r="N8" s="49" t="str">
        <f t="shared" si="6"/>
        <v/>
      </c>
      <c r="O8" s="49"/>
      <c r="P8" s="60" t="s">
        <v>128</v>
      </c>
      <c r="Q8" s="62"/>
      <c r="R8" s="49" t="str">
        <f t="shared" si="3"/>
        <v/>
      </c>
      <c r="S8" s="49" t="str">
        <f t="shared" si="7"/>
        <v>委託・請負</v>
      </c>
      <c r="T8" s="49"/>
      <c r="U8" s="66" t="s">
        <v>348</v>
      </c>
      <c r="W8" s="66" t="s">
        <v>223</v>
      </c>
      <c r="Y8" s="66" t="s">
        <v>410</v>
      </c>
      <c r="Z8" s="67"/>
      <c r="AA8" s="66" t="s">
        <v>466</v>
      </c>
      <c r="AB8" s="69"/>
      <c r="AC8" s="69"/>
      <c r="AD8" s="69"/>
      <c r="AE8" s="69"/>
      <c r="AF8" s="67"/>
      <c r="AG8" s="72" t="s">
        <v>225</v>
      </c>
      <c r="AI8" s="71" t="s">
        <v>347</v>
      </c>
      <c r="AK8" s="71" t="str">
        <f t="shared" si="8"/>
        <v>G</v>
      </c>
      <c r="AP8" s="72" t="s">
        <v>225</v>
      </c>
    </row>
    <row r="9" spans="1:42" ht="13.5" customHeight="1" x14ac:dyDescent="0.15">
      <c r="A9" s="53" t="s">
        <v>141</v>
      </c>
      <c r="B9" s="56"/>
      <c r="C9" s="49" t="str">
        <f t="shared" si="0"/>
        <v/>
      </c>
      <c r="D9" s="49" t="str">
        <f t="shared" si="4"/>
        <v>科学技術・イノベーション</v>
      </c>
      <c r="F9" s="61" t="s">
        <v>335</v>
      </c>
      <c r="G9" s="62"/>
      <c r="H9" s="49" t="str">
        <f t="shared" si="1"/>
        <v/>
      </c>
      <c r="I9" s="49" t="str">
        <f t="shared" si="5"/>
        <v>一般会計</v>
      </c>
      <c r="K9" s="53" t="s">
        <v>170</v>
      </c>
      <c r="L9" s="56"/>
      <c r="M9" s="49" t="str">
        <f t="shared" si="2"/>
        <v/>
      </c>
      <c r="N9" s="49" t="str">
        <f t="shared" si="6"/>
        <v/>
      </c>
      <c r="O9" s="49"/>
      <c r="P9" s="49"/>
      <c r="Q9" s="63"/>
      <c r="T9" s="49"/>
      <c r="U9" s="66" t="s">
        <v>392</v>
      </c>
      <c r="W9" s="66" t="s">
        <v>224</v>
      </c>
      <c r="Y9" s="66" t="s">
        <v>327</v>
      </c>
      <c r="Z9" s="67"/>
      <c r="AA9" s="66" t="s">
        <v>467</v>
      </c>
      <c r="AB9" s="69"/>
      <c r="AC9" s="69"/>
      <c r="AD9" s="69"/>
      <c r="AE9" s="69"/>
      <c r="AF9" s="67"/>
      <c r="AG9" s="72" t="s">
        <v>380</v>
      </c>
      <c r="AI9" s="73"/>
      <c r="AK9" s="71" t="str">
        <f t="shared" si="8"/>
        <v>H</v>
      </c>
      <c r="AP9" s="72" t="s">
        <v>380</v>
      </c>
    </row>
    <row r="10" spans="1:42" ht="13.5" customHeight="1" x14ac:dyDescent="0.15">
      <c r="A10" s="53" t="s">
        <v>244</v>
      </c>
      <c r="B10" s="56"/>
      <c r="C10" s="49" t="str">
        <f t="shared" si="0"/>
        <v/>
      </c>
      <c r="D10" s="49" t="str">
        <f t="shared" si="4"/>
        <v>科学技術・イノベーション</v>
      </c>
      <c r="F10" s="61" t="s">
        <v>180</v>
      </c>
      <c r="G10" s="62"/>
      <c r="H10" s="49" t="str">
        <f t="shared" si="1"/>
        <v/>
      </c>
      <c r="I10" s="49" t="str">
        <f t="shared" si="5"/>
        <v>一般会計</v>
      </c>
      <c r="K10" s="53" t="s">
        <v>358</v>
      </c>
      <c r="L10" s="56"/>
      <c r="M10" s="49" t="str">
        <f t="shared" si="2"/>
        <v/>
      </c>
      <c r="N10" s="49" t="str">
        <f t="shared" si="6"/>
        <v/>
      </c>
      <c r="O10" s="49"/>
      <c r="P10" s="49" t="str">
        <f>S8</f>
        <v>委託・請負</v>
      </c>
      <c r="Q10" s="63"/>
      <c r="T10" s="49"/>
      <c r="W10" s="66" t="s">
        <v>226</v>
      </c>
      <c r="Y10" s="66" t="s">
        <v>411</v>
      </c>
      <c r="Z10" s="67"/>
      <c r="AA10" s="66" t="s">
        <v>468</v>
      </c>
      <c r="AB10" s="69"/>
      <c r="AC10" s="69"/>
      <c r="AD10" s="69"/>
      <c r="AE10" s="69"/>
      <c r="AF10" s="67"/>
      <c r="AG10" s="72" t="s">
        <v>372</v>
      </c>
      <c r="AK10" s="71" t="str">
        <f t="shared" si="8"/>
        <v>I</v>
      </c>
      <c r="AP10" s="71" t="s">
        <v>128</v>
      </c>
    </row>
    <row r="11" spans="1:42" ht="13.5" customHeight="1" x14ac:dyDescent="0.15">
      <c r="A11" s="53" t="s">
        <v>142</v>
      </c>
      <c r="B11" s="56"/>
      <c r="C11" s="49" t="str">
        <f t="shared" si="0"/>
        <v/>
      </c>
      <c r="D11" s="49" t="str">
        <f t="shared" si="4"/>
        <v>科学技術・イノベーション</v>
      </c>
      <c r="F11" s="61" t="s">
        <v>181</v>
      </c>
      <c r="G11" s="62"/>
      <c r="H11" s="49" t="str">
        <f t="shared" si="1"/>
        <v/>
      </c>
      <c r="I11" s="49" t="str">
        <f t="shared" si="5"/>
        <v>一般会計</v>
      </c>
      <c r="K11" s="53" t="s">
        <v>173</v>
      </c>
      <c r="L11" s="56" t="s">
        <v>486</v>
      </c>
      <c r="M11" s="49" t="str">
        <f t="shared" si="2"/>
        <v>その他の事項経費</v>
      </c>
      <c r="N11" s="49" t="str">
        <f t="shared" si="6"/>
        <v>その他の事項経費</v>
      </c>
      <c r="O11" s="49"/>
      <c r="P11" s="49"/>
      <c r="Q11" s="63"/>
      <c r="T11" s="49"/>
      <c r="W11" s="66" t="s">
        <v>229</v>
      </c>
      <c r="Y11" s="66" t="s">
        <v>108</v>
      </c>
      <c r="Z11" s="67"/>
      <c r="AA11" s="66" t="s">
        <v>469</v>
      </c>
      <c r="AB11" s="69"/>
      <c r="AC11" s="69"/>
      <c r="AD11" s="69"/>
      <c r="AE11" s="69"/>
      <c r="AF11" s="67"/>
      <c r="AG11" s="71" t="s">
        <v>373</v>
      </c>
      <c r="AK11" s="71" t="str">
        <f t="shared" si="8"/>
        <v>J</v>
      </c>
    </row>
    <row r="12" spans="1:42" ht="13.5" customHeight="1" x14ac:dyDescent="0.15">
      <c r="A12" s="53" t="s">
        <v>147</v>
      </c>
      <c r="B12" s="56"/>
      <c r="C12" s="49" t="str">
        <f t="shared" si="0"/>
        <v/>
      </c>
      <c r="D12" s="49" t="str">
        <f t="shared" si="4"/>
        <v>科学技術・イノベーション</v>
      </c>
      <c r="F12" s="61" t="s">
        <v>59</v>
      </c>
      <c r="G12" s="62"/>
      <c r="H12" s="49" t="str">
        <f t="shared" si="1"/>
        <v/>
      </c>
      <c r="I12" s="49" t="str">
        <f t="shared" si="5"/>
        <v>一般会計</v>
      </c>
      <c r="K12" s="49"/>
      <c r="L12" s="49"/>
      <c r="O12" s="49"/>
      <c r="P12" s="49"/>
      <c r="Q12" s="63"/>
      <c r="T12" s="49"/>
      <c r="W12" s="66" t="s">
        <v>130</v>
      </c>
      <c r="Y12" s="66" t="s">
        <v>414</v>
      </c>
      <c r="Z12" s="67"/>
      <c r="AA12" s="66" t="s">
        <v>470</v>
      </c>
      <c r="AB12" s="69"/>
      <c r="AC12" s="69"/>
      <c r="AD12" s="69"/>
      <c r="AE12" s="69"/>
      <c r="AF12" s="67"/>
      <c r="AG12" s="71" t="s">
        <v>321</v>
      </c>
      <c r="AK12" s="71" t="str">
        <f t="shared" si="8"/>
        <v>K</v>
      </c>
    </row>
    <row r="13" spans="1:42" ht="13.5" customHeight="1" x14ac:dyDescent="0.15">
      <c r="A13" s="53" t="s">
        <v>150</v>
      </c>
      <c r="B13" s="56"/>
      <c r="C13" s="49" t="str">
        <f t="shared" si="0"/>
        <v/>
      </c>
      <c r="D13" s="49" t="str">
        <f t="shared" si="4"/>
        <v>科学技術・イノベーション</v>
      </c>
      <c r="F13" s="61" t="s">
        <v>182</v>
      </c>
      <c r="G13" s="62"/>
      <c r="H13" s="49" t="str">
        <f t="shared" si="1"/>
        <v/>
      </c>
      <c r="I13" s="49" t="str">
        <f t="shared" si="5"/>
        <v>一般会計</v>
      </c>
      <c r="K13" s="49" t="str">
        <f>N11</f>
        <v>その他の事項経費</v>
      </c>
      <c r="L13" s="49"/>
      <c r="O13" s="49"/>
      <c r="P13" s="49"/>
      <c r="Q13" s="63"/>
      <c r="T13" s="49"/>
      <c r="W13" s="66" t="s">
        <v>231</v>
      </c>
      <c r="Y13" s="66" t="s">
        <v>415</v>
      </c>
      <c r="Z13" s="67"/>
      <c r="AA13" s="66" t="s">
        <v>429</v>
      </c>
      <c r="AB13" s="69"/>
      <c r="AC13" s="69"/>
      <c r="AD13" s="69"/>
      <c r="AE13" s="69"/>
      <c r="AF13" s="67"/>
      <c r="AG13" s="71" t="s">
        <v>128</v>
      </c>
      <c r="AK13" s="71" t="str">
        <f t="shared" si="8"/>
        <v>L</v>
      </c>
    </row>
    <row r="14" spans="1:42" ht="13.5" customHeight="1" x14ac:dyDescent="0.15">
      <c r="A14" s="53" t="s">
        <v>8</v>
      </c>
      <c r="B14" s="56"/>
      <c r="C14" s="49" t="str">
        <f t="shared" si="0"/>
        <v/>
      </c>
      <c r="D14" s="49" t="str">
        <f t="shared" si="4"/>
        <v>科学技術・イノベーション</v>
      </c>
      <c r="F14" s="61" t="s">
        <v>184</v>
      </c>
      <c r="G14" s="62"/>
      <c r="H14" s="49" t="str">
        <f t="shared" si="1"/>
        <v/>
      </c>
      <c r="I14" s="49" t="str">
        <f t="shared" si="5"/>
        <v>一般会計</v>
      </c>
      <c r="K14" s="49"/>
      <c r="L14" s="49"/>
      <c r="O14" s="49"/>
      <c r="P14" s="49"/>
      <c r="Q14" s="63"/>
      <c r="T14" s="49"/>
      <c r="W14" s="66" t="s">
        <v>232</v>
      </c>
      <c r="Y14" s="66" t="s">
        <v>416</v>
      </c>
      <c r="Z14" s="67"/>
      <c r="AA14" s="66" t="s">
        <v>462</v>
      </c>
      <c r="AB14" s="69"/>
      <c r="AC14" s="69"/>
      <c r="AD14" s="69"/>
      <c r="AE14" s="69"/>
      <c r="AF14" s="67"/>
      <c r="AG14" s="73"/>
      <c r="AK14" s="71" t="str">
        <f t="shared" si="8"/>
        <v>M</v>
      </c>
    </row>
    <row r="15" spans="1:42" ht="13.5" customHeight="1" x14ac:dyDescent="0.15">
      <c r="A15" s="53" t="s">
        <v>151</v>
      </c>
      <c r="B15" s="56"/>
      <c r="C15" s="49" t="str">
        <f t="shared" si="0"/>
        <v/>
      </c>
      <c r="D15" s="49" t="str">
        <f t="shared" si="4"/>
        <v>科学技術・イノベーション</v>
      </c>
      <c r="F15" s="61" t="s">
        <v>185</v>
      </c>
      <c r="G15" s="62"/>
      <c r="H15" s="49" t="str">
        <f t="shared" si="1"/>
        <v/>
      </c>
      <c r="I15" s="49" t="str">
        <f t="shared" si="5"/>
        <v>一般会計</v>
      </c>
      <c r="K15" s="49"/>
      <c r="L15" s="49"/>
      <c r="O15" s="49"/>
      <c r="P15" s="49"/>
      <c r="Q15" s="63"/>
      <c r="T15" s="49"/>
      <c r="W15" s="66" t="s">
        <v>233</v>
      </c>
      <c r="Y15" s="66" t="s">
        <v>188</v>
      </c>
      <c r="Z15" s="67"/>
      <c r="AA15" s="66" t="s">
        <v>471</v>
      </c>
      <c r="AB15" s="69"/>
      <c r="AC15" s="69"/>
      <c r="AD15" s="69"/>
      <c r="AE15" s="69"/>
      <c r="AF15" s="67"/>
      <c r="AG15" s="74"/>
      <c r="AK15" s="71" t="str">
        <f t="shared" si="8"/>
        <v>N</v>
      </c>
    </row>
    <row r="16" spans="1:42" ht="13.5" customHeight="1" x14ac:dyDescent="0.15">
      <c r="A16" s="53" t="s">
        <v>152</v>
      </c>
      <c r="B16" s="56"/>
      <c r="C16" s="49" t="str">
        <f t="shared" si="0"/>
        <v/>
      </c>
      <c r="D16" s="49" t="str">
        <f t="shared" si="4"/>
        <v>科学技術・イノベーション</v>
      </c>
      <c r="F16" s="61" t="s">
        <v>189</v>
      </c>
      <c r="G16" s="62"/>
      <c r="H16" s="49" t="str">
        <f t="shared" si="1"/>
        <v/>
      </c>
      <c r="I16" s="49" t="str">
        <f t="shared" si="5"/>
        <v>一般会計</v>
      </c>
      <c r="K16" s="49"/>
      <c r="L16" s="49"/>
      <c r="O16" s="49"/>
      <c r="P16" s="49"/>
      <c r="Q16" s="63"/>
      <c r="T16" s="49"/>
      <c r="W16" s="66" t="s">
        <v>234</v>
      </c>
      <c r="Y16" s="66" t="s">
        <v>90</v>
      </c>
      <c r="Z16" s="67"/>
      <c r="AA16" s="66" t="s">
        <v>472</v>
      </c>
      <c r="AB16" s="69"/>
      <c r="AC16" s="69"/>
      <c r="AD16" s="69"/>
      <c r="AE16" s="69"/>
      <c r="AF16" s="67"/>
      <c r="AG16" s="74"/>
      <c r="AK16" s="71" t="str">
        <f t="shared" si="8"/>
        <v>O</v>
      </c>
    </row>
    <row r="17" spans="1:37" ht="13.5" customHeight="1" x14ac:dyDescent="0.15">
      <c r="A17" s="53" t="s">
        <v>2</v>
      </c>
      <c r="B17" s="56"/>
      <c r="C17" s="49" t="str">
        <f t="shared" si="0"/>
        <v/>
      </c>
      <c r="D17" s="49" t="str">
        <f t="shared" si="4"/>
        <v>科学技術・イノベーション</v>
      </c>
      <c r="F17" s="61" t="s">
        <v>190</v>
      </c>
      <c r="G17" s="62"/>
      <c r="H17" s="49" t="str">
        <f t="shared" si="1"/>
        <v/>
      </c>
      <c r="I17" s="49" t="str">
        <f t="shared" si="5"/>
        <v>一般会計</v>
      </c>
      <c r="K17" s="49"/>
      <c r="L17" s="49"/>
      <c r="O17" s="49"/>
      <c r="P17" s="49"/>
      <c r="Q17" s="63"/>
      <c r="T17" s="49"/>
      <c r="W17" s="66" t="s">
        <v>237</v>
      </c>
      <c r="Y17" s="66" t="s">
        <v>417</v>
      </c>
      <c r="Z17" s="67"/>
      <c r="AA17" s="66" t="s">
        <v>259</v>
      </c>
      <c r="AB17" s="69"/>
      <c r="AC17" s="69"/>
      <c r="AD17" s="69"/>
      <c r="AE17" s="69"/>
      <c r="AF17" s="67"/>
      <c r="AG17" s="74"/>
      <c r="AK17" s="71" t="str">
        <f t="shared" si="8"/>
        <v>P</v>
      </c>
    </row>
    <row r="18" spans="1:37" ht="13.5" customHeight="1" x14ac:dyDescent="0.15">
      <c r="A18" s="53" t="s">
        <v>153</v>
      </c>
      <c r="B18" s="56"/>
      <c r="C18" s="49" t="str">
        <f t="shared" si="0"/>
        <v/>
      </c>
      <c r="D18" s="49" t="str">
        <f t="shared" si="4"/>
        <v>科学技術・イノベーション</v>
      </c>
      <c r="F18" s="61" t="s">
        <v>191</v>
      </c>
      <c r="G18" s="62"/>
      <c r="H18" s="49" t="str">
        <f t="shared" si="1"/>
        <v/>
      </c>
      <c r="I18" s="49" t="str">
        <f t="shared" si="5"/>
        <v>一般会計</v>
      </c>
      <c r="K18" s="49"/>
      <c r="L18" s="49"/>
      <c r="O18" s="49"/>
      <c r="P18" s="49"/>
      <c r="Q18" s="63"/>
      <c r="T18" s="49"/>
      <c r="W18" s="66" t="s">
        <v>27</v>
      </c>
      <c r="Y18" s="66" t="s">
        <v>390</v>
      </c>
      <c r="Z18" s="67"/>
      <c r="AA18" s="66" t="s">
        <v>473</v>
      </c>
      <c r="AB18" s="69"/>
      <c r="AC18" s="69"/>
      <c r="AD18" s="69"/>
      <c r="AE18" s="69"/>
      <c r="AF18" s="67"/>
      <c r="AK18" s="71" t="str">
        <f t="shared" si="8"/>
        <v>Q</v>
      </c>
    </row>
    <row r="19" spans="1:37" ht="13.5" customHeight="1" x14ac:dyDescent="0.15">
      <c r="A19" s="53" t="s">
        <v>136</v>
      </c>
      <c r="B19" s="56"/>
      <c r="C19" s="49" t="str">
        <f t="shared" si="0"/>
        <v/>
      </c>
      <c r="D19" s="49" t="str">
        <f t="shared" si="4"/>
        <v>科学技術・イノベーション</v>
      </c>
      <c r="F19" s="61" t="s">
        <v>194</v>
      </c>
      <c r="G19" s="62"/>
      <c r="H19" s="49" t="str">
        <f t="shared" si="1"/>
        <v/>
      </c>
      <c r="I19" s="49" t="str">
        <f t="shared" si="5"/>
        <v>一般会計</v>
      </c>
      <c r="K19" s="49"/>
      <c r="L19" s="49"/>
      <c r="O19" s="49"/>
      <c r="P19" s="49"/>
      <c r="Q19" s="63"/>
      <c r="T19" s="49"/>
      <c r="W19" s="66" t="s">
        <v>238</v>
      </c>
      <c r="Y19" s="66" t="s">
        <v>301</v>
      </c>
      <c r="Z19" s="67"/>
      <c r="AA19" s="66" t="s">
        <v>474</v>
      </c>
      <c r="AB19" s="69"/>
      <c r="AC19" s="69"/>
      <c r="AD19" s="69"/>
      <c r="AE19" s="69"/>
      <c r="AF19" s="67"/>
      <c r="AK19" s="71" t="str">
        <f t="shared" si="8"/>
        <v>R</v>
      </c>
    </row>
    <row r="20" spans="1:37" ht="13.5" customHeight="1" x14ac:dyDescent="0.15">
      <c r="A20" s="53" t="s">
        <v>274</v>
      </c>
      <c r="B20" s="56"/>
      <c r="C20" s="49" t="str">
        <f t="shared" si="0"/>
        <v/>
      </c>
      <c r="D20" s="49" t="str">
        <f t="shared" si="4"/>
        <v>科学技術・イノベーション</v>
      </c>
      <c r="F20" s="61" t="s">
        <v>20</v>
      </c>
      <c r="G20" s="62"/>
      <c r="H20" s="49" t="str">
        <f t="shared" si="1"/>
        <v/>
      </c>
      <c r="I20" s="49" t="str">
        <f t="shared" si="5"/>
        <v>一般会計</v>
      </c>
      <c r="K20" s="49"/>
      <c r="L20" s="49"/>
      <c r="O20" s="49"/>
      <c r="P20" s="49"/>
      <c r="Q20" s="63"/>
      <c r="T20" s="49"/>
      <c r="W20" s="66" t="s">
        <v>240</v>
      </c>
      <c r="Y20" s="66" t="s">
        <v>239</v>
      </c>
      <c r="Z20" s="67"/>
      <c r="AA20" s="66" t="s">
        <v>475</v>
      </c>
      <c r="AB20" s="69"/>
      <c r="AC20" s="69"/>
      <c r="AD20" s="69"/>
      <c r="AE20" s="69"/>
      <c r="AF20" s="67"/>
      <c r="AK20" s="71" t="str">
        <f t="shared" si="8"/>
        <v>S</v>
      </c>
    </row>
    <row r="21" spans="1:37" ht="13.5" customHeight="1" x14ac:dyDescent="0.15">
      <c r="A21" s="53" t="s">
        <v>342</v>
      </c>
      <c r="B21" s="56"/>
      <c r="C21" s="49" t="str">
        <f t="shared" si="0"/>
        <v/>
      </c>
      <c r="D21" s="49" t="str">
        <f t="shared" si="4"/>
        <v>科学技術・イノベーション</v>
      </c>
      <c r="F21" s="61" t="s">
        <v>195</v>
      </c>
      <c r="G21" s="62"/>
      <c r="H21" s="49" t="str">
        <f t="shared" si="1"/>
        <v/>
      </c>
      <c r="I21" s="49" t="str">
        <f t="shared" si="5"/>
        <v>一般会計</v>
      </c>
      <c r="K21" s="49"/>
      <c r="L21" s="49"/>
      <c r="O21" s="49"/>
      <c r="P21" s="49"/>
      <c r="Q21" s="63"/>
      <c r="T21" s="49"/>
      <c r="W21" s="66" t="s">
        <v>82</v>
      </c>
      <c r="Y21" s="66" t="s">
        <v>293</v>
      </c>
      <c r="Z21" s="67"/>
      <c r="AA21" s="66" t="s">
        <v>476</v>
      </c>
      <c r="AB21" s="69"/>
      <c r="AC21" s="69"/>
      <c r="AD21" s="69"/>
      <c r="AE21" s="69"/>
      <c r="AF21" s="67"/>
      <c r="AK21" s="71" t="str">
        <f t="shared" si="8"/>
        <v>T</v>
      </c>
    </row>
    <row r="22" spans="1:37" ht="13.5" customHeight="1" x14ac:dyDescent="0.15">
      <c r="A22" s="53" t="s">
        <v>344</v>
      </c>
      <c r="B22" s="56"/>
      <c r="C22" s="49" t="str">
        <f t="shared" si="0"/>
        <v/>
      </c>
      <c r="D22" s="49" t="str">
        <f t="shared" si="4"/>
        <v>科学技術・イノベーション</v>
      </c>
      <c r="F22" s="61" t="s">
        <v>118</v>
      </c>
      <c r="G22" s="62"/>
      <c r="H22" s="49" t="str">
        <f t="shared" si="1"/>
        <v/>
      </c>
      <c r="I22" s="49" t="str">
        <f t="shared" si="5"/>
        <v>一般会計</v>
      </c>
      <c r="K22" s="49"/>
      <c r="L22" s="49"/>
      <c r="O22" s="49"/>
      <c r="P22" s="49"/>
      <c r="Q22" s="63"/>
      <c r="T22" s="49"/>
      <c r="W22" s="66" t="s">
        <v>242</v>
      </c>
      <c r="Y22" s="66" t="s">
        <v>418</v>
      </c>
      <c r="Z22" s="67"/>
      <c r="AA22" s="66" t="s">
        <v>75</v>
      </c>
      <c r="AB22" s="69"/>
      <c r="AC22" s="69"/>
      <c r="AD22" s="69"/>
      <c r="AE22" s="69"/>
      <c r="AF22" s="67"/>
      <c r="AK22" s="71" t="str">
        <f t="shared" si="8"/>
        <v>U</v>
      </c>
    </row>
    <row r="23" spans="1:37" ht="13.5" customHeight="1" x14ac:dyDescent="0.15">
      <c r="A23" s="53" t="s">
        <v>346</v>
      </c>
      <c r="B23" s="56"/>
      <c r="C23" s="49" t="str">
        <f t="shared" si="0"/>
        <v/>
      </c>
      <c r="D23" s="49" t="str">
        <f t="shared" si="4"/>
        <v>科学技術・イノベーション</v>
      </c>
      <c r="F23" s="61" t="s">
        <v>123</v>
      </c>
      <c r="G23" s="62"/>
      <c r="H23" s="49" t="str">
        <f t="shared" si="1"/>
        <v/>
      </c>
      <c r="I23" s="49" t="str">
        <f t="shared" si="5"/>
        <v>一般会計</v>
      </c>
      <c r="K23" s="49"/>
      <c r="L23" s="49"/>
      <c r="O23" s="49"/>
      <c r="P23" s="49"/>
      <c r="Q23" s="63"/>
      <c r="T23" s="49"/>
      <c r="Y23" s="66" t="s">
        <v>420</v>
      </c>
      <c r="Z23" s="67"/>
      <c r="AA23" s="66" t="s">
        <v>477</v>
      </c>
      <c r="AB23" s="69"/>
      <c r="AC23" s="69"/>
      <c r="AD23" s="69"/>
      <c r="AE23" s="69"/>
      <c r="AF23" s="67"/>
      <c r="AK23" s="71" t="str">
        <f t="shared" si="8"/>
        <v>V</v>
      </c>
    </row>
    <row r="24" spans="1:37" ht="13.5" customHeight="1" x14ac:dyDescent="0.15">
      <c r="A24" s="53" t="s">
        <v>397</v>
      </c>
      <c r="B24" s="56"/>
      <c r="C24" s="49" t="str">
        <f t="shared" si="0"/>
        <v/>
      </c>
      <c r="D24" s="49" t="str">
        <f t="shared" si="4"/>
        <v>科学技術・イノベーション</v>
      </c>
      <c r="F24" s="61" t="s">
        <v>245</v>
      </c>
      <c r="G24" s="62"/>
      <c r="H24" s="49" t="str">
        <f t="shared" si="1"/>
        <v/>
      </c>
      <c r="I24" s="49" t="str">
        <f t="shared" si="5"/>
        <v>一般会計</v>
      </c>
      <c r="K24" s="49"/>
      <c r="L24" s="49"/>
      <c r="O24" s="49"/>
      <c r="P24" s="49"/>
      <c r="Q24" s="63"/>
      <c r="T24" s="49"/>
      <c r="Y24" s="66" t="s">
        <v>422</v>
      </c>
      <c r="Z24" s="67"/>
      <c r="AA24" s="66" t="s">
        <v>478</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423</v>
      </c>
      <c r="Z25" s="67"/>
      <c r="AA25" s="66" t="s">
        <v>479</v>
      </c>
      <c r="AB25" s="69"/>
      <c r="AC25" s="69"/>
      <c r="AD25" s="69"/>
      <c r="AE25" s="69"/>
      <c r="AF25" s="67"/>
      <c r="AK25" s="71" t="str">
        <f t="shared" si="8"/>
        <v>X</v>
      </c>
    </row>
    <row r="26" spans="1:37" ht="13.5" customHeight="1" x14ac:dyDescent="0.15">
      <c r="A26" s="55"/>
      <c r="B26" s="58"/>
      <c r="F26" s="61" t="s">
        <v>199</v>
      </c>
      <c r="G26" s="62"/>
      <c r="H26" s="49" t="str">
        <f t="shared" si="1"/>
        <v/>
      </c>
      <c r="I26" s="49" t="str">
        <f t="shared" si="5"/>
        <v>一般会計</v>
      </c>
      <c r="K26" s="49"/>
      <c r="L26" s="49"/>
      <c r="O26" s="49"/>
      <c r="P26" s="49"/>
      <c r="Q26" s="63"/>
      <c r="T26" s="49"/>
      <c r="Y26" s="66" t="s">
        <v>424</v>
      </c>
      <c r="Z26" s="67"/>
      <c r="AA26" s="66" t="s">
        <v>480</v>
      </c>
      <c r="AB26" s="69"/>
      <c r="AC26" s="69"/>
      <c r="AD26" s="69"/>
      <c r="AE26" s="69"/>
      <c r="AF26" s="67"/>
      <c r="AK26" s="71" t="str">
        <f t="shared" si="8"/>
        <v>Y</v>
      </c>
    </row>
    <row r="27" spans="1:37" ht="13.5" customHeight="1" x14ac:dyDescent="0.15">
      <c r="A27" s="49" t="str">
        <f>IF(D24="","-",D24)</f>
        <v>科学技術・イノベーション</v>
      </c>
      <c r="B27" s="49"/>
      <c r="F27" s="61" t="s">
        <v>200</v>
      </c>
      <c r="G27" s="62"/>
      <c r="H27" s="49" t="str">
        <f t="shared" si="1"/>
        <v/>
      </c>
      <c r="I27" s="49" t="str">
        <f t="shared" si="5"/>
        <v>一般会計</v>
      </c>
      <c r="K27" s="49"/>
      <c r="L27" s="49"/>
      <c r="O27" s="49"/>
      <c r="P27" s="49"/>
      <c r="Q27" s="63"/>
      <c r="T27" s="49"/>
      <c r="Y27" s="66" t="s">
        <v>425</v>
      </c>
      <c r="Z27" s="67"/>
      <c r="AA27" s="66" t="s">
        <v>251</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412</v>
      </c>
      <c r="Z28" s="67"/>
      <c r="AA28" s="66" t="s">
        <v>481</v>
      </c>
      <c r="AB28" s="69"/>
      <c r="AC28" s="69"/>
      <c r="AD28" s="69"/>
      <c r="AE28" s="69"/>
      <c r="AF28" s="67"/>
      <c r="AK28" s="71" t="s">
        <v>268</v>
      </c>
    </row>
    <row r="29" spans="1:37" ht="13.5" customHeight="1" x14ac:dyDescent="0.15">
      <c r="A29" s="49"/>
      <c r="B29" s="49"/>
      <c r="F29" s="61" t="s">
        <v>192</v>
      </c>
      <c r="G29" s="62"/>
      <c r="H29" s="49" t="str">
        <f t="shared" si="1"/>
        <v/>
      </c>
      <c r="I29" s="49" t="str">
        <f t="shared" si="5"/>
        <v>一般会計</v>
      </c>
      <c r="K29" s="49"/>
      <c r="L29" s="49"/>
      <c r="O29" s="49"/>
      <c r="P29" s="49"/>
      <c r="Q29" s="63"/>
      <c r="T29" s="49"/>
      <c r="Y29" s="66" t="s">
        <v>294</v>
      </c>
      <c r="Z29" s="67"/>
      <c r="AA29" s="66" t="s">
        <v>482</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352</v>
      </c>
      <c r="Z30" s="67"/>
      <c r="AA30" s="66" t="s">
        <v>484</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47</v>
      </c>
      <c r="Z31" s="67"/>
      <c r="AA31" s="66" t="s">
        <v>442</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263</v>
      </c>
      <c r="Z32" s="67"/>
      <c r="AA32" s="66" t="s">
        <v>24</v>
      </c>
      <c r="AB32" s="69"/>
      <c r="AC32" s="69"/>
      <c r="AD32" s="69"/>
      <c r="AE32" s="69"/>
      <c r="AF32" s="67"/>
      <c r="AK32" s="71" t="str">
        <f t="shared" si="9"/>
        <v>e</v>
      </c>
    </row>
    <row r="33" spans="1:37" ht="13.5" customHeight="1" x14ac:dyDescent="0.15">
      <c r="A33" s="49"/>
      <c r="B33" s="49"/>
      <c r="F33" s="61" t="s">
        <v>326</v>
      </c>
      <c r="G33" s="62"/>
      <c r="H33" s="49" t="str">
        <f t="shared" si="1"/>
        <v/>
      </c>
      <c r="I33" s="49" t="str">
        <f t="shared" si="5"/>
        <v>一般会計</v>
      </c>
      <c r="K33" s="49"/>
      <c r="L33" s="49"/>
      <c r="O33" s="49"/>
      <c r="P33" s="49"/>
      <c r="Q33" s="63"/>
      <c r="T33" s="49"/>
      <c r="Y33" s="66" t="s">
        <v>426</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324</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427</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428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431</v>
      </c>
      <c r="Z37" s="67"/>
      <c r="AF37" s="67"/>
      <c r="AK37" s="71" t="str">
        <f t="shared" si="9"/>
        <v>j</v>
      </c>
    </row>
    <row r="38" spans="1:37" x14ac:dyDescent="0.15">
      <c r="A38" s="49"/>
      <c r="B38" s="49"/>
      <c r="F38" s="49"/>
      <c r="G38" s="63"/>
      <c r="K38" s="49"/>
      <c r="L38" s="49"/>
      <c r="O38" s="49"/>
      <c r="P38" s="49"/>
      <c r="Q38" s="63"/>
      <c r="T38" s="49"/>
      <c r="Y38" s="66" t="s">
        <v>413</v>
      </c>
      <c r="Z38" s="67"/>
      <c r="AF38" s="67"/>
      <c r="AK38" s="71" t="str">
        <f t="shared" si="9"/>
        <v>k</v>
      </c>
    </row>
    <row r="39" spans="1:37" x14ac:dyDescent="0.15">
      <c r="A39" s="49"/>
      <c r="B39" s="49"/>
      <c r="F39" s="49" t="str">
        <f>I37</f>
        <v>一般会計</v>
      </c>
      <c r="G39" s="63"/>
      <c r="K39" s="49"/>
      <c r="L39" s="49"/>
      <c r="O39" s="49"/>
      <c r="P39" s="49"/>
      <c r="Q39" s="63"/>
      <c r="T39" s="49"/>
      <c r="Y39" s="66" t="s">
        <v>432</v>
      </c>
      <c r="Z39" s="67"/>
      <c r="AF39" s="67"/>
      <c r="AK39" s="71" t="str">
        <f t="shared" si="9"/>
        <v>l</v>
      </c>
    </row>
    <row r="40" spans="1:37" x14ac:dyDescent="0.15">
      <c r="A40" s="49"/>
      <c r="B40" s="49"/>
      <c r="F40" s="49"/>
      <c r="G40" s="63"/>
      <c r="K40" s="49"/>
      <c r="L40" s="49"/>
      <c r="O40" s="49"/>
      <c r="P40" s="49"/>
      <c r="Q40" s="63"/>
      <c r="T40" s="49"/>
      <c r="Y40" s="66" t="s">
        <v>434</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435</v>
      </c>
      <c r="Z42" s="67"/>
      <c r="AF42" s="67"/>
      <c r="AK42" s="71" t="str">
        <f t="shared" si="9"/>
        <v>o</v>
      </c>
    </row>
    <row r="43" spans="1:37" x14ac:dyDescent="0.15">
      <c r="A43" s="49"/>
      <c r="B43" s="49"/>
      <c r="F43" s="49"/>
      <c r="G43" s="63"/>
      <c r="K43" s="49"/>
      <c r="L43" s="49"/>
      <c r="O43" s="49"/>
      <c r="P43" s="49"/>
      <c r="Q43" s="63"/>
      <c r="T43" s="49"/>
      <c r="Y43" s="66" t="s">
        <v>403</v>
      </c>
      <c r="Z43" s="67"/>
      <c r="AF43" s="67"/>
      <c r="AK43" s="71" t="str">
        <f t="shared" si="9"/>
        <v>p</v>
      </c>
    </row>
    <row r="44" spans="1:37" x14ac:dyDescent="0.15">
      <c r="A44" s="49"/>
      <c r="B44" s="49"/>
      <c r="F44" s="49"/>
      <c r="G44" s="63"/>
      <c r="K44" s="49"/>
      <c r="L44" s="49"/>
      <c r="O44" s="49"/>
      <c r="P44" s="49"/>
      <c r="Q44" s="63"/>
      <c r="T44" s="49"/>
      <c r="Y44" s="66" t="s">
        <v>436</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320</v>
      </c>
      <c r="Z46" s="67"/>
      <c r="AF46" s="67"/>
      <c r="AK46" s="71" t="str">
        <f t="shared" si="9"/>
        <v>s</v>
      </c>
    </row>
    <row r="47" spans="1:37" x14ac:dyDescent="0.15">
      <c r="A47" s="49"/>
      <c r="B47" s="49"/>
      <c r="F47" s="49"/>
      <c r="G47" s="63"/>
      <c r="K47" s="49"/>
      <c r="L47" s="49"/>
      <c r="O47" s="49"/>
      <c r="P47" s="49"/>
      <c r="Q47" s="63"/>
      <c r="T47" s="49"/>
      <c r="Y47" s="66" t="s">
        <v>202</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438</v>
      </c>
      <c r="Z49" s="67"/>
      <c r="AF49" s="67"/>
      <c r="AK49" s="71" t="str">
        <f t="shared" si="9"/>
        <v>v</v>
      </c>
    </row>
    <row r="50" spans="1:37" x14ac:dyDescent="0.15">
      <c r="A50" s="49"/>
      <c r="B50" s="49"/>
      <c r="F50" s="49"/>
      <c r="G50" s="63"/>
      <c r="K50" s="49"/>
      <c r="L50" s="49"/>
      <c r="O50" s="49"/>
      <c r="P50" s="49"/>
      <c r="Q50" s="63"/>
      <c r="T50" s="49"/>
      <c r="Y50" s="66" t="s">
        <v>439</v>
      </c>
      <c r="Z50" s="67"/>
      <c r="AF50" s="67"/>
    </row>
    <row r="51" spans="1:37" x14ac:dyDescent="0.15">
      <c r="A51" s="49"/>
      <c r="B51" s="49"/>
      <c r="F51" s="49"/>
      <c r="G51" s="63"/>
      <c r="K51" s="49"/>
      <c r="L51" s="49"/>
      <c r="O51" s="49"/>
      <c r="P51" s="49"/>
      <c r="Q51" s="63"/>
      <c r="T51" s="49"/>
      <c r="Y51" s="66" t="s">
        <v>440</v>
      </c>
      <c r="Z51" s="67"/>
      <c r="AF51" s="67"/>
    </row>
    <row r="52" spans="1:37" x14ac:dyDescent="0.15">
      <c r="A52" s="49"/>
      <c r="B52" s="49"/>
      <c r="F52" s="49"/>
      <c r="G52" s="63"/>
      <c r="K52" s="49"/>
      <c r="L52" s="49"/>
      <c r="O52" s="49"/>
      <c r="P52" s="49"/>
      <c r="Q52" s="63"/>
      <c r="T52" s="49"/>
      <c r="Y52" s="66" t="s">
        <v>441</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272</v>
      </c>
      <c r="Z54" s="67"/>
      <c r="AF54" s="67"/>
    </row>
    <row r="55" spans="1:37" x14ac:dyDescent="0.15">
      <c r="A55" s="49"/>
      <c r="B55" s="49"/>
      <c r="F55" s="49"/>
      <c r="G55" s="63"/>
      <c r="K55" s="49"/>
      <c r="L55" s="49"/>
      <c r="O55" s="49"/>
      <c r="P55" s="49"/>
      <c r="Q55" s="63"/>
      <c r="T55" s="49"/>
      <c r="Y55" s="66" t="s">
        <v>443</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444</v>
      </c>
      <c r="Z57" s="67"/>
      <c r="AF57" s="67"/>
    </row>
    <row r="58" spans="1:37" x14ac:dyDescent="0.15">
      <c r="A58" s="49"/>
      <c r="B58" s="49"/>
      <c r="F58" s="49"/>
      <c r="G58" s="63"/>
      <c r="K58" s="49"/>
      <c r="L58" s="49"/>
      <c r="O58" s="49"/>
      <c r="P58" s="49"/>
      <c r="Q58" s="63"/>
      <c r="T58" s="49"/>
      <c r="Y58" s="66" t="s">
        <v>446</v>
      </c>
      <c r="Z58" s="67"/>
      <c r="AF58" s="67"/>
    </row>
    <row r="59" spans="1:37" x14ac:dyDescent="0.15">
      <c r="A59" s="49"/>
      <c r="B59" s="49"/>
      <c r="F59" s="49"/>
      <c r="G59" s="63"/>
      <c r="K59" s="49"/>
      <c r="L59" s="49"/>
      <c r="O59" s="49"/>
      <c r="P59" s="49"/>
      <c r="Q59" s="63"/>
      <c r="T59" s="49"/>
      <c r="Y59" s="66" t="s">
        <v>447</v>
      </c>
      <c r="Z59" s="67"/>
      <c r="AF59" s="67"/>
    </row>
    <row r="60" spans="1:37" x14ac:dyDescent="0.15">
      <c r="A60" s="49"/>
      <c r="B60" s="49"/>
      <c r="F60" s="49"/>
      <c r="G60" s="63"/>
      <c r="K60" s="49"/>
      <c r="L60" s="49"/>
      <c r="O60" s="49"/>
      <c r="P60" s="49"/>
      <c r="Q60" s="63"/>
      <c r="T60" s="49"/>
      <c r="Y60" s="66" t="s">
        <v>370</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405</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448</v>
      </c>
      <c r="Z67" s="67"/>
      <c r="AF67" s="67"/>
    </row>
    <row r="68" spans="1:32" x14ac:dyDescent="0.15">
      <c r="A68" s="49"/>
      <c r="B68" s="49"/>
      <c r="F68" s="49"/>
      <c r="G68" s="63"/>
      <c r="K68" s="49"/>
      <c r="L68" s="49"/>
      <c r="O68" s="49"/>
      <c r="P68" s="49"/>
      <c r="Q68" s="63"/>
      <c r="T68" s="49"/>
      <c r="Y68" s="66" t="s">
        <v>303</v>
      </c>
      <c r="Z68" s="67"/>
      <c r="AF68" s="67"/>
    </row>
    <row r="69" spans="1:32" x14ac:dyDescent="0.15">
      <c r="A69" s="49"/>
      <c r="B69" s="49"/>
      <c r="F69" s="49"/>
      <c r="G69" s="63"/>
      <c r="K69" s="49"/>
      <c r="L69" s="49"/>
      <c r="O69" s="49"/>
      <c r="P69" s="49"/>
      <c r="Q69" s="63"/>
      <c r="T69" s="49"/>
      <c r="Y69" s="66" t="s">
        <v>385</v>
      </c>
      <c r="Z69" s="67"/>
      <c r="AF69" s="67"/>
    </row>
    <row r="70" spans="1:32" x14ac:dyDescent="0.15">
      <c r="A70" s="49"/>
      <c r="B70" s="49"/>
      <c r="Y70" s="66" t="s">
        <v>100</v>
      </c>
    </row>
    <row r="71" spans="1:32" x14ac:dyDescent="0.15">
      <c r="Y71" s="66" t="s">
        <v>449</v>
      </c>
    </row>
    <row r="72" spans="1:32" x14ac:dyDescent="0.15">
      <c r="Y72" s="66" t="s">
        <v>450</v>
      </c>
    </row>
    <row r="73" spans="1:32" x14ac:dyDescent="0.15">
      <c r="Y73" s="66" t="s">
        <v>430</v>
      </c>
    </row>
    <row r="74" spans="1:32" x14ac:dyDescent="0.15">
      <c r="Y74" s="66" t="s">
        <v>318</v>
      </c>
    </row>
    <row r="75" spans="1:32" x14ac:dyDescent="0.15">
      <c r="Y75" s="66" t="s">
        <v>367</v>
      </c>
    </row>
    <row r="76" spans="1:32" x14ac:dyDescent="0.15">
      <c r="Y76" s="66" t="s">
        <v>451</v>
      </c>
    </row>
    <row r="77" spans="1:32" x14ac:dyDescent="0.15">
      <c r="Y77" s="66" t="s">
        <v>452</v>
      </c>
    </row>
    <row r="78" spans="1:32" x14ac:dyDescent="0.15">
      <c r="Y78" s="66" t="s">
        <v>437</v>
      </c>
    </row>
    <row r="79" spans="1:32" x14ac:dyDescent="0.15">
      <c r="Y79" s="66" t="s">
        <v>453</v>
      </c>
    </row>
    <row r="80" spans="1:32" x14ac:dyDescent="0.15">
      <c r="Y80" s="66" t="s">
        <v>455</v>
      </c>
    </row>
    <row r="81" spans="25:25" x14ac:dyDescent="0.15">
      <c r="Y81" s="66" t="s">
        <v>85</v>
      </c>
    </row>
    <row r="82" spans="25:25" x14ac:dyDescent="0.15">
      <c r="Y82" s="66" t="s">
        <v>334</v>
      </c>
    </row>
    <row r="83" spans="25:25" x14ac:dyDescent="0.15">
      <c r="Y83" s="66" t="s">
        <v>159</v>
      </c>
    </row>
    <row r="84" spans="25:25" x14ac:dyDescent="0.15">
      <c r="Y84" s="66" t="s">
        <v>456</v>
      </c>
    </row>
    <row r="85" spans="25:25" x14ac:dyDescent="0.15">
      <c r="Y85" s="66" t="s">
        <v>457</v>
      </c>
    </row>
    <row r="86" spans="25:25" x14ac:dyDescent="0.15">
      <c r="Y86" s="66" t="s">
        <v>458</v>
      </c>
    </row>
    <row r="87" spans="25:25" x14ac:dyDescent="0.15">
      <c r="Y87" s="66" t="s">
        <v>459</v>
      </c>
    </row>
    <row r="88" spans="25:25" x14ac:dyDescent="0.15">
      <c r="Y88" s="66" t="s">
        <v>460</v>
      </c>
    </row>
    <row r="89" spans="25:25" x14ac:dyDescent="0.15">
      <c r="Y89" s="66" t="s">
        <v>308</v>
      </c>
    </row>
    <row r="90" spans="25:25" x14ac:dyDescent="0.15">
      <c r="Y90" s="66" t="s">
        <v>461</v>
      </c>
    </row>
    <row r="91" spans="25:25" x14ac:dyDescent="0.15">
      <c r="Y91" s="66" t="s">
        <v>212</v>
      </c>
    </row>
    <row r="92" spans="25:25" x14ac:dyDescent="0.15">
      <c r="Y92" s="66" t="s">
        <v>433</v>
      </c>
    </row>
    <row r="93" spans="25:25" x14ac:dyDescent="0.15">
      <c r="Y93" s="66" t="s">
        <v>325</v>
      </c>
    </row>
    <row r="94" spans="25:25" x14ac:dyDescent="0.15">
      <c r="Y94" s="66" t="s">
        <v>132</v>
      </c>
    </row>
    <row r="95" spans="25:25" x14ac:dyDescent="0.15">
      <c r="Y95" s="66" t="s">
        <v>345</v>
      </c>
    </row>
    <row r="96" spans="25:25" x14ac:dyDescent="0.15">
      <c r="Y96" s="66" t="s">
        <v>61</v>
      </c>
    </row>
    <row r="97" spans="25:25" x14ac:dyDescent="0.15">
      <c r="Y97" s="66" t="s">
        <v>463</v>
      </c>
    </row>
    <row r="98" spans="25:25" x14ac:dyDescent="0.15">
      <c r="Y98" s="66" t="s">
        <v>464</v>
      </c>
    </row>
    <row r="121" spans="25:25" x14ac:dyDescent="0.15">
      <c r="Y121" s="51" t="s">
        <v>243</v>
      </c>
    </row>
    <row r="122" spans="25:25" x14ac:dyDescent="0.15">
      <c r="Y122" s="51" t="s">
        <v>246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2020-09-18T03:56:24Z</cp:lastPrinted>
  <dcterms:created xsi:type="dcterms:W3CDTF">2012-03-13T00:50:25Z</dcterms:created>
  <dcterms:modified xsi:type="dcterms:W3CDTF">2020-09-18T03:56:45Z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2020-06-17T08:57:12Z</vt:filetime>
  </property>
</Properties>
</file>