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6.行政事業レビューシート\1.令和2年度新規・継続事業\8. 最終公表作業（中間公表後修正の必要があるレビュー）\3.各課より提出\環境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<sst xmlns="http://schemas.openxmlformats.org/spreadsheetml/2006/main" count="2269" uniqueCount="581">
  <si>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</si>
  <si>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</si>
  <si>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</si>
  <si>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</si>
  <si>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</si>
  <si>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</si>
  <si>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</si>
  <si>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</si>
  <si>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</si>
  <si>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</si>
  <si>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</si>
  <si>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</si>
  <si>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</si>
  <si>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</si>
  <si>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</si>
  <si>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</si>
  <si>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</si>
  <si>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</si>
  <si>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</si>
  <si>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</si>
  <si>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</si>
  <si>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</si>
  <si>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</si>
  <si>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</si>
  <si>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</si>
  <si>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</si>
  <si>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</si>
  <si>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</si>
  <si>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</si>
  <si>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</si>
  <si>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</si>
  <si>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</si>
  <si>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</si>
  <si>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</si>
  <si>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</si>
  <si>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</si>
  <si>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</si>
  <si>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</si>
  <si>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</si>
  <si>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</si>
  <si>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</si>
  <si>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</si>
  <si>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</si>
  <si>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</si>
  <si>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</si>
  <si>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</si>
  <si>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</si>
  <si>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</si>
  <si>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</si>
  <si>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</si>
  <si>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</si>
  <si>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</si>
  <si>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</si>
  <si>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</si>
  <si>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</si>
  <si>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</si>
  <si>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</si>
  <si>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</si>
  <si>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</si>
  <si>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</si>
  <si>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</si>
  <si>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</si>
  <si>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</si>
  <si>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</si>
  <si>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</si>
  <si>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</si>
  <si>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</si>
  <si>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</si>
  <si>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</si>
  <si>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</si>
  <si>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</si>
  <si>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</si>
  <si>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</si>
  <si>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</si>
  <si>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</si>
  <si>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</si>
  <si>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</si>
  <si>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</si>
  <si>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</si>
  <si>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</si>
  <si>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</si>
  <si>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</si>
  <si>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</si>
  <si>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</si>
  <si>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</si>
  <si>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</si>
  <si>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</si>
  <si>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</si>
  <si>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</si>
  <si>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</si>
  <si>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</si>
  <si>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</si>
  <si>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</si>
  <si>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</si>
  <si>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</si>
  <si>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</si>
  <si>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</si>
  <si>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</si>
  <si>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</si>
  <si>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</si>
  <si>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</si>
  <si>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</si>
  <si>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</si>
  <si>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</si>
  <si>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</si>
  <si>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</si>
  <si>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</si>
  <si>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</si>
  <si>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</si>
  <si>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</si>
  <si>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</si>
  <si>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</si>
  <si>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</si>
  <si>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</si>
  <si>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</si>
  <si>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</si>
  <si>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</si>
  <si>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</si>
  <si>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</si>
  <si>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</si>
  <si>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</si>
  <si>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</si>
  <si>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</si>
  <si>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</si>
  <si>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</si>
  <si>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</si>
  <si>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</si>
  <si>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</si>
  <si>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</si>
  <si>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</si>
  <si>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</si>
  <si>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</si>
  <si>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</si>
  <si>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</si>
  <si>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</si>
  <si>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</si>
  <si>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</si>
  <si>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</si>
  <si>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</si>
  <si>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</si>
  <si>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</si>
  <si>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</si>
  <si>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</si>
  <si>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</si>
  <si>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</si>
  <si>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</si>
  <si>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</si>
  <si>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</si>
  <si>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</si>
  <si>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</si>
  <si>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</si>
  <si>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</si>
  <si>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</si>
  <si>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</si>
  <si>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</si>
  <si>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</si>
  <si>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</si>
  <si>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</si>
  <si>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</si>
  <si>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</si>
  <si>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</si>
  <si>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</si>
  <si>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</si>
  <si>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</si>
  <si>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</si>
  <si>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</si>
  <si>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</si>
  <si>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</si>
  <si>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</si>
  <si>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</si>
  <si>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</si>
  <si>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</si>
  <si>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</si>
  <si>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</si>
  <si>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</si>
  <si>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</si>
  <si>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</si>
  <si>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</si>
  <si>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</si>
  <si>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</si>
  <si>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</si>
  <si>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</si>
  <si>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</si>
  <si>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</si>
  <si>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</si>
  <si>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</si>
  <si>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</si>
  <si>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</si>
  <si>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</si>
  <si>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</si>
  <si>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</si>
  <si>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</si>
  <si>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</si>
  <si>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</si>
  <si>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</si>
  <si>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</si>
  <si>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</si>
  <si>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</si>
  <si>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</si>
  <si>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</si>
  <si>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</si>
  <si>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</si>
  <si>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</si>
  <si>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</si>
  <si>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</si>
  <si>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</si>
  <si>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</si>
  <si>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</si>
  <si>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</si>
  <si>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</si>
  <si>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</si>
  <si>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</si>
  <si>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</si>
  <si>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</si>
  <si>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</si>
  <si>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</si>
  <si>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</si>
  <si>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</si>
  <si>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</si>
  <si>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</si>
  <si>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</si>
  <si>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</si>
  <si>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</si>
  <si>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</si>
  <si>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</si>
  <si>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</si>
  <si>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</si>
  <si>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</si>
  <si>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</si>
  <si>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</si>
  <si>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</si>
  <si>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</si>
  <si>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</si>
  <si>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</si>
  <si>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</si>
  <si>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</si>
  <si>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</si>
  <si>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</si>
  <si>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</si>
  <si>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</si>
  <si>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</si>
  <si>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</si>
  <si>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</si>
  <si>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</si>
  <si>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</si>
  <si>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</si>
  <si>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</si>
  <si>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</si>
  <si>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</si>
  <si>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</si>
  <si>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</si>
  <si>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</si>
  <si>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</si>
  <si>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</si>
  <si>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</si>
  <si>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</si>
  <si>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</si>
  <si>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</si>
  <si>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</si>
  <si>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</si>
  <si>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</si>
  <si>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</si>
  <si>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</si>
  <si>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</si>
  <si>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</si>
  <si>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</si>
  <si>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</si>
  <si>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</si>
  <si>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</si>
  <si>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</si>
  <si>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</si>
  <si>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</si>
  <si>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</si>
  <si>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</si>
  <si>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</si>
  <si>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</si>
  <si>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</si>
  <si>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</si>
  <si>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</si>
  <si>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</si>
  <si>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</si>
  <si>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</si>
  <si>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</si>
  <si>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</si>
  <si>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</si>
  <si>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</si>
  <si>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</si>
  <si>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</si>
  <si>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</si>
  <si>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</si>
  <si>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</si>
  <si>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</si>
  <si>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</si>
  <si>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</si>
  <si>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</si>
  <si>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</si>
  <si>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</si>
  <si>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</si>
  <si>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</si>
  <si>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</si>
  <si>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</si>
  <si>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</si>
  <si>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</si>
  <si>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</si>
  <si>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</si>
  <si>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</si>
  <si>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</si>
  <si>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</si>
  <si>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</si>
  <si>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</si>
  <si>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</si>
  <si>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</si>
  <si>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</si>
  <si>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</si>
  <si>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</si>
  <si>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</si>
  <si>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</si>
  <si>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</si>
  <si>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</si>
  <si>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</si>
  <si>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</si>
  <si>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</si>
  <si>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</si>
  <si>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</si>
  <si>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</si>
  <si>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</si>
  <si>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</si>
  <si>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</si>
  <si>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</si>
  <si>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</si>
  <si>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</si>
  <si>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</si>
  <si>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</si>
  <si>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</si>
  <si>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</si>
  <si>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</si>
  <si>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</si>
  <si>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</si>
  <si>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</si>
  <si>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</si>
  <si>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</si>
  <si>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</si>
  <si>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</si>
  <si>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</si>
  <si>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</si>
  <si>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</si>
  <si>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</si>
  <si>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</si>
  <si>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</si>
  <si>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</si>
  <si>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</si>
  <si>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</si>
  <si>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</si>
  <si>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</si>
  <si>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</si>
  <si>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</si>
  <si>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</si>
  <si>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</si>
  <si>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</si>
  <si>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</si>
  <si>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</si>
  <si>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</si>
  <si>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</si>
  <si>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</si>
  <si>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</si>
  <si>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</si>
  <si>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</si>
  <si>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</si>
  <si>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</si>
  <si>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</si>
  <si>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</si>
  <si>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</si>
  <si>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</si>
  <si>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</si>
  <si>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</si>
  <si>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</si>
  <si>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</si>
  <si>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</si>
  <si>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</si>
  <si>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</si>
  <si>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</si>
  <si>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</si>
  <si>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</si>
  <si>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</si>
  <si>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</si>
  <si>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</si>
  <si>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</si>
  <si>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</si>
  <si>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</si>
  <si>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</si>
  <si>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</si>
  <si>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</si>
  <si>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</si>
  <si>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</si>
  <si>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</si>
  <si>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</si>
  <si>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</si>
  <si>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</si>
  <si>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</si>
  <si>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</si>
  <si>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</si>
  <si>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</si>
  <si>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</si>
  <si>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</si>
  <si>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</si>
  <si>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</si>
  <si>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</si>
  <si>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</si>
  <si>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</si>
  <si>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</si>
  <si>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</si>
  <si>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</si>
  <si>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</si>
  <si>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</si>
  <si>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</si>
  <si>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</si>
  <si>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</si>
  <si>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</si>
  <si>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</si>
  <si>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</si>
  <si>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</si>
  <si>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</si>
  <si>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</si>
  <si>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</si>
  <si>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</si>
  <si>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</si>
  <si>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</si>
  <si>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</si>
  <si>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</si>
  <si>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</si>
  <si>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</si>
  <si>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</si>
  <si>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</si>
  <si>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</si>
  <si>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</si>
  <si>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</si>
  <si>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</si>
  <si>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</si>
  <si>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</si>
  <si>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</si>
  <si>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</si>
  <si>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</si>
  <si>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</si>
  <si>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</si>
  <si>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</si>
  <si>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</si>
  <si>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</si>
  <si>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</si>
  <si>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</si>
  <si>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</si>
  <si>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</si>
  <si>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</si>
  <si>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</si>
  <si>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</si>
  <si>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</si>
  <si>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</si>
  <si>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</si>
  <si>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</si>
  <si>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</si>
  <si>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</si>
  <si>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</si>
  <si>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</si>
  <si>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</si>
  <si>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</si>
  <si>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</si>
  <si>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</si>
  <si>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</si>
  <si>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</si>
  <si>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</si>
  <si>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</si>
  <si>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</si>
  <si>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</si>
  <si>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</si>
  <si>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</si>
  <si>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</si>
  <si>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</si>
  <si>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</si>
  <si>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</si>
  <si>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</si>
  <si>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</si>
  <si>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</si>
  <si>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地球温暖化防止等の環境の保全</t>
    <phoneticPr fontId="5"/>
  </si>
  <si>
    <t>○</t>
  </si>
  <si>
    <t>-</t>
    <phoneticPr fontId="5"/>
  </si>
  <si>
    <t>総合政策局</t>
    <phoneticPr fontId="5"/>
  </si>
  <si>
    <t>環境政策課</t>
    <phoneticPr fontId="5"/>
  </si>
  <si>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</si>
  <si>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省エネ法に基づく輸送事業者の省エネ対策や、電力ピーク対策が輸送部門に対し引き起こす影響・効果のほか、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</si>
  <si>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地球温暖化対策計画（平成28年5月13日閣議決定）、
エネルギー基本計画（平成30年7月3日閣議決定）、
国土交通省環境行動計画（平成29年3月一部改訂）等</t>
    <phoneticPr fontId="5"/>
  </si>
  <si>
    <t>-</t>
    <phoneticPr fontId="5"/>
  </si>
  <si>
    <t>-</t>
    <phoneticPr fontId="5"/>
  </si>
  <si>
    <t>-</t>
    <phoneticPr fontId="5"/>
  </si>
  <si>
    <t>-</t>
    <phoneticPr fontId="5"/>
  </si>
  <si>
    <t>職員旅費</t>
  </si>
  <si>
    <t>諸謝金</t>
  </si>
  <si>
    <t>委員等旅費</t>
  </si>
  <si>
    <t>地球温暖化防止等対策調査費</t>
    <phoneticPr fontId="5"/>
  </si>
  <si>
    <t>５年度間平均変化率の１％以上の改善</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</si>
  <si>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phoneticPr fontId="5"/>
  </si>
  <si>
    <t>％</t>
    <phoneticPr fontId="5"/>
  </si>
  <si>
    <t>エネルギーの使用の合理化等に関する法律第１０３条等の規定に基づき提出された輸送事業者の定期報告書</t>
    <phoneticPr fontId="5"/>
  </si>
  <si>
    <t>１tあたりのCO2削減コスト</t>
    <phoneticPr fontId="5"/>
  </si>
  <si>
    <t>当該年度の予算額/削減効果(波及効果含む)</t>
    <phoneticPr fontId="5"/>
  </si>
  <si>
    <t>-</t>
    <phoneticPr fontId="5"/>
  </si>
  <si>
    <t>-</t>
    <phoneticPr fontId="5"/>
  </si>
  <si>
    <t>-</t>
    <phoneticPr fontId="5"/>
  </si>
  <si>
    <t>輸送部門における省エネ対策を普及・促進するための周知活動等の回数。</t>
    <phoneticPr fontId="5"/>
  </si>
  <si>
    <t>予算執行額／周知活動等の回数　　　　　　　　　　　　　　　</t>
    <phoneticPr fontId="5"/>
  </si>
  <si>
    <t>回</t>
    <rPh sb="0" eb="1">
      <t>カイ</t>
    </rPh>
    <phoneticPr fontId="5"/>
  </si>
  <si>
    <t>円／回</t>
    <phoneticPr fontId="5"/>
  </si>
  <si>
    <t>2,958,445/48</t>
  </si>
  <si>
    <t>2,583,809/46</t>
  </si>
  <si>
    <t>３　地球環境の保全</t>
    <phoneticPr fontId="5"/>
  </si>
  <si>
    <t>９　地球温暖化防止等の環境の保全を行う</t>
    <phoneticPr fontId="5"/>
  </si>
  <si>
    <t>-</t>
    <phoneticPr fontId="5"/>
  </si>
  <si>
    <t>輸送部門における省エネ対策等を普及促進することにより、温室効果ガスの排出抑制となり、地球温暖化対策の推進につながるものである。</t>
    <phoneticPr fontId="5"/>
  </si>
  <si>
    <t>-</t>
    <phoneticPr fontId="5"/>
  </si>
  <si>
    <t>-</t>
    <phoneticPr fontId="5"/>
  </si>
  <si>
    <t>‐</t>
  </si>
  <si>
    <t>有</t>
  </si>
  <si>
    <t>無</t>
  </si>
  <si>
    <t>地球温暖化は、国の重要な政策課題の一つであり、不特定かつ多数の者の利益の増進に寄与するものである。</t>
    <phoneticPr fontId="5"/>
  </si>
  <si>
    <t>地球温暖化は、国の重要な政策課題の一つであり、政府として取り組む必要がある。</t>
    <phoneticPr fontId="5"/>
  </si>
  <si>
    <t>一般競争入札を原則とし、競争性のある契約方法により適切に執行している。</t>
    <phoneticPr fontId="5"/>
  </si>
  <si>
    <t>限られた予算の中、必要性の精査を行いながら適切に執行している。</t>
    <phoneticPr fontId="5"/>
  </si>
  <si>
    <t>輸送部門における地球温暖化対策に限定されている。</t>
    <phoneticPr fontId="5"/>
  </si>
  <si>
    <t>省エネ制度説明会のための出張等に合わせて実施状況調査のヒアリングを行っている。</t>
    <phoneticPr fontId="5"/>
  </si>
  <si>
    <t>省エネ改善率の成果実績は成果目標に沿って着実に推移している。</t>
    <phoneticPr fontId="5"/>
  </si>
  <si>
    <t>当初見込みに沿って着実に実施している。</t>
    <phoneticPr fontId="5"/>
  </si>
  <si>
    <t>輸送部門における省エネ対策等に活用している。</t>
    <phoneticPr fontId="5"/>
  </si>
  <si>
    <t>国土交通省としても、地球環境への負担の少ない持続的発展が可能な社会の構築等を図るため、運輸分野における環境対策を引き続き推進していく必要がある。</t>
    <phoneticPr fontId="5"/>
  </si>
  <si>
    <t>輸送部門における省エネ対策に係る情報提供や省エネ対策の普及促進について、実施スキームの評価も含めて、引き続き検討していく予定。</t>
    <phoneticPr fontId="5"/>
  </si>
  <si>
    <t>24</t>
    <phoneticPr fontId="5"/>
  </si>
  <si>
    <t>38</t>
    <phoneticPr fontId="5"/>
  </si>
  <si>
    <t>43</t>
    <phoneticPr fontId="5"/>
  </si>
  <si>
    <t>64</t>
    <phoneticPr fontId="5"/>
  </si>
  <si>
    <t>63</t>
    <phoneticPr fontId="5"/>
  </si>
  <si>
    <t>62</t>
    <phoneticPr fontId="5"/>
  </si>
  <si>
    <t>72</t>
    <phoneticPr fontId="5"/>
  </si>
  <si>
    <t>66</t>
    <phoneticPr fontId="5"/>
  </si>
  <si>
    <t>0066</t>
    <phoneticPr fontId="5"/>
  </si>
  <si>
    <t>地球温暖化防止対策等対策調査費</t>
    <rPh sb="0" eb="2">
      <t>チキュウ</t>
    </rPh>
    <rPh sb="2" eb="5">
      <t>オンダンカ</t>
    </rPh>
    <rPh sb="5" eb="7">
      <t>ボウシ</t>
    </rPh>
    <rPh sb="7" eb="9">
      <t>タイサク</t>
    </rPh>
    <rPh sb="9" eb="10">
      <t>トウ</t>
    </rPh>
    <rPh sb="10" eb="12">
      <t>タイサク</t>
    </rPh>
    <rPh sb="12" eb="14">
      <t>チョウサ</t>
    </rPh>
    <rPh sb="14" eb="15">
      <t>ヒ</t>
    </rPh>
    <phoneticPr fontId="5"/>
  </si>
  <si>
    <t>輸送部門における省エネ法及びフロン排出抑制法に係る調査分析業務</t>
    <rPh sb="0" eb="2">
      <t>ユソウ</t>
    </rPh>
    <rPh sb="2" eb="4">
      <t>ブモン</t>
    </rPh>
    <rPh sb="8" eb="9">
      <t>ショウ</t>
    </rPh>
    <rPh sb="11" eb="12">
      <t>ホウ</t>
    </rPh>
    <rPh sb="12" eb="13">
      <t>オヨ</t>
    </rPh>
    <rPh sb="17" eb="19">
      <t>ハイシュツ</t>
    </rPh>
    <rPh sb="19" eb="21">
      <t>ヨクセイ</t>
    </rPh>
    <rPh sb="21" eb="22">
      <t>ホウ</t>
    </rPh>
    <rPh sb="23" eb="24">
      <t>カカ</t>
    </rPh>
    <rPh sb="25" eb="27">
      <t>チョウサ</t>
    </rPh>
    <rPh sb="27" eb="29">
      <t>ブンセキ</t>
    </rPh>
    <rPh sb="29" eb="31">
      <t>ギョウム</t>
    </rPh>
    <phoneticPr fontId="5"/>
  </si>
  <si>
    <t>株式会社ケー・シー・エス</t>
    <rPh sb="0" eb="2">
      <t>カブシキ</t>
    </rPh>
    <rPh sb="2" eb="4">
      <t>カイシャ</t>
    </rPh>
    <phoneticPr fontId="5"/>
  </si>
  <si>
    <t>輸送部門における省エネ法及びフロン排出抑制法に係る調査分析業務</t>
    <phoneticPr fontId="5"/>
  </si>
  <si>
    <t>社会システム株式会社</t>
    <rPh sb="0" eb="2">
      <t>シャカイ</t>
    </rPh>
    <rPh sb="6" eb="8">
      <t>カブシキ</t>
    </rPh>
    <rPh sb="8" eb="10">
      <t>カイシャ</t>
    </rPh>
    <phoneticPr fontId="5"/>
  </si>
  <si>
    <t>改正省エネ法（輸送事業者に係る措置）における定期報告書作成ツール等の作成及び改修業務</t>
    <phoneticPr fontId="5"/>
  </si>
  <si>
    <t>-</t>
    <phoneticPr fontId="5"/>
  </si>
  <si>
    <t>-</t>
    <phoneticPr fontId="5"/>
  </si>
  <si>
    <t>-</t>
    <phoneticPr fontId="5"/>
  </si>
  <si>
    <t>2,301,996/54</t>
    <phoneticPr fontId="5"/>
  </si>
  <si>
    <t>A.株式会社ケー・シー・エス</t>
    <phoneticPr fontId="5"/>
  </si>
  <si>
    <t>B.九州運輸局</t>
    <rPh sb="2" eb="4">
      <t>キュウシュウ</t>
    </rPh>
    <rPh sb="4" eb="6">
      <t>ウンユ</t>
    </rPh>
    <rPh sb="6" eb="7">
      <t>キョク</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</si>
  <si>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</si>
  <si>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</si>
  <si>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</si>
  <si>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</si>
  <si>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地球温暖化防止等の環境の保全に関する業務</t>
    <rPh sb="0" eb="2">
      <t>チキュウ</t>
    </rPh>
    <rPh sb="2" eb="5">
      <t>オンダンカ</t>
    </rPh>
    <rPh sb="5" eb="7">
      <t>ボウシ</t>
    </rPh>
    <rPh sb="7" eb="8">
      <t>トウ</t>
    </rPh>
    <rPh sb="9" eb="11">
      <t>カンキョウ</t>
    </rPh>
    <rPh sb="12" eb="14">
      <t>ホゼン</t>
    </rPh>
    <rPh sb="15" eb="16">
      <t>カン</t>
    </rPh>
    <rPh sb="18" eb="20">
      <t>ギョウム</t>
    </rPh>
    <phoneticPr fontId="5"/>
  </si>
  <si>
    <t>同上</t>
    <rPh sb="0" eb="2">
      <t>ドウジョウ</t>
    </rPh>
    <phoneticPr fontId="5"/>
  </si>
  <si>
    <t>九州運輸局</t>
    <rPh sb="0" eb="2">
      <t>キュウシュウ</t>
    </rPh>
    <rPh sb="2" eb="4">
      <t>ウンユ</t>
    </rPh>
    <rPh sb="4" eb="5">
      <t>キョク</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</si>
  <si>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</si>
  <si>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</si>
  <si>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北海道運輸局</t>
    <rPh sb="0" eb="3">
      <t>ホッカイドウ</t>
    </rPh>
    <rPh sb="3" eb="5">
      <t>ウンユ</t>
    </rPh>
    <rPh sb="5" eb="6">
      <t>キョク</t>
    </rPh>
    <phoneticPr fontId="5"/>
  </si>
  <si>
    <t>中部運輸局</t>
    <rPh sb="0" eb="2">
      <t>チュウブ</t>
    </rPh>
    <rPh sb="2" eb="4">
      <t>ウンユ</t>
    </rPh>
    <rPh sb="4" eb="5">
      <t>キョク</t>
    </rPh>
    <phoneticPr fontId="5"/>
  </si>
  <si>
    <t>中国運輸局</t>
    <rPh sb="0" eb="2">
      <t>チュウゴク</t>
    </rPh>
    <rPh sb="2" eb="4">
      <t>ウンユ</t>
    </rPh>
    <rPh sb="4" eb="5">
      <t>キョク</t>
    </rPh>
    <phoneticPr fontId="5"/>
  </si>
  <si>
    <t>沖縄総合事務局</t>
    <rPh sb="0" eb="2">
      <t>オキナワ</t>
    </rPh>
    <rPh sb="2" eb="4">
      <t>ソウゴウ</t>
    </rPh>
    <rPh sb="4" eb="6">
      <t>ジム</t>
    </rPh>
    <rPh sb="6" eb="7">
      <t>キョク</t>
    </rPh>
    <phoneticPr fontId="5"/>
  </si>
  <si>
    <t>東北運輸局</t>
    <rPh sb="0" eb="2">
      <t>トウホク</t>
    </rPh>
    <rPh sb="2" eb="4">
      <t>ウンユ</t>
    </rPh>
    <rPh sb="4" eb="5">
      <t>キョク</t>
    </rPh>
    <phoneticPr fontId="5"/>
  </si>
  <si>
    <t>北陸信越運輸局</t>
    <rPh sb="0" eb="2">
      <t>ホクリク</t>
    </rPh>
    <rPh sb="2" eb="4">
      <t>シンエツ</t>
    </rPh>
    <rPh sb="4" eb="6">
      <t>ウンユ</t>
    </rPh>
    <rPh sb="6" eb="7">
      <t>キョク</t>
    </rPh>
    <phoneticPr fontId="5"/>
  </si>
  <si>
    <t>近畿運輸局</t>
    <rPh sb="0" eb="2">
      <t>キンキ</t>
    </rPh>
    <rPh sb="2" eb="4">
      <t>ウンユ</t>
    </rPh>
    <rPh sb="4" eb="5">
      <t>キョク</t>
    </rPh>
    <phoneticPr fontId="5"/>
  </si>
  <si>
    <t>神戸運輸監理部</t>
    <rPh sb="0" eb="2">
      <t>コウベ</t>
    </rPh>
    <rPh sb="2" eb="4">
      <t>ウンユ</t>
    </rPh>
    <rPh sb="4" eb="6">
      <t>カンリ</t>
    </rPh>
    <rPh sb="6" eb="7">
      <t>ブ</t>
    </rPh>
    <phoneticPr fontId="5"/>
  </si>
  <si>
    <t>-</t>
    <phoneticPr fontId="5"/>
  </si>
  <si>
    <t>-</t>
    <phoneticPr fontId="5"/>
  </si>
  <si>
    <t>-</t>
    <phoneticPr fontId="5"/>
  </si>
  <si>
    <t>地球温暖化防止等の環境の保全に関する業務</t>
    <phoneticPr fontId="5"/>
  </si>
  <si>
    <t>課長　松家　新治</t>
    <rPh sb="3" eb="5">
      <t>マツヤ</t>
    </rPh>
    <rPh sb="6" eb="8">
      <t>シンジ</t>
    </rPh>
    <phoneticPr fontId="5"/>
  </si>
  <si>
    <t>これまでの事業については競争性のある契約方法において適正に執行している。地球温暖化防止対策を更に促進するため、事業の成果を十分に活用しながら、今後も引き続き適正な執行を図るべき。</t>
    <phoneticPr fontId="5"/>
  </si>
  <si>
    <t>-</t>
    <phoneticPr fontId="5"/>
  </si>
  <si>
    <t>執行等改善</t>
  </si>
  <si>
    <t>地球温暖化防止対策を促進するために、省エネ法及びフロン排出抑制法に係る調査分析結果を更に活用しながら、今後も競争性のある契約方法をとることによって、事業の効率的な執行に取り組んで行く。</t>
    <rPh sb="51" eb="53">
      <t>コンゴ</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</si>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</sst>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22</xdr:col>
      <xdr:colOff>25743</xdr:colOff>
      <xdr:row>742</xdr:row>
      <xdr:rowOff>102973</xdr:rowOff>
    </xdr:from>
    <xdr:ext cx="2364441" cy="805204"/>
    <xdr:sp macro="" textlink="">
      <xdr:nvSpPr>
        <xdr:cNvPr id="6" name="テキスト ボックス 5"/>
        <xdr:cNvSpPr txBox="1"/>
      </xdr:nvSpPr>
      <xdr:spPr>
        <a:xfrm>
          <a:off x="4556554" y="44342737"/>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６．５百万円</a:t>
          </a:r>
        </a:p>
      </xdr:txBody>
    </xdr:sp>
    <xdr:clientData/>
  </xdr:oneCellAnchor>
  <xdr:twoCellAnchor>
    <xdr:from>
      <xdr:col>21</xdr:col>
      <xdr:colOff>193074</xdr:colOff>
      <xdr:row>745</xdr:row>
      <xdr:rowOff>0</xdr:rowOff>
    </xdr:from>
    <xdr:to>
      <xdr:col>35</xdr:col>
      <xdr:colOff>33618</xdr:colOff>
      <xdr:row>746</xdr:row>
      <xdr:rowOff>109347</xdr:rowOff>
    </xdr:to>
    <xdr:sp macro="" textlink="">
      <xdr:nvSpPr>
        <xdr:cNvPr id="7" name="大かっこ 6"/>
        <xdr:cNvSpPr/>
      </xdr:nvSpPr>
      <xdr:spPr>
        <a:xfrm>
          <a:off x="4428898" y="45226941"/>
          <a:ext cx="2664426" cy="4567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19</xdr:col>
      <xdr:colOff>193075</xdr:colOff>
      <xdr:row>748</xdr:row>
      <xdr:rowOff>154459</xdr:rowOff>
    </xdr:from>
    <xdr:to>
      <xdr:col>35</xdr:col>
      <xdr:colOff>199113</xdr:colOff>
      <xdr:row>748</xdr:row>
      <xdr:rowOff>171268</xdr:rowOff>
    </xdr:to>
    <xdr:cxnSp macro="">
      <xdr:nvCxnSpPr>
        <xdr:cNvPr id="8" name="直線コネクタ 7"/>
        <xdr:cNvCxnSpPr/>
      </xdr:nvCxnSpPr>
      <xdr:spPr>
        <a:xfrm flipV="1">
          <a:off x="4106048" y="46479425"/>
          <a:ext cx="3301173"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102972</xdr:colOff>
      <xdr:row>746</xdr:row>
      <xdr:rowOff>218817</xdr:rowOff>
    </xdr:from>
    <xdr:to>
      <xdr:col>27</xdr:col>
      <xdr:colOff>110876</xdr:colOff>
      <xdr:row>748</xdr:row>
      <xdr:rowOff>167026</xdr:rowOff>
    </xdr:to>
    <xdr:cxnSp macro="">
      <xdr:nvCxnSpPr>
        <xdr:cNvPr id="9" name="カギ線コネクタ 3"/>
        <xdr:cNvCxnSpPr/>
      </xdr:nvCxnSpPr>
      <xdr:spPr>
        <a:xfrm>
          <a:off x="5663513" y="45848716"/>
          <a:ext cx="7904" cy="64327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193075</xdr:colOff>
      <xdr:row>748</xdr:row>
      <xdr:rowOff>193075</xdr:rowOff>
    </xdr:from>
    <xdr:to>
      <xdr:col>19</xdr:col>
      <xdr:colOff>199680</xdr:colOff>
      <xdr:row>749</xdr:row>
      <xdr:rowOff>264642</xdr:rowOff>
    </xdr:to>
    <xdr:cxnSp macro="">
      <xdr:nvCxnSpPr>
        <xdr:cNvPr id="10" name="直線矢印コネクタ 9"/>
        <xdr:cNvCxnSpPr/>
      </xdr:nvCxnSpPr>
      <xdr:spPr>
        <a:xfrm>
          <a:off x="4106048" y="46518041"/>
          <a:ext cx="6605" cy="41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154459</xdr:colOff>
      <xdr:row>750</xdr:row>
      <xdr:rowOff>25744</xdr:rowOff>
    </xdr:from>
    <xdr:ext cx="1187824" cy="283348"/>
    <xdr:sp macro="" textlink="">
      <xdr:nvSpPr>
        <xdr:cNvPr id="11" name="テキスト ボックス 10"/>
        <xdr:cNvSpPr txBox="1"/>
      </xdr:nvSpPr>
      <xdr:spPr>
        <a:xfrm>
          <a:off x="3449594" y="47045778"/>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13</xdr:col>
      <xdr:colOff>51486</xdr:colOff>
      <xdr:row>751</xdr:row>
      <xdr:rowOff>12871</xdr:rowOff>
    </xdr:from>
    <xdr:ext cx="2428476" cy="962305"/>
    <xdr:sp macro="" textlink="">
      <xdr:nvSpPr>
        <xdr:cNvPr id="12" name="テキスト ボックス 11"/>
        <xdr:cNvSpPr txBox="1"/>
      </xdr:nvSpPr>
      <xdr:spPr>
        <a:xfrm>
          <a:off x="2728783" y="47380439"/>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endParaRPr kumimoji="1" lang="en-US" altLang="ja-JP" sz="300"/>
        </a:p>
        <a:p>
          <a:r>
            <a:rPr kumimoji="1" lang="ja-JP" altLang="en-US" sz="1200" b="0"/>
            <a:t>　　　Ａ．</a:t>
          </a:r>
          <a:r>
            <a:rPr kumimoji="0" lang="ja-JP" altLang="en-US" sz="1200" b="0" i="0" u="none" strike="noStrike" baseline="0" smtClean="0">
              <a:solidFill>
                <a:schemeClr val="tx1"/>
              </a:solidFill>
              <a:latin typeface="+mn-lt"/>
              <a:ea typeface="+mn-ea"/>
              <a:cs typeface="+mn-cs"/>
            </a:rPr>
            <a:t>株式会社ケー・シー・エス</a:t>
          </a:r>
          <a:endParaRPr kumimoji="1" lang="en-US" altLang="ja-JP" sz="1200" b="0"/>
        </a:p>
        <a:p>
          <a:r>
            <a:rPr kumimoji="1" lang="ja-JP" altLang="en-US" sz="1200" b="0">
              <a:solidFill>
                <a:schemeClr val="tx1"/>
              </a:solidFill>
              <a:latin typeface="+mn-lt"/>
              <a:ea typeface="+mn-ea"/>
              <a:cs typeface="+mn-cs"/>
            </a:rPr>
            <a:t>　　　　　　　２．９</a:t>
          </a:r>
          <a:r>
            <a:rPr kumimoji="1" lang="ja-JP" altLang="en-US" sz="1200" b="0"/>
            <a:t>百万円</a:t>
          </a:r>
        </a:p>
      </xdr:txBody>
    </xdr:sp>
    <xdr:clientData/>
  </xdr:oneCellAnchor>
  <xdr:twoCellAnchor>
    <xdr:from>
      <xdr:col>12</xdr:col>
      <xdr:colOff>115845</xdr:colOff>
      <xdr:row>754</xdr:row>
      <xdr:rowOff>64358</xdr:rowOff>
    </xdr:from>
    <xdr:to>
      <xdr:col>25</xdr:col>
      <xdr:colOff>147426</xdr:colOff>
      <xdr:row>756</xdr:row>
      <xdr:rowOff>70635</xdr:rowOff>
    </xdr:to>
    <xdr:sp macro="" textlink="">
      <xdr:nvSpPr>
        <xdr:cNvPr id="13" name="大かっこ 12"/>
        <xdr:cNvSpPr/>
      </xdr:nvSpPr>
      <xdr:spPr>
        <a:xfrm>
          <a:off x="2587196" y="48474527"/>
          <a:ext cx="2708879" cy="701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35</xdr:col>
      <xdr:colOff>193075</xdr:colOff>
      <xdr:row>748</xdr:row>
      <xdr:rowOff>167331</xdr:rowOff>
    </xdr:from>
    <xdr:to>
      <xdr:col>35</xdr:col>
      <xdr:colOff>196779</xdr:colOff>
      <xdr:row>750</xdr:row>
      <xdr:rowOff>185219</xdr:rowOff>
    </xdr:to>
    <xdr:cxnSp macro="">
      <xdr:nvCxnSpPr>
        <xdr:cNvPr id="14" name="直線矢印コネクタ 13"/>
        <xdr:cNvCxnSpPr/>
      </xdr:nvCxnSpPr>
      <xdr:spPr>
        <a:xfrm>
          <a:off x="7401183" y="46492297"/>
          <a:ext cx="3704" cy="712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90101</xdr:colOff>
      <xdr:row>751</xdr:row>
      <xdr:rowOff>51486</xdr:rowOff>
    </xdr:from>
    <xdr:ext cx="2356437" cy="782251"/>
    <xdr:sp macro="" textlink="">
      <xdr:nvSpPr>
        <xdr:cNvPr id="15" name="テキスト ボックス 14"/>
        <xdr:cNvSpPr txBox="1"/>
      </xdr:nvSpPr>
      <xdr:spPr>
        <a:xfrm>
          <a:off x="6062533" y="47419054"/>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２．３百万円</a:t>
          </a:r>
        </a:p>
      </xdr:txBody>
    </xdr:sp>
    <xdr:clientData/>
  </xdr:oneCellAnchor>
  <xdr:twoCellAnchor>
    <xdr:from>
      <xdr:col>28</xdr:col>
      <xdr:colOff>90102</xdr:colOff>
      <xdr:row>754</xdr:row>
      <xdr:rowOff>64359</xdr:rowOff>
    </xdr:from>
    <xdr:to>
      <xdr:col>43</xdr:col>
      <xdr:colOff>0</xdr:colOff>
      <xdr:row>755</xdr:row>
      <xdr:rowOff>77230</xdr:rowOff>
    </xdr:to>
    <xdr:sp macro="" textlink="">
      <xdr:nvSpPr>
        <xdr:cNvPr id="16" name="大かっこ 15"/>
        <xdr:cNvSpPr/>
      </xdr:nvSpPr>
      <xdr:spPr>
        <a:xfrm>
          <a:off x="5856588" y="48474528"/>
          <a:ext cx="2999088" cy="36040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effectLst/>
            <a:latin typeface="+mn-lt"/>
            <a:ea typeface="+mn-ea"/>
            <a:cs typeface="+mn-cs"/>
          </a:endParaRPr>
        </a:p>
      </xdr:txBody>
    </xdr:sp>
    <xdr:clientData/>
  </xdr:twoCellAnchor>
  <xdr:twoCellAnchor>
    <xdr:from>
      <xdr:col>36</xdr:col>
      <xdr:colOff>193075</xdr:colOff>
      <xdr:row>742</xdr:row>
      <xdr:rowOff>115844</xdr:rowOff>
    </xdr:from>
    <xdr:to>
      <xdr:col>47</xdr:col>
      <xdr:colOff>175568</xdr:colOff>
      <xdr:row>745</xdr:row>
      <xdr:rowOff>2951</xdr:rowOff>
    </xdr:to>
    <xdr:sp macro="" textlink="">
      <xdr:nvSpPr>
        <xdr:cNvPr id="25" name="大かっこ 24"/>
        <xdr:cNvSpPr/>
      </xdr:nvSpPr>
      <xdr:spPr>
        <a:xfrm>
          <a:off x="7607129" y="44355608"/>
          <a:ext cx="2247898" cy="929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１．３百万円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9" zoomScale="85" zoomScaleNormal="75" zoomScaleSheetLayoutView="85" zoomScalePageLayoutView="85" workbookViewId="0">
      <selection activeCell="AB32" sqref="AB32:AD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64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430</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485</v>
      </c>
      <c r="AF5" s="685"/>
      <c r="AG5" s="685"/>
      <c r="AH5" s="685"/>
      <c r="AI5" s="685"/>
      <c r="AJ5" s="685"/>
      <c r="AK5" s="685"/>
      <c r="AL5" s="685"/>
      <c r="AM5" s="685"/>
      <c r="AN5" s="685"/>
      <c r="AO5" s="685"/>
      <c r="AP5" s="686"/>
      <c r="AQ5" s="687" t="s">
        <v>574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483</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487</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10</v>
      </c>
      <c r="Q13" s="644"/>
      <c r="R13" s="644"/>
      <c r="S13" s="644"/>
      <c r="T13" s="644"/>
      <c r="U13" s="644"/>
      <c r="V13" s="645"/>
      <c r="W13" s="643">
        <v>9</v>
      </c>
      <c r="X13" s="644"/>
      <c r="Y13" s="644"/>
      <c r="Z13" s="644"/>
      <c r="AA13" s="644"/>
      <c r="AB13" s="644"/>
      <c r="AC13" s="645"/>
      <c r="AD13" s="643">
        <v>9</v>
      </c>
      <c r="AE13" s="644"/>
      <c r="AF13" s="644"/>
      <c r="AG13" s="644"/>
      <c r="AH13" s="644"/>
      <c r="AI13" s="644"/>
      <c r="AJ13" s="645"/>
      <c r="AK13" s="643">
        <v>8</v>
      </c>
      <c r="AL13" s="644"/>
      <c r="AM13" s="644"/>
      <c r="AN13" s="644"/>
      <c r="AO13" s="644"/>
      <c r="AP13" s="644"/>
      <c r="AQ13" s="645"/>
      <c r="AR13" s="905">
        <v>8</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491</v>
      </c>
      <c r="AE14" s="644"/>
      <c r="AF14" s="644"/>
      <c r="AG14" s="644"/>
      <c r="AH14" s="644"/>
      <c r="AI14" s="644"/>
      <c r="AJ14" s="645"/>
      <c r="AK14" s="643" t="s">
        <v>492</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t="s">
        <v>576</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10</v>
      </c>
      <c r="Q18" s="865"/>
      <c r="R18" s="865"/>
      <c r="S18" s="865"/>
      <c r="T18" s="865"/>
      <c r="U18" s="865"/>
      <c r="V18" s="866"/>
      <c r="W18" s="864">
        <f>SUM(W13:AC17)</f>
        <v>9</v>
      </c>
      <c r="X18" s="865"/>
      <c r="Y18" s="865"/>
      <c r="Z18" s="865"/>
      <c r="AA18" s="865"/>
      <c r="AB18" s="865"/>
      <c r="AC18" s="866"/>
      <c r="AD18" s="864">
        <f>SUM(AD13:AJ17)</f>
        <v>9</v>
      </c>
      <c r="AE18" s="865"/>
      <c r="AF18" s="865"/>
      <c r="AG18" s="865"/>
      <c r="AH18" s="865"/>
      <c r="AI18" s="865"/>
      <c r="AJ18" s="866"/>
      <c r="AK18" s="864">
        <f>SUM(AK13:AQ17)</f>
        <v>8</v>
      </c>
      <c r="AL18" s="865"/>
      <c r="AM18" s="865"/>
      <c r="AN18" s="865"/>
      <c r="AO18" s="865"/>
      <c r="AP18" s="865"/>
      <c r="AQ18" s="866"/>
      <c r="AR18" s="864">
        <f>SUM(AR13:AX17)</f>
        <v>8</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8</v>
      </c>
      <c r="Q19" s="644"/>
      <c r="R19" s="644"/>
      <c r="S19" s="644"/>
      <c r="T19" s="644"/>
      <c r="U19" s="644"/>
      <c r="V19" s="645"/>
      <c r="W19" s="643">
        <v>8</v>
      </c>
      <c r="X19" s="644"/>
      <c r="Y19" s="644"/>
      <c r="Z19" s="644"/>
      <c r="AA19" s="644"/>
      <c r="AB19" s="644"/>
      <c r="AC19" s="645"/>
      <c r="AD19" s="643">
        <v>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0.8</v>
      </c>
      <c r="Q20" s="302"/>
      <c r="R20" s="302"/>
      <c r="S20" s="302"/>
      <c r="T20" s="302"/>
      <c r="U20" s="302"/>
      <c r="V20" s="302"/>
      <c r="W20" s="302">
        <f t="shared" ref="W20" si="0">IF(W18=0, "-", SUM(W19)/W18)</f>
        <v>0.88888888888888884</v>
      </c>
      <c r="X20" s="302"/>
      <c r="Y20" s="302"/>
      <c r="Z20" s="302"/>
      <c r="AA20" s="302"/>
      <c r="AB20" s="302"/>
      <c r="AC20" s="302"/>
      <c r="AD20" s="302">
        <f t="shared" ref="AD20" si="1">IF(AD18=0, "-", SUM(AD19)/AD18)</f>
        <v>0.66666666666666663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0.8</v>
      </c>
      <c r="Q21" s="302"/>
      <c r="R21" s="302"/>
      <c r="S21" s="302"/>
      <c r="T21" s="302"/>
      <c r="U21" s="302"/>
      <c r="V21" s="302"/>
      <c r="W21" s="302">
        <f t="shared" ref="W21" si="2">IF(W19=0, "-", SUM(W19)/SUM(W13,W14))</f>
        <v>0.88888888888888884</v>
      </c>
      <c r="X21" s="302"/>
      <c r="Y21" s="302"/>
      <c r="Z21" s="302"/>
      <c r="AA21" s="302"/>
      <c r="AB21" s="302"/>
      <c r="AC21" s="302"/>
      <c r="AD21" s="302">
        <f t="shared" ref="AD21" si="3">IF(AD19=0, "-", SUM(AD19)/SUM(AD13,AD14))</f>
        <v>0.66666666666666663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496</v>
      </c>
      <c r="H23" s="972"/>
      <c r="I23" s="972"/>
      <c r="J23" s="972"/>
      <c r="K23" s="972"/>
      <c r="L23" s="972"/>
      <c r="M23" s="972"/>
      <c r="N23" s="972"/>
      <c r="O23" s="973"/>
      <c r="P23" s="905">
        <v>5.5</v>
      </c>
      <c r="Q23" s="906"/>
      <c r="R23" s="906"/>
      <c r="S23" s="906"/>
      <c r="T23" s="906"/>
      <c r="U23" s="906"/>
      <c r="V23" s="922"/>
      <c r="W23" s="905">
        <v>5.5</v>
      </c>
      <c r="X23" s="906"/>
      <c r="Y23" s="906"/>
      <c r="Z23" s="906"/>
      <c r="AA23" s="906"/>
      <c r="AB23" s="906"/>
      <c r="AC23" s="922"/>
      <c r="AD23" s="942" t="s">
        <v>580</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493</v>
      </c>
      <c r="H24" s="924"/>
      <c r="I24" s="924"/>
      <c r="J24" s="924"/>
      <c r="K24" s="924"/>
      <c r="L24" s="924"/>
      <c r="M24" s="924"/>
      <c r="N24" s="924"/>
      <c r="O24" s="925"/>
      <c r="P24" s="643">
        <v>2.1</v>
      </c>
      <c r="Q24" s="644"/>
      <c r="R24" s="644"/>
      <c r="S24" s="644"/>
      <c r="T24" s="644"/>
      <c r="U24" s="644"/>
      <c r="V24" s="645"/>
      <c r="W24" s="643">
        <v>2.1</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494</v>
      </c>
      <c r="H25" s="924"/>
      <c r="I25" s="924"/>
      <c r="J25" s="924"/>
      <c r="K25" s="924"/>
      <c r="L25" s="924"/>
      <c r="M25" s="924"/>
      <c r="N25" s="924"/>
      <c r="O25" s="925"/>
      <c r="P25" s="643">
        <v>0.1</v>
      </c>
      <c r="Q25" s="644"/>
      <c r="R25" s="644"/>
      <c r="S25" s="644"/>
      <c r="T25" s="644"/>
      <c r="U25" s="644"/>
      <c r="V25" s="645"/>
      <c r="W25" s="643">
        <v>0.1</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495</v>
      </c>
      <c r="H26" s="924"/>
      <c r="I26" s="924"/>
      <c r="J26" s="924"/>
      <c r="K26" s="924"/>
      <c r="L26" s="924"/>
      <c r="M26" s="924"/>
      <c r="N26" s="924"/>
      <c r="O26" s="925"/>
      <c r="P26" s="643">
        <v>0.1</v>
      </c>
      <c r="Q26" s="644"/>
      <c r="R26" s="644"/>
      <c r="S26" s="644"/>
      <c r="T26" s="644"/>
      <c r="U26" s="644"/>
      <c r="V26" s="645"/>
      <c r="W26" s="643">
        <v>0.1</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0.20000000000000107</v>
      </c>
      <c r="Q28" s="865"/>
      <c r="R28" s="865"/>
      <c r="S28" s="865"/>
      <c r="T28" s="865"/>
      <c r="U28" s="865"/>
      <c r="V28" s="866"/>
      <c r="W28" s="864">
        <f>W29-SUM(W23:W27)</f>
        <v>0.20000000000000107</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8</v>
      </c>
      <c r="Q29" s="644"/>
      <c r="R29" s="644"/>
      <c r="S29" s="644"/>
      <c r="T29" s="644"/>
      <c r="U29" s="644"/>
      <c r="V29" s="645"/>
      <c r="W29" s="953">
        <f>AR13</f>
        <v>8</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483</v>
      </c>
      <c r="AR31" s="185"/>
      <c r="AS31" s="118" t="s">
        <v>188</v>
      </c>
      <c r="AT31" s="119"/>
      <c r="AU31" s="184" t="s">
        <v>483</v>
      </c>
      <c r="AV31" s="184"/>
      <c r="AW31" s="384" t="s">
        <v>177</v>
      </c>
      <c r="AX31" s="385"/>
    </row>
    <row r="32" spans="1:50" ht="63" customHeight="1" x14ac:dyDescent="0.15">
      <c r="A32" s="389"/>
      <c r="B32" s="387"/>
      <c r="C32" s="387"/>
      <c r="D32" s="387"/>
      <c r="E32" s="387"/>
      <c r="F32" s="388"/>
      <c r="G32" s="550" t="s">
        <v>497</v>
      </c>
      <c r="H32" s="551"/>
      <c r="I32" s="551"/>
      <c r="J32" s="551"/>
      <c r="K32" s="551"/>
      <c r="L32" s="551"/>
      <c r="M32" s="551"/>
      <c r="N32" s="551"/>
      <c r="O32" s="552"/>
      <c r="P32" s="90" t="s">
        <v>498</v>
      </c>
      <c r="Q32" s="90"/>
      <c r="R32" s="90"/>
      <c r="S32" s="90"/>
      <c r="T32" s="90"/>
      <c r="U32" s="90"/>
      <c r="V32" s="90"/>
      <c r="W32" s="90"/>
      <c r="X32" s="91"/>
      <c r="Y32" s="460" t="s">
        <v>12</v>
      </c>
      <c r="Z32" s="520"/>
      <c r="AA32" s="521"/>
      <c r="AB32" s="450" t="s">
        <v>499</v>
      </c>
      <c r="AC32" s="450"/>
      <c r="AD32" s="450"/>
      <c r="AE32" s="202">
        <v>-1</v>
      </c>
      <c r="AF32" s="203"/>
      <c r="AG32" s="203"/>
      <c r="AH32" s="203"/>
      <c r="AI32" s="202">
        <v>-1</v>
      </c>
      <c r="AJ32" s="203"/>
      <c r="AK32" s="203"/>
      <c r="AL32" s="203"/>
      <c r="AM32" s="202" t="s">
        <v>549</v>
      </c>
      <c r="AN32" s="203"/>
      <c r="AO32" s="203"/>
      <c r="AP32" s="203"/>
      <c r="AQ32" s="326" t="s">
        <v>483</v>
      </c>
      <c r="AR32" s="192"/>
      <c r="AS32" s="192"/>
      <c r="AT32" s="327"/>
      <c r="AU32" s="203" t="s">
        <v>483</v>
      </c>
      <c r="AV32" s="203"/>
      <c r="AW32" s="203"/>
      <c r="AX32" s="205"/>
    </row>
    <row r="33" spans="1:50" ht="63"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499</v>
      </c>
      <c r="AC33" s="512"/>
      <c r="AD33" s="512"/>
      <c r="AE33" s="202">
        <v>-1</v>
      </c>
      <c r="AF33" s="203"/>
      <c r="AG33" s="203"/>
      <c r="AH33" s="203"/>
      <c r="AI33" s="202">
        <v>-1</v>
      </c>
      <c r="AJ33" s="203"/>
      <c r="AK33" s="203"/>
      <c r="AL33" s="203"/>
      <c r="AM33" s="202" t="s">
        <v>549</v>
      </c>
      <c r="AN33" s="203"/>
      <c r="AO33" s="203"/>
      <c r="AP33" s="203"/>
      <c r="AQ33" s="326" t="s">
        <v>491</v>
      </c>
      <c r="AR33" s="192"/>
      <c r="AS33" s="192"/>
      <c r="AT33" s="327"/>
      <c r="AU33" s="203" t="s">
        <v>483</v>
      </c>
      <c r="AV33" s="203"/>
      <c r="AW33" s="203"/>
      <c r="AX33" s="205"/>
    </row>
    <row r="34" spans="1:50" ht="63"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t="s">
        <v>549</v>
      </c>
      <c r="AN34" s="203"/>
      <c r="AO34" s="203"/>
      <c r="AP34" s="203"/>
      <c r="AQ34" s="326" t="s">
        <v>483</v>
      </c>
      <c r="AR34" s="192"/>
      <c r="AS34" s="192"/>
      <c r="AT34" s="327"/>
      <c r="AU34" s="203" t="s">
        <v>483</v>
      </c>
      <c r="AV34" s="203"/>
      <c r="AW34" s="203"/>
      <c r="AX34" s="205"/>
    </row>
    <row r="35" spans="1:50" ht="23.25" customHeight="1" x14ac:dyDescent="0.15">
      <c r="A35" s="210" t="s">
        <v>303</v>
      </c>
      <c r="B35" s="211"/>
      <c r="C35" s="211"/>
      <c r="D35" s="211"/>
      <c r="E35" s="211"/>
      <c r="F35" s="212"/>
      <c r="G35" s="216" t="s">
        <v>500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483</v>
      </c>
      <c r="AR66" s="184"/>
      <c r="AS66" s="226" t="s">
        <v>188</v>
      </c>
      <c r="AT66" s="227"/>
      <c r="AU66" s="184" t="s">
        <v>483</v>
      </c>
      <c r="AV66" s="184"/>
      <c r="AW66" s="226" t="s">
        <v>273</v>
      </c>
      <c r="AX66" s="238"/>
    </row>
    <row r="67" spans="1:50" ht="23.25" customHeight="1" x14ac:dyDescent="0.15">
      <c r="A67" s="464"/>
      <c r="B67" s="465"/>
      <c r="C67" s="465"/>
      <c r="D67" s="465"/>
      <c r="E67" s="465"/>
      <c r="F67" s="466"/>
      <c r="G67" s="239" t="s">
        <v>189</v>
      </c>
      <c r="H67" s="242" t="s">
        <v>549</v>
      </c>
      <c r="I67" s="243"/>
      <c r="J67" s="243"/>
      <c r="K67" s="243"/>
      <c r="L67" s="243"/>
      <c r="M67" s="243"/>
      <c r="N67" s="243"/>
      <c r="O67" s="244"/>
      <c r="P67" s="242" t="s">
        <v>501</v>
      </c>
      <c r="Q67" s="243"/>
      <c r="R67" s="243"/>
      <c r="S67" s="243"/>
      <c r="T67" s="243"/>
      <c r="U67" s="243"/>
      <c r="V67" s="244"/>
      <c r="W67" s="248"/>
      <c r="X67" s="249"/>
      <c r="Y67" s="254" t="s">
        <v>12</v>
      </c>
      <c r="Z67" s="254"/>
      <c r="AA67" s="255"/>
      <c r="AB67" s="256" t="s">
        <v>293</v>
      </c>
      <c r="AC67" s="256"/>
      <c r="AD67" s="256"/>
      <c r="AE67" s="202">
        <v>349.47087625562602</v>
      </c>
      <c r="AF67" s="203"/>
      <c r="AG67" s="203"/>
      <c r="AH67" s="203"/>
      <c r="AI67" s="202">
        <v>286.89999999999998</v>
      </c>
      <c r="AJ67" s="203"/>
      <c r="AK67" s="203"/>
      <c r="AL67" s="203"/>
      <c r="AM67" s="202" t="s">
        <v>483</v>
      </c>
      <c r="AN67" s="203"/>
      <c r="AO67" s="203"/>
      <c r="AP67" s="203"/>
      <c r="AQ67" s="202" t="s">
        <v>483</v>
      </c>
      <c r="AR67" s="203"/>
      <c r="AS67" s="203"/>
      <c r="AT67" s="204"/>
      <c r="AU67" s="203" t="s">
        <v>483</v>
      </c>
      <c r="AV67" s="203"/>
      <c r="AW67" s="203"/>
      <c r="AX67" s="205"/>
    </row>
    <row r="68" spans="1:50" ht="23.25"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t="s">
        <v>503</v>
      </c>
      <c r="AF68" s="203"/>
      <c r="AG68" s="203"/>
      <c r="AH68" s="203"/>
      <c r="AI68" s="202" t="s">
        <v>483</v>
      </c>
      <c r="AJ68" s="203"/>
      <c r="AK68" s="203"/>
      <c r="AL68" s="203"/>
      <c r="AM68" s="202" t="s">
        <v>483</v>
      </c>
      <c r="AN68" s="203"/>
      <c r="AO68" s="203"/>
      <c r="AP68" s="204"/>
      <c r="AQ68" s="202" t="s">
        <v>483</v>
      </c>
      <c r="AR68" s="203"/>
      <c r="AS68" s="203"/>
      <c r="AT68" s="204"/>
      <c r="AU68" s="203" t="s">
        <v>483</v>
      </c>
      <c r="AV68" s="203"/>
      <c r="AW68" s="203"/>
      <c r="AX68" s="205"/>
    </row>
    <row r="69" spans="1:50" ht="23.25"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t="s">
        <v>483</v>
      </c>
      <c r="AF69" s="258"/>
      <c r="AG69" s="258"/>
      <c r="AH69" s="258"/>
      <c r="AI69" s="257" t="s">
        <v>483</v>
      </c>
      <c r="AJ69" s="258"/>
      <c r="AK69" s="258"/>
      <c r="AL69" s="258"/>
      <c r="AM69" s="202" t="s">
        <v>483</v>
      </c>
      <c r="AN69" s="203"/>
      <c r="AO69" s="203"/>
      <c r="AP69" s="204"/>
      <c r="AQ69" s="202" t="s">
        <v>483</v>
      </c>
      <c r="AR69" s="203"/>
      <c r="AS69" s="203"/>
      <c r="AT69" s="204"/>
      <c r="AU69" s="203" t="s">
        <v>491</v>
      </c>
      <c r="AV69" s="203"/>
      <c r="AW69" s="203"/>
      <c r="AX69" s="205"/>
    </row>
    <row r="70" spans="1:50" ht="23.25" customHeight="1" x14ac:dyDescent="0.15">
      <c r="A70" s="464" t="s">
        <v>279</v>
      </c>
      <c r="B70" s="465"/>
      <c r="C70" s="465"/>
      <c r="D70" s="465"/>
      <c r="E70" s="465"/>
      <c r="F70" s="466"/>
      <c r="G70" s="240" t="s">
        <v>190</v>
      </c>
      <c r="H70" s="291" t="s">
        <v>549</v>
      </c>
      <c r="I70" s="291"/>
      <c r="J70" s="291"/>
      <c r="K70" s="291"/>
      <c r="L70" s="291"/>
      <c r="M70" s="291"/>
      <c r="N70" s="291"/>
      <c r="O70" s="291"/>
      <c r="P70" s="291" t="s">
        <v>502</v>
      </c>
      <c r="Q70" s="291"/>
      <c r="R70" s="291"/>
      <c r="S70" s="291"/>
      <c r="T70" s="291"/>
      <c r="U70" s="291"/>
      <c r="V70" s="291"/>
      <c r="W70" s="294" t="s">
        <v>292</v>
      </c>
      <c r="X70" s="295"/>
      <c r="Y70" s="254" t="s">
        <v>12</v>
      </c>
      <c r="Z70" s="254"/>
      <c r="AA70" s="255"/>
      <c r="AB70" s="256" t="s">
        <v>293</v>
      </c>
      <c r="AC70" s="256"/>
      <c r="AD70" s="256"/>
      <c r="AE70" s="202" t="s">
        <v>483</v>
      </c>
      <c r="AF70" s="203"/>
      <c r="AG70" s="203"/>
      <c r="AH70" s="203"/>
      <c r="AI70" s="202" t="s">
        <v>483</v>
      </c>
      <c r="AJ70" s="203"/>
      <c r="AK70" s="203"/>
      <c r="AL70" s="203"/>
      <c r="AM70" s="202" t="s">
        <v>483</v>
      </c>
      <c r="AN70" s="203"/>
      <c r="AO70" s="203"/>
      <c r="AP70" s="204"/>
      <c r="AQ70" s="202" t="s">
        <v>505</v>
      </c>
      <c r="AR70" s="203"/>
      <c r="AS70" s="203"/>
      <c r="AT70" s="204"/>
      <c r="AU70" s="203" t="s">
        <v>483</v>
      </c>
      <c r="AV70" s="203"/>
      <c r="AW70" s="203"/>
      <c r="AX70" s="205"/>
    </row>
    <row r="71" spans="1:50" ht="23.25"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t="s">
        <v>483</v>
      </c>
      <c r="AF71" s="203"/>
      <c r="AG71" s="203"/>
      <c r="AH71" s="203"/>
      <c r="AI71" s="202" t="s">
        <v>483</v>
      </c>
      <c r="AJ71" s="203"/>
      <c r="AK71" s="203"/>
      <c r="AL71" s="203"/>
      <c r="AM71" s="202" t="s">
        <v>483</v>
      </c>
      <c r="AN71" s="203"/>
      <c r="AO71" s="203"/>
      <c r="AP71" s="204"/>
      <c r="AQ71" s="202" t="s">
        <v>483</v>
      </c>
      <c r="AR71" s="203"/>
      <c r="AS71" s="203"/>
      <c r="AT71" s="204"/>
      <c r="AU71" s="203" t="s">
        <v>483</v>
      </c>
      <c r="AV71" s="203"/>
      <c r="AW71" s="203"/>
      <c r="AX71" s="205"/>
    </row>
    <row r="72" spans="1:50" ht="23.25" customHeight="1" thickBo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t="s">
        <v>483</v>
      </c>
      <c r="AF72" s="203"/>
      <c r="AG72" s="203"/>
      <c r="AH72" s="203"/>
      <c r="AI72" s="202" t="s">
        <v>504</v>
      </c>
      <c r="AJ72" s="203"/>
      <c r="AK72" s="203"/>
      <c r="AL72" s="203"/>
      <c r="AM72" s="202" t="s">
        <v>483</v>
      </c>
      <c r="AN72" s="203"/>
      <c r="AO72" s="203"/>
      <c r="AP72" s="204"/>
      <c r="AQ72" s="202" t="s">
        <v>483</v>
      </c>
      <c r="AR72" s="203"/>
      <c r="AS72" s="203"/>
      <c r="AT72" s="204"/>
      <c r="AU72" s="203" t="s">
        <v>483</v>
      </c>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506</v>
      </c>
      <c r="H101" s="90"/>
      <c r="I101" s="90"/>
      <c r="J101" s="90"/>
      <c r="K101" s="90"/>
      <c r="L101" s="90"/>
      <c r="M101" s="90"/>
      <c r="N101" s="90"/>
      <c r="O101" s="90"/>
      <c r="P101" s="90"/>
      <c r="Q101" s="90"/>
      <c r="R101" s="90"/>
      <c r="S101" s="90"/>
      <c r="T101" s="90"/>
      <c r="U101" s="90"/>
      <c r="V101" s="90"/>
      <c r="W101" s="90"/>
      <c r="X101" s="91"/>
      <c r="Y101" s="531" t="s">
        <v>54</v>
      </c>
      <c r="Z101" s="532"/>
      <c r="AA101" s="533"/>
      <c r="AB101" s="450" t="s">
        <v>508</v>
      </c>
      <c r="AC101" s="450"/>
      <c r="AD101" s="450"/>
      <c r="AE101" s="202">
        <v>48</v>
      </c>
      <c r="AF101" s="203"/>
      <c r="AG101" s="203"/>
      <c r="AH101" s="204"/>
      <c r="AI101" s="202">
        <v>46</v>
      </c>
      <c r="AJ101" s="203"/>
      <c r="AK101" s="203"/>
      <c r="AL101" s="204"/>
      <c r="AM101" s="202">
        <v>54</v>
      </c>
      <c r="AN101" s="203"/>
      <c r="AO101" s="203"/>
      <c r="AP101" s="204"/>
      <c r="AQ101" s="202" t="s">
        <v>483</v>
      </c>
      <c r="AR101" s="203"/>
      <c r="AS101" s="203"/>
      <c r="AT101" s="204"/>
      <c r="AU101" s="202" t="s">
        <v>483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508</v>
      </c>
      <c r="AC102" s="450"/>
      <c r="AD102" s="450"/>
      <c r="AE102" s="407">
        <v>44</v>
      </c>
      <c r="AF102" s="407"/>
      <c r="AG102" s="407"/>
      <c r="AH102" s="407"/>
      <c r="AI102" s="407">
        <v>44</v>
      </c>
      <c r="AJ102" s="407"/>
      <c r="AK102" s="407"/>
      <c r="AL102" s="407"/>
      <c r="AM102" s="407">
        <v>44</v>
      </c>
      <c r="AN102" s="407"/>
      <c r="AO102" s="407"/>
      <c r="AP102" s="407"/>
      <c r="AQ102" s="257">
        <v>44</v>
      </c>
      <c r="AR102" s="258"/>
      <c r="AS102" s="258"/>
      <c r="AT102" s="303"/>
      <c r="AU102" s="257">
        <v>44</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509</v>
      </c>
      <c r="AC116" s="452"/>
      <c r="AD116" s="453"/>
      <c r="AE116" s="407">
        <v>61634.3</v>
      </c>
      <c r="AF116" s="407"/>
      <c r="AG116" s="407"/>
      <c r="AH116" s="407"/>
      <c r="AI116" s="407">
        <v>56169.8</v>
      </c>
      <c r="AJ116" s="407"/>
      <c r="AK116" s="407"/>
      <c r="AL116" s="407"/>
      <c r="AM116" s="407">
        <v>42629.599999999999</v>
      </c>
      <c r="AN116" s="407"/>
      <c r="AO116" s="407"/>
      <c r="AP116" s="407"/>
      <c r="AQ116" s="202" t="s">
        <v>549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510</v>
      </c>
      <c r="AF117" s="540"/>
      <c r="AG117" s="540"/>
      <c r="AH117" s="540"/>
      <c r="AI117" s="540" t="s">
        <v>511</v>
      </c>
      <c r="AJ117" s="540"/>
      <c r="AK117" s="540"/>
      <c r="AL117" s="540"/>
      <c r="AM117" s="540" t="s">
        <v>550</v>
      </c>
      <c r="AN117" s="540"/>
      <c r="AO117" s="540"/>
      <c r="AP117" s="540"/>
      <c r="AQ117" s="540" t="s">
        <v>549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512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188</v>
      </c>
      <c r="AT133" s="119"/>
      <c r="AU133" s="185" t="s">
        <v>483</v>
      </c>
      <c r="AV133" s="185"/>
      <c r="AW133" s="118" t="s">
        <v>177</v>
      </c>
      <c r="AX133" s="180"/>
    </row>
    <row r="134" spans="1:50" ht="39.75" customHeight="1" x14ac:dyDescent="0.15">
      <c r="A134" s="174"/>
      <c r="B134" s="171"/>
      <c r="C134" s="165"/>
      <c r="D134" s="171"/>
      <c r="E134" s="165"/>
      <c r="F134" s="166"/>
      <c r="G134" s="89" t="s">
        <v>483</v>
      </c>
      <c r="H134" s="90"/>
      <c r="I134" s="90"/>
      <c r="J134" s="90"/>
      <c r="K134" s="90"/>
      <c r="L134" s="90"/>
      <c r="M134" s="90"/>
      <c r="N134" s="90"/>
      <c r="O134" s="90"/>
      <c r="P134" s="90"/>
      <c r="Q134" s="90"/>
      <c r="R134" s="90"/>
      <c r="S134" s="90"/>
      <c r="T134" s="90"/>
      <c r="U134" s="90"/>
      <c r="V134" s="90"/>
      <c r="W134" s="90"/>
      <c r="X134" s="91"/>
      <c r="Y134" s="186" t="s">
        <v>202</v>
      </c>
      <c r="Z134" s="187"/>
      <c r="AA134" s="188"/>
      <c r="AB134" s="189" t="s">
        <v>483</v>
      </c>
      <c r="AC134" s="190"/>
      <c r="AD134" s="190"/>
      <c r="AE134" s="191" t="s">
        <v>483</v>
      </c>
      <c r="AF134" s="192"/>
      <c r="AG134" s="192"/>
      <c r="AH134" s="192"/>
      <c r="AI134" s="191" t="s">
        <v>514</v>
      </c>
      <c r="AJ134" s="192"/>
      <c r="AK134" s="192"/>
      <c r="AL134" s="192"/>
      <c r="AM134" s="191" t="s">
        <v>514</v>
      </c>
      <c r="AN134" s="192"/>
      <c r="AO134" s="192"/>
      <c r="AP134" s="192"/>
      <c r="AQ134" s="191" t="s">
        <v>483</v>
      </c>
      <c r="AR134" s="192"/>
      <c r="AS134" s="192"/>
      <c r="AT134" s="192"/>
      <c r="AU134" s="191" t="s">
        <v>483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483</v>
      </c>
      <c r="AC135" s="198"/>
      <c r="AD135" s="198"/>
      <c r="AE135" s="191" t="s">
        <v>483</v>
      </c>
      <c r="AF135" s="192"/>
      <c r="AG135" s="192"/>
      <c r="AH135" s="192"/>
      <c r="AI135" s="191" t="s">
        <v>483</v>
      </c>
      <c r="AJ135" s="192"/>
      <c r="AK135" s="192"/>
      <c r="AL135" s="192"/>
      <c r="AM135" s="191" t="s">
        <v>483</v>
      </c>
      <c r="AN135" s="192"/>
      <c r="AO135" s="192"/>
      <c r="AP135" s="192"/>
      <c r="AQ135" s="191" t="s">
        <v>483</v>
      </c>
      <c r="AR135" s="192"/>
      <c r="AS135" s="192"/>
      <c r="AT135" s="192"/>
      <c r="AU135" s="191" t="s">
        <v>483</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483</v>
      </c>
      <c r="H433" s="90"/>
      <c r="I433" s="90"/>
      <c r="J433" s="90"/>
      <c r="K433" s="90"/>
      <c r="L433" s="90"/>
      <c r="M433" s="90"/>
      <c r="N433" s="90"/>
      <c r="O433" s="90"/>
      <c r="P433" s="90"/>
      <c r="Q433" s="90"/>
      <c r="R433" s="90"/>
      <c r="S433" s="90"/>
      <c r="T433" s="90"/>
      <c r="U433" s="90"/>
      <c r="V433" s="90"/>
      <c r="W433" s="90"/>
      <c r="X433" s="91"/>
      <c r="Y433" s="186" t="s">
        <v>12</v>
      </c>
      <c r="Z433" s="187"/>
      <c r="AA433" s="188"/>
      <c r="AB433" s="198" t="s">
        <v>483</v>
      </c>
      <c r="AC433" s="198"/>
      <c r="AD433" s="198"/>
      <c r="AE433" s="326" t="s">
        <v>483</v>
      </c>
      <c r="AF433" s="192"/>
      <c r="AG433" s="192"/>
      <c r="AH433" s="192"/>
      <c r="AI433" s="326" t="s">
        <v>483</v>
      </c>
      <c r="AJ433" s="192"/>
      <c r="AK433" s="192"/>
      <c r="AL433" s="192"/>
      <c r="AM433" s="326" t="s">
        <v>483</v>
      </c>
      <c r="AN433" s="192"/>
      <c r="AO433" s="192"/>
      <c r="AP433" s="327"/>
      <c r="AQ433" s="326" t="s">
        <v>483</v>
      </c>
      <c r="AR433" s="192"/>
      <c r="AS433" s="192"/>
      <c r="AT433" s="327"/>
      <c r="AU433" s="192" t="s">
        <v>483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483</v>
      </c>
      <c r="AC434" s="190"/>
      <c r="AD434" s="190"/>
      <c r="AE434" s="326" t="s">
        <v>483</v>
      </c>
      <c r="AF434" s="192"/>
      <c r="AG434" s="192"/>
      <c r="AH434" s="327"/>
      <c r="AI434" s="326" t="s">
        <v>483</v>
      </c>
      <c r="AJ434" s="192"/>
      <c r="AK434" s="192"/>
      <c r="AL434" s="192"/>
      <c r="AM434" s="326" t="s">
        <v>483</v>
      </c>
      <c r="AN434" s="192"/>
      <c r="AO434" s="192"/>
      <c r="AP434" s="327"/>
      <c r="AQ434" s="326" t="s">
        <v>483</v>
      </c>
      <c r="AR434" s="192"/>
      <c r="AS434" s="192"/>
      <c r="AT434" s="327"/>
      <c r="AU434" s="192" t="s">
        <v>483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483</v>
      </c>
      <c r="AF435" s="192"/>
      <c r="AG435" s="192"/>
      <c r="AH435" s="327"/>
      <c r="AI435" s="326" t="s">
        <v>483</v>
      </c>
      <c r="AJ435" s="192"/>
      <c r="AK435" s="192"/>
      <c r="AL435" s="192"/>
      <c r="AM435" s="326" t="s">
        <v>483</v>
      </c>
      <c r="AN435" s="192"/>
      <c r="AO435" s="192"/>
      <c r="AP435" s="327"/>
      <c r="AQ435" s="326" t="s">
        <v>491</v>
      </c>
      <c r="AR435" s="192"/>
      <c r="AS435" s="192"/>
      <c r="AT435" s="327"/>
      <c r="AU435" s="192" t="s">
        <v>514</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483</v>
      </c>
      <c r="H458" s="90"/>
      <c r="I458" s="90"/>
      <c r="J458" s="90"/>
      <c r="K458" s="90"/>
      <c r="L458" s="90"/>
      <c r="M458" s="90"/>
      <c r="N458" s="90"/>
      <c r="O458" s="90"/>
      <c r="P458" s="90"/>
      <c r="Q458" s="90"/>
      <c r="R458" s="90"/>
      <c r="S458" s="90"/>
      <c r="T458" s="90"/>
      <c r="U458" s="90"/>
      <c r="V458" s="90"/>
      <c r="W458" s="90"/>
      <c r="X458" s="91"/>
      <c r="Y458" s="186" t="s">
        <v>12</v>
      </c>
      <c r="Z458" s="187"/>
      <c r="AA458" s="188"/>
      <c r="AB458" s="198" t="s">
        <v>483</v>
      </c>
      <c r="AC458" s="198"/>
      <c r="AD458" s="198"/>
      <c r="AE458" s="326" t="s">
        <v>483</v>
      </c>
      <c r="AF458" s="192"/>
      <c r="AG458" s="192"/>
      <c r="AH458" s="192"/>
      <c r="AI458" s="326" t="s">
        <v>516</v>
      </c>
      <c r="AJ458" s="192"/>
      <c r="AK458" s="192"/>
      <c r="AL458" s="192"/>
      <c r="AM458" s="326" t="s">
        <v>483</v>
      </c>
      <c r="AN458" s="192"/>
      <c r="AO458" s="192"/>
      <c r="AP458" s="327"/>
      <c r="AQ458" s="326" t="s">
        <v>483</v>
      </c>
      <c r="AR458" s="192"/>
      <c r="AS458" s="192"/>
      <c r="AT458" s="327"/>
      <c r="AU458" s="192" t="s">
        <v>483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514</v>
      </c>
      <c r="AC459" s="190"/>
      <c r="AD459" s="190"/>
      <c r="AE459" s="326" t="s">
        <v>483</v>
      </c>
      <c r="AF459" s="192"/>
      <c r="AG459" s="192"/>
      <c r="AH459" s="327"/>
      <c r="AI459" s="326" t="s">
        <v>483</v>
      </c>
      <c r="AJ459" s="192"/>
      <c r="AK459" s="192"/>
      <c r="AL459" s="192"/>
      <c r="AM459" s="326" t="s">
        <v>483</v>
      </c>
      <c r="AN459" s="192"/>
      <c r="AO459" s="192"/>
      <c r="AP459" s="327"/>
      <c r="AQ459" s="326" t="s">
        <v>514</v>
      </c>
      <c r="AR459" s="192"/>
      <c r="AS459" s="192"/>
      <c r="AT459" s="327"/>
      <c r="AU459" s="192" t="s">
        <v>483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483</v>
      </c>
      <c r="AF460" s="192"/>
      <c r="AG460" s="192"/>
      <c r="AH460" s="327"/>
      <c r="AI460" s="326" t="s">
        <v>483</v>
      </c>
      <c r="AJ460" s="192"/>
      <c r="AK460" s="192"/>
      <c r="AL460" s="192"/>
      <c r="AM460" s="326" t="s">
        <v>483</v>
      </c>
      <c r="AN460" s="192"/>
      <c r="AO460" s="192"/>
      <c r="AP460" s="327"/>
      <c r="AQ460" s="326" t="s">
        <v>517</v>
      </c>
      <c r="AR460" s="192"/>
      <c r="AS460" s="192"/>
      <c r="AT460" s="327"/>
      <c r="AU460" s="192" t="s">
        <v>483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518</v>
      </c>
      <c r="AE704" s="769"/>
      <c r="AF704" s="769"/>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0" t="s">
        <v>523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520</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519</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524</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525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526</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527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530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579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136</v>
      </c>
      <c r="B731" s="786"/>
      <c r="C731" s="786"/>
      <c r="D731" s="786"/>
      <c r="E731" s="787"/>
      <c r="F731" s="715" t="s">
        <v>575</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577</v>
      </c>
      <c r="B733" s="660"/>
      <c r="C733" s="660"/>
      <c r="D733" s="660"/>
      <c r="E733" s="661"/>
      <c r="F733" s="623" t="s">
        <v>578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579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532</v>
      </c>
      <c r="F737" s="975"/>
      <c r="G737" s="975"/>
      <c r="H737" s="975"/>
      <c r="I737" s="975"/>
      <c r="J737" s="975"/>
      <c r="K737" s="975"/>
      <c r="L737" s="975"/>
      <c r="M737" s="975"/>
      <c r="N737" s="351" t="s">
        <v>321</v>
      </c>
      <c r="O737" s="351"/>
      <c r="P737" s="351"/>
      <c r="Q737" s="351"/>
      <c r="R737" s="975" t="s">
        <v>533</v>
      </c>
      <c r="S737" s="975"/>
      <c r="T737" s="975"/>
      <c r="U737" s="975"/>
      <c r="V737" s="975"/>
      <c r="W737" s="975"/>
      <c r="X737" s="975"/>
      <c r="Y737" s="975"/>
      <c r="Z737" s="975"/>
      <c r="AA737" s="351" t="s">
        <v>320</v>
      </c>
      <c r="AB737" s="351"/>
      <c r="AC737" s="351"/>
      <c r="AD737" s="351"/>
      <c r="AE737" s="975" t="s">
        <v>534</v>
      </c>
      <c r="AF737" s="975"/>
      <c r="AG737" s="975"/>
      <c r="AH737" s="975"/>
      <c r="AI737" s="975"/>
      <c r="AJ737" s="975"/>
      <c r="AK737" s="975"/>
      <c r="AL737" s="975"/>
      <c r="AM737" s="975"/>
      <c r="AN737" s="351" t="s">
        <v>319</v>
      </c>
      <c r="AO737" s="351"/>
      <c r="AP737" s="351"/>
      <c r="AQ737" s="351"/>
      <c r="AR737" s="981" t="s">
        <v>535</v>
      </c>
      <c r="AS737" s="982"/>
      <c r="AT737" s="982"/>
      <c r="AU737" s="982"/>
      <c r="AV737" s="982"/>
      <c r="AW737" s="982"/>
      <c r="AX737" s="983"/>
      <c r="AY737" s="74"/>
      <c r="AZ737" s="74"/>
    </row>
    <row r="738" spans="1:52" ht="24.75" customHeight="1" x14ac:dyDescent="0.15">
      <c r="A738" s="974" t="s">
        <v>318</v>
      </c>
      <c r="B738" s="195"/>
      <c r="C738" s="195"/>
      <c r="D738" s="196"/>
      <c r="E738" s="975" t="s">
        <v>536</v>
      </c>
      <c r="F738" s="975"/>
      <c r="G738" s="975"/>
      <c r="H738" s="975"/>
      <c r="I738" s="975"/>
      <c r="J738" s="975"/>
      <c r="K738" s="975"/>
      <c r="L738" s="975"/>
      <c r="M738" s="975"/>
      <c r="N738" s="351" t="s">
        <v>317</v>
      </c>
      <c r="O738" s="351"/>
      <c r="P738" s="351"/>
      <c r="Q738" s="351"/>
      <c r="R738" s="975" t="s">
        <v>537</v>
      </c>
      <c r="S738" s="975"/>
      <c r="T738" s="975"/>
      <c r="U738" s="975"/>
      <c r="V738" s="975"/>
      <c r="W738" s="975"/>
      <c r="X738" s="975"/>
      <c r="Y738" s="975"/>
      <c r="Z738" s="975"/>
      <c r="AA738" s="351" t="s">
        <v>316</v>
      </c>
      <c r="AB738" s="351"/>
      <c r="AC738" s="351"/>
      <c r="AD738" s="351"/>
      <c r="AE738" s="975" t="s">
        <v>538</v>
      </c>
      <c r="AF738" s="975"/>
      <c r="AG738" s="975"/>
      <c r="AH738" s="975"/>
      <c r="AI738" s="975"/>
      <c r="AJ738" s="975"/>
      <c r="AK738" s="975"/>
      <c r="AL738" s="975"/>
      <c r="AM738" s="975"/>
      <c r="AN738" s="351" t="s">
        <v>315</v>
      </c>
      <c r="AO738" s="351"/>
      <c r="AP738" s="351"/>
      <c r="AQ738" s="351"/>
      <c r="AR738" s="981" t="s">
        <v>539</v>
      </c>
      <c r="AS738" s="982"/>
      <c r="AT738" s="982"/>
      <c r="AU738" s="982"/>
      <c r="AV738" s="982"/>
      <c r="AW738" s="982"/>
      <c r="AX738" s="983"/>
    </row>
    <row r="739" spans="1:52" ht="24.75" customHeight="1" x14ac:dyDescent="0.15">
      <c r="A739" s="974" t="s">
        <v>314</v>
      </c>
      <c r="B739" s="195"/>
      <c r="C739" s="195"/>
      <c r="D739" s="196"/>
      <c r="E739" s="975" t="s">
        <v>540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t="s">
        <v>267</v>
      </c>
      <c r="J740" s="960"/>
      <c r="K740" s="78" t="str">
        <f>IF(OR(I740="　", I740=""), "", "-")</f>
        <v/>
      </c>
      <c r="L740" s="961">
        <v>62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551</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552</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541</v>
      </c>
      <c r="H782" s="657"/>
      <c r="I782" s="657"/>
      <c r="J782" s="657"/>
      <c r="K782" s="658"/>
      <c r="L782" s="650" t="s">
        <v>542</v>
      </c>
      <c r="M782" s="651"/>
      <c r="N782" s="651"/>
      <c r="O782" s="651"/>
      <c r="P782" s="651"/>
      <c r="Q782" s="651"/>
      <c r="R782" s="651"/>
      <c r="S782" s="651"/>
      <c r="T782" s="651"/>
      <c r="U782" s="651"/>
      <c r="V782" s="651"/>
      <c r="W782" s="651"/>
      <c r="X782" s="652"/>
      <c r="Y782" s="374">
        <v>2.9</v>
      </c>
      <c r="Z782" s="375"/>
      <c r="AA782" s="375"/>
      <c r="AB782" s="791"/>
      <c r="AC782" s="656" t="s">
        <v>553</v>
      </c>
      <c r="AD782" s="657"/>
      <c r="AE782" s="657"/>
      <c r="AF782" s="657"/>
      <c r="AG782" s="658"/>
      <c r="AH782" s="650" t="s">
        <v>557</v>
      </c>
      <c r="AI782" s="651"/>
      <c r="AJ782" s="651"/>
      <c r="AK782" s="651"/>
      <c r="AL782" s="651"/>
      <c r="AM782" s="651"/>
      <c r="AN782" s="651"/>
      <c r="AO782" s="651"/>
      <c r="AP782" s="651"/>
      <c r="AQ782" s="651"/>
      <c r="AR782" s="651"/>
      <c r="AS782" s="651"/>
      <c r="AT782" s="652"/>
      <c r="AU782" s="374">
        <v>0.5</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554</v>
      </c>
      <c r="AD783" s="593"/>
      <c r="AE783" s="593"/>
      <c r="AF783" s="593"/>
      <c r="AG783" s="594"/>
      <c r="AH783" s="584" t="s">
        <v>558</v>
      </c>
      <c r="AI783" s="585"/>
      <c r="AJ783" s="585"/>
      <c r="AK783" s="585"/>
      <c r="AL783" s="585"/>
      <c r="AM783" s="585"/>
      <c r="AN783" s="585"/>
      <c r="AO783" s="585"/>
      <c r="AP783" s="585"/>
      <c r="AQ783" s="585"/>
      <c r="AR783" s="585"/>
      <c r="AS783" s="585"/>
      <c r="AT783" s="586"/>
      <c r="AU783" s="587">
        <v>0.4</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555</v>
      </c>
      <c r="AD784" s="593"/>
      <c r="AE784" s="593"/>
      <c r="AF784" s="593"/>
      <c r="AG784" s="594"/>
      <c r="AH784" s="584" t="s">
        <v>558</v>
      </c>
      <c r="AI784" s="585"/>
      <c r="AJ784" s="585"/>
      <c r="AK784" s="585"/>
      <c r="AL784" s="585"/>
      <c r="AM784" s="585"/>
      <c r="AN784" s="585"/>
      <c r="AO784" s="585"/>
      <c r="AP784" s="585"/>
      <c r="AQ784" s="585"/>
      <c r="AR784" s="585"/>
      <c r="AS784" s="585"/>
      <c r="AT784" s="586"/>
      <c r="AU784" s="587">
        <v>0</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t="s">
        <v>556</v>
      </c>
      <c r="AD785" s="593"/>
      <c r="AE785" s="593"/>
      <c r="AF785" s="593"/>
      <c r="AG785" s="594"/>
      <c r="AH785" s="584" t="s">
        <v>558</v>
      </c>
      <c r="AI785" s="585"/>
      <c r="AJ785" s="585"/>
      <c r="AK785" s="585"/>
      <c r="AL785" s="585"/>
      <c r="AM785" s="585"/>
      <c r="AN785" s="585"/>
      <c r="AO785" s="585"/>
      <c r="AP785" s="585"/>
      <c r="AQ785" s="585"/>
      <c r="AR785" s="585"/>
      <c r="AS785" s="585"/>
      <c r="AT785" s="586"/>
      <c r="AU785" s="587">
        <v>0</v>
      </c>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2.9</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0.9</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62">
        <v>1</v>
      </c>
      <c r="B838" s="362">
        <v>1</v>
      </c>
      <c r="C838" s="347" t="s">
        <v>543</v>
      </c>
      <c r="D838" s="333"/>
      <c r="E838" s="333"/>
      <c r="F838" s="333"/>
      <c r="G838" s="333"/>
      <c r="H838" s="333"/>
      <c r="I838" s="333"/>
      <c r="J838" s="334">
        <v>3011101040658</v>
      </c>
      <c r="K838" s="335"/>
      <c r="L838" s="335"/>
      <c r="M838" s="335"/>
      <c r="N838" s="335"/>
      <c r="O838" s="335"/>
      <c r="P838" s="348" t="s">
        <v>544</v>
      </c>
      <c r="Q838" s="336"/>
      <c r="R838" s="336"/>
      <c r="S838" s="336"/>
      <c r="T838" s="336"/>
      <c r="U838" s="336"/>
      <c r="V838" s="336"/>
      <c r="W838" s="336"/>
      <c r="X838" s="336"/>
      <c r="Y838" s="337">
        <v>2.9</v>
      </c>
      <c r="Z838" s="338"/>
      <c r="AA838" s="338"/>
      <c r="AB838" s="339"/>
      <c r="AC838" s="349" t="s">
        <v>295</v>
      </c>
      <c r="AD838" s="357"/>
      <c r="AE838" s="357"/>
      <c r="AF838" s="357"/>
      <c r="AG838" s="357"/>
      <c r="AH838" s="358">
        <v>2</v>
      </c>
      <c r="AI838" s="359"/>
      <c r="AJ838" s="359"/>
      <c r="AK838" s="359"/>
      <c r="AL838" s="343">
        <v>89</v>
      </c>
      <c r="AM838" s="344"/>
      <c r="AN838" s="344"/>
      <c r="AO838" s="345"/>
      <c r="AP838" s="346" t="s">
        <v>547</v>
      </c>
      <c r="AQ838" s="346"/>
      <c r="AR838" s="346"/>
      <c r="AS838" s="346"/>
      <c r="AT838" s="346"/>
      <c r="AU838" s="346"/>
      <c r="AV838" s="346"/>
      <c r="AW838" s="346"/>
      <c r="AX838" s="346"/>
    </row>
    <row r="839" spans="1:50" ht="55.5" customHeight="1" x14ac:dyDescent="0.15">
      <c r="A839" s="362">
        <v>2</v>
      </c>
      <c r="B839" s="362">
        <v>1</v>
      </c>
      <c r="C839" s="347" t="s">
        <v>545</v>
      </c>
      <c r="D839" s="333"/>
      <c r="E839" s="333"/>
      <c r="F839" s="333"/>
      <c r="G839" s="333"/>
      <c r="H839" s="333"/>
      <c r="I839" s="333"/>
      <c r="J839" s="334">
        <v>1013201015327</v>
      </c>
      <c r="K839" s="335"/>
      <c r="L839" s="335"/>
      <c r="M839" s="335"/>
      <c r="N839" s="335"/>
      <c r="O839" s="335"/>
      <c r="P839" s="348" t="s">
        <v>546</v>
      </c>
      <c r="Q839" s="336"/>
      <c r="R839" s="336"/>
      <c r="S839" s="336"/>
      <c r="T839" s="336"/>
      <c r="U839" s="336"/>
      <c r="V839" s="336"/>
      <c r="W839" s="336"/>
      <c r="X839" s="336"/>
      <c r="Y839" s="337">
        <v>1</v>
      </c>
      <c r="Z839" s="338"/>
      <c r="AA839" s="338"/>
      <c r="AB839" s="339"/>
      <c r="AC839" s="349" t="s">
        <v>301</v>
      </c>
      <c r="AD839" s="349"/>
      <c r="AE839" s="349"/>
      <c r="AF839" s="349"/>
      <c r="AG839" s="349"/>
      <c r="AH839" s="358" t="s">
        <v>547</v>
      </c>
      <c r="AI839" s="359"/>
      <c r="AJ839" s="359"/>
      <c r="AK839" s="359"/>
      <c r="AL839" s="343" t="s">
        <v>548</v>
      </c>
      <c r="AM839" s="344"/>
      <c r="AN839" s="344"/>
      <c r="AO839" s="345"/>
      <c r="AP839" s="346" t="s">
        <v>547</v>
      </c>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559</v>
      </c>
      <c r="D871" s="333"/>
      <c r="E871" s="333"/>
      <c r="F871" s="333"/>
      <c r="G871" s="333"/>
      <c r="H871" s="333"/>
      <c r="I871" s="333"/>
      <c r="J871" s="334">
        <v>2000012100001</v>
      </c>
      <c r="K871" s="335"/>
      <c r="L871" s="335"/>
      <c r="M871" s="335"/>
      <c r="N871" s="335"/>
      <c r="O871" s="335"/>
      <c r="P871" s="348" t="s">
        <v>573</v>
      </c>
      <c r="Q871" s="336"/>
      <c r="R871" s="336"/>
      <c r="S871" s="336"/>
      <c r="T871" s="336"/>
      <c r="U871" s="336"/>
      <c r="V871" s="336"/>
      <c r="W871" s="336"/>
      <c r="X871" s="336"/>
      <c r="Y871" s="337">
        <v>0.9</v>
      </c>
      <c r="Z871" s="338"/>
      <c r="AA871" s="338"/>
      <c r="AB871" s="339"/>
      <c r="AC871" s="349" t="s">
        <v>79</v>
      </c>
      <c r="AD871" s="357"/>
      <c r="AE871" s="357"/>
      <c r="AF871" s="357"/>
      <c r="AG871" s="357"/>
      <c r="AH871" s="358" t="s">
        <v>549</v>
      </c>
      <c r="AI871" s="359"/>
      <c r="AJ871" s="359"/>
      <c r="AK871" s="359"/>
      <c r="AL871" s="343" t="s">
        <v>549</v>
      </c>
      <c r="AM871" s="344"/>
      <c r="AN871" s="344"/>
      <c r="AO871" s="345"/>
      <c r="AP871" s="346" t="s">
        <v>549</v>
      </c>
      <c r="AQ871" s="346"/>
      <c r="AR871" s="346"/>
      <c r="AS871" s="346"/>
      <c r="AT871" s="346"/>
      <c r="AU871" s="346"/>
      <c r="AV871" s="346"/>
      <c r="AW871" s="346"/>
      <c r="AX871" s="346"/>
    </row>
    <row r="872" spans="1:50" ht="30" customHeight="1" x14ac:dyDescent="0.15">
      <c r="A872" s="362">
        <v>2</v>
      </c>
      <c r="B872" s="362">
        <v>1</v>
      </c>
      <c r="C872" s="347" t="s">
        <v>560</v>
      </c>
      <c r="D872" s="333"/>
      <c r="E872" s="333"/>
      <c r="F872" s="333"/>
      <c r="G872" s="333"/>
      <c r="H872" s="333"/>
      <c r="I872" s="333"/>
      <c r="J872" s="334">
        <v>2000012100001</v>
      </c>
      <c r="K872" s="335"/>
      <c r="L872" s="335"/>
      <c r="M872" s="335"/>
      <c r="N872" s="335"/>
      <c r="O872" s="335"/>
      <c r="P872" s="348" t="s">
        <v>558</v>
      </c>
      <c r="Q872" s="336"/>
      <c r="R872" s="336"/>
      <c r="S872" s="336"/>
      <c r="T872" s="336"/>
      <c r="U872" s="336"/>
      <c r="V872" s="336"/>
      <c r="W872" s="336"/>
      <c r="X872" s="336"/>
      <c r="Y872" s="337">
        <v>0.2</v>
      </c>
      <c r="Z872" s="338"/>
      <c r="AA872" s="338"/>
      <c r="AB872" s="339"/>
      <c r="AC872" s="349" t="s">
        <v>79</v>
      </c>
      <c r="AD872" s="349"/>
      <c r="AE872" s="349"/>
      <c r="AF872" s="349"/>
      <c r="AG872" s="349"/>
      <c r="AH872" s="358" t="s">
        <v>570</v>
      </c>
      <c r="AI872" s="359"/>
      <c r="AJ872" s="359"/>
      <c r="AK872" s="359"/>
      <c r="AL872" s="343" t="s">
        <v>549</v>
      </c>
      <c r="AM872" s="344"/>
      <c r="AN872" s="344"/>
      <c r="AO872" s="345"/>
      <c r="AP872" s="346" t="s">
        <v>549</v>
      </c>
      <c r="AQ872" s="346"/>
      <c r="AR872" s="346"/>
      <c r="AS872" s="346"/>
      <c r="AT872" s="346"/>
      <c r="AU872" s="346"/>
      <c r="AV872" s="346"/>
      <c r="AW872" s="346"/>
      <c r="AX872" s="346"/>
    </row>
    <row r="873" spans="1:50" ht="30" customHeight="1" x14ac:dyDescent="0.15">
      <c r="A873" s="362">
        <v>3</v>
      </c>
      <c r="B873" s="362">
        <v>1</v>
      </c>
      <c r="C873" s="347" t="s">
        <v>561</v>
      </c>
      <c r="D873" s="333"/>
      <c r="E873" s="333"/>
      <c r="F873" s="333"/>
      <c r="G873" s="333"/>
      <c r="H873" s="333"/>
      <c r="I873" s="333"/>
      <c r="J873" s="334">
        <v>2000012100001</v>
      </c>
      <c r="K873" s="335"/>
      <c r="L873" s="335"/>
      <c r="M873" s="335"/>
      <c r="N873" s="335"/>
      <c r="O873" s="335"/>
      <c r="P873" s="348" t="s">
        <v>558</v>
      </c>
      <c r="Q873" s="336"/>
      <c r="R873" s="336"/>
      <c r="S873" s="336"/>
      <c r="T873" s="336"/>
      <c r="U873" s="336"/>
      <c r="V873" s="336"/>
      <c r="W873" s="336"/>
      <c r="X873" s="336"/>
      <c r="Y873" s="337">
        <v>0.2</v>
      </c>
      <c r="Z873" s="338"/>
      <c r="AA873" s="338"/>
      <c r="AB873" s="339"/>
      <c r="AC873" s="349" t="s">
        <v>79</v>
      </c>
      <c r="AD873" s="349"/>
      <c r="AE873" s="349"/>
      <c r="AF873" s="349"/>
      <c r="AG873" s="349"/>
      <c r="AH873" s="341" t="s">
        <v>549</v>
      </c>
      <c r="AI873" s="342"/>
      <c r="AJ873" s="342"/>
      <c r="AK873" s="342"/>
      <c r="AL873" s="343" t="s">
        <v>549</v>
      </c>
      <c r="AM873" s="344"/>
      <c r="AN873" s="344"/>
      <c r="AO873" s="345"/>
      <c r="AP873" s="346" t="s">
        <v>549</v>
      </c>
      <c r="AQ873" s="346"/>
      <c r="AR873" s="346"/>
      <c r="AS873" s="346"/>
      <c r="AT873" s="346"/>
      <c r="AU873" s="346"/>
      <c r="AV873" s="346"/>
      <c r="AW873" s="346"/>
      <c r="AX873" s="346"/>
    </row>
    <row r="874" spans="1:50" ht="30" customHeight="1" x14ac:dyDescent="0.15">
      <c r="A874" s="362">
        <v>4</v>
      </c>
      <c r="B874" s="362">
        <v>1</v>
      </c>
      <c r="C874" s="347" t="s">
        <v>562</v>
      </c>
      <c r="D874" s="333"/>
      <c r="E874" s="333"/>
      <c r="F874" s="333"/>
      <c r="G874" s="333"/>
      <c r="H874" s="333"/>
      <c r="I874" s="333"/>
      <c r="J874" s="334">
        <v>2000012100001</v>
      </c>
      <c r="K874" s="335"/>
      <c r="L874" s="335"/>
      <c r="M874" s="335"/>
      <c r="N874" s="335"/>
      <c r="O874" s="335"/>
      <c r="P874" s="348" t="s">
        <v>558</v>
      </c>
      <c r="Q874" s="336"/>
      <c r="R874" s="336"/>
      <c r="S874" s="336"/>
      <c r="T874" s="336"/>
      <c r="U874" s="336"/>
      <c r="V874" s="336"/>
      <c r="W874" s="336"/>
      <c r="X874" s="336"/>
      <c r="Y874" s="337">
        <v>0.2</v>
      </c>
      <c r="Z874" s="338"/>
      <c r="AA874" s="338"/>
      <c r="AB874" s="339"/>
      <c r="AC874" s="349" t="s">
        <v>79</v>
      </c>
      <c r="AD874" s="349"/>
      <c r="AE874" s="349"/>
      <c r="AF874" s="349"/>
      <c r="AG874" s="349"/>
      <c r="AH874" s="341" t="s">
        <v>549</v>
      </c>
      <c r="AI874" s="342"/>
      <c r="AJ874" s="342"/>
      <c r="AK874" s="342"/>
      <c r="AL874" s="343" t="s">
        <v>572</v>
      </c>
      <c r="AM874" s="344"/>
      <c r="AN874" s="344"/>
      <c r="AO874" s="345"/>
      <c r="AP874" s="346" t="s">
        <v>549</v>
      </c>
      <c r="AQ874" s="346"/>
      <c r="AR874" s="346"/>
      <c r="AS874" s="346"/>
      <c r="AT874" s="346"/>
      <c r="AU874" s="346"/>
      <c r="AV874" s="346"/>
      <c r="AW874" s="346"/>
      <c r="AX874" s="346"/>
    </row>
    <row r="875" spans="1:50" ht="30" customHeight="1" x14ac:dyDescent="0.15">
      <c r="A875" s="362">
        <v>5</v>
      </c>
      <c r="B875" s="362">
        <v>1</v>
      </c>
      <c r="C875" s="347" t="s">
        <v>563</v>
      </c>
      <c r="D875" s="333"/>
      <c r="E875" s="333"/>
      <c r="F875" s="333"/>
      <c r="G875" s="333"/>
      <c r="H875" s="333"/>
      <c r="I875" s="333"/>
      <c r="J875" s="334">
        <v>2000012100001</v>
      </c>
      <c r="K875" s="335"/>
      <c r="L875" s="335"/>
      <c r="M875" s="335"/>
      <c r="N875" s="335"/>
      <c r="O875" s="335"/>
      <c r="P875" s="348" t="s">
        <v>558</v>
      </c>
      <c r="Q875" s="336"/>
      <c r="R875" s="336"/>
      <c r="S875" s="336"/>
      <c r="T875" s="336"/>
      <c r="U875" s="336"/>
      <c r="V875" s="336"/>
      <c r="W875" s="336"/>
      <c r="X875" s="336"/>
      <c r="Y875" s="337">
        <v>0.2</v>
      </c>
      <c r="Z875" s="338"/>
      <c r="AA875" s="338"/>
      <c r="AB875" s="339"/>
      <c r="AC875" s="340" t="s">
        <v>79</v>
      </c>
      <c r="AD875" s="340"/>
      <c r="AE875" s="340"/>
      <c r="AF875" s="340"/>
      <c r="AG875" s="340"/>
      <c r="AH875" s="341" t="s">
        <v>549</v>
      </c>
      <c r="AI875" s="342"/>
      <c r="AJ875" s="342"/>
      <c r="AK875" s="342"/>
      <c r="AL875" s="343" t="s">
        <v>549</v>
      </c>
      <c r="AM875" s="344"/>
      <c r="AN875" s="344"/>
      <c r="AO875" s="345"/>
      <c r="AP875" s="346" t="s">
        <v>549</v>
      </c>
      <c r="AQ875" s="346"/>
      <c r="AR875" s="346"/>
      <c r="AS875" s="346"/>
      <c r="AT875" s="346"/>
      <c r="AU875" s="346"/>
      <c r="AV875" s="346"/>
      <c r="AW875" s="346"/>
      <c r="AX875" s="346"/>
    </row>
    <row r="876" spans="1:50" ht="30" customHeight="1" x14ac:dyDescent="0.15">
      <c r="A876" s="362">
        <v>6</v>
      </c>
      <c r="B876" s="362">
        <v>1</v>
      </c>
      <c r="C876" s="347" t="s">
        <v>564</v>
      </c>
      <c r="D876" s="333"/>
      <c r="E876" s="333"/>
      <c r="F876" s="333"/>
      <c r="G876" s="333"/>
      <c r="H876" s="333"/>
      <c r="I876" s="333"/>
      <c r="J876" s="334">
        <v>2000012100001</v>
      </c>
      <c r="K876" s="335"/>
      <c r="L876" s="335"/>
      <c r="M876" s="335"/>
      <c r="N876" s="335"/>
      <c r="O876" s="335"/>
      <c r="P876" s="348" t="s">
        <v>558</v>
      </c>
      <c r="Q876" s="336"/>
      <c r="R876" s="336"/>
      <c r="S876" s="336"/>
      <c r="T876" s="336"/>
      <c r="U876" s="336"/>
      <c r="V876" s="336"/>
      <c r="W876" s="336"/>
      <c r="X876" s="336"/>
      <c r="Y876" s="337">
        <v>0.2</v>
      </c>
      <c r="Z876" s="338"/>
      <c r="AA876" s="338"/>
      <c r="AB876" s="339"/>
      <c r="AC876" s="340" t="s">
        <v>79</v>
      </c>
      <c r="AD876" s="340"/>
      <c r="AE876" s="340"/>
      <c r="AF876" s="340"/>
      <c r="AG876" s="340"/>
      <c r="AH876" s="341" t="s">
        <v>549</v>
      </c>
      <c r="AI876" s="342"/>
      <c r="AJ876" s="342"/>
      <c r="AK876" s="342"/>
      <c r="AL876" s="343" t="s">
        <v>549</v>
      </c>
      <c r="AM876" s="344"/>
      <c r="AN876" s="344"/>
      <c r="AO876" s="345"/>
      <c r="AP876" s="346" t="s">
        <v>549</v>
      </c>
      <c r="AQ876" s="346"/>
      <c r="AR876" s="346"/>
      <c r="AS876" s="346"/>
      <c r="AT876" s="346"/>
      <c r="AU876" s="346"/>
      <c r="AV876" s="346"/>
      <c r="AW876" s="346"/>
      <c r="AX876" s="346"/>
    </row>
    <row r="877" spans="1:50" ht="30" customHeight="1" x14ac:dyDescent="0.15">
      <c r="A877" s="362">
        <v>7</v>
      </c>
      <c r="B877" s="362">
        <v>1</v>
      </c>
      <c r="C877" s="347" t="s">
        <v>565</v>
      </c>
      <c r="D877" s="333"/>
      <c r="E877" s="333"/>
      <c r="F877" s="333"/>
      <c r="G877" s="333"/>
      <c r="H877" s="333"/>
      <c r="I877" s="333"/>
      <c r="J877" s="334">
        <v>2000012100001</v>
      </c>
      <c r="K877" s="335"/>
      <c r="L877" s="335"/>
      <c r="M877" s="335"/>
      <c r="N877" s="335"/>
      <c r="O877" s="335"/>
      <c r="P877" s="348" t="s">
        <v>558</v>
      </c>
      <c r="Q877" s="336"/>
      <c r="R877" s="336"/>
      <c r="S877" s="336"/>
      <c r="T877" s="336"/>
      <c r="U877" s="336"/>
      <c r="V877" s="336"/>
      <c r="W877" s="336"/>
      <c r="X877" s="336"/>
      <c r="Y877" s="337">
        <v>0.1</v>
      </c>
      <c r="Z877" s="338"/>
      <c r="AA877" s="338"/>
      <c r="AB877" s="339"/>
      <c r="AC877" s="340" t="s">
        <v>79</v>
      </c>
      <c r="AD877" s="340"/>
      <c r="AE877" s="340"/>
      <c r="AF877" s="340"/>
      <c r="AG877" s="340"/>
      <c r="AH877" s="341" t="s">
        <v>549</v>
      </c>
      <c r="AI877" s="342"/>
      <c r="AJ877" s="342"/>
      <c r="AK877" s="342"/>
      <c r="AL877" s="343" t="s">
        <v>571</v>
      </c>
      <c r="AM877" s="344"/>
      <c r="AN877" s="344"/>
      <c r="AO877" s="345"/>
      <c r="AP877" s="346" t="s">
        <v>549</v>
      </c>
      <c r="AQ877" s="346"/>
      <c r="AR877" s="346"/>
      <c r="AS877" s="346"/>
      <c r="AT877" s="346"/>
      <c r="AU877" s="346"/>
      <c r="AV877" s="346"/>
      <c r="AW877" s="346"/>
      <c r="AX877" s="346"/>
    </row>
    <row r="878" spans="1:50" ht="30" customHeight="1" x14ac:dyDescent="0.15">
      <c r="A878" s="362">
        <v>8</v>
      </c>
      <c r="B878" s="362">
        <v>1</v>
      </c>
      <c r="C878" s="347" t="s">
        <v>566</v>
      </c>
      <c r="D878" s="333"/>
      <c r="E878" s="333"/>
      <c r="F878" s="333"/>
      <c r="G878" s="333"/>
      <c r="H878" s="333"/>
      <c r="I878" s="333"/>
      <c r="J878" s="334">
        <v>2000012100001</v>
      </c>
      <c r="K878" s="335"/>
      <c r="L878" s="335"/>
      <c r="M878" s="335"/>
      <c r="N878" s="335"/>
      <c r="O878" s="335"/>
      <c r="P878" s="348" t="s">
        <v>558</v>
      </c>
      <c r="Q878" s="336"/>
      <c r="R878" s="336"/>
      <c r="S878" s="336"/>
      <c r="T878" s="336"/>
      <c r="U878" s="336"/>
      <c r="V878" s="336"/>
      <c r="W878" s="336"/>
      <c r="X878" s="336"/>
      <c r="Y878" s="337">
        <v>0.1</v>
      </c>
      <c r="Z878" s="338"/>
      <c r="AA878" s="338"/>
      <c r="AB878" s="339"/>
      <c r="AC878" s="340" t="s">
        <v>79</v>
      </c>
      <c r="AD878" s="340"/>
      <c r="AE878" s="340"/>
      <c r="AF878" s="340"/>
      <c r="AG878" s="340"/>
      <c r="AH878" s="341" t="s">
        <v>571</v>
      </c>
      <c r="AI878" s="342"/>
      <c r="AJ878" s="342"/>
      <c r="AK878" s="342"/>
      <c r="AL878" s="343" t="s">
        <v>549</v>
      </c>
      <c r="AM878" s="344"/>
      <c r="AN878" s="344"/>
      <c r="AO878" s="345"/>
      <c r="AP878" s="346" t="s">
        <v>549</v>
      </c>
      <c r="AQ878" s="346"/>
      <c r="AR878" s="346"/>
      <c r="AS878" s="346"/>
      <c r="AT878" s="346"/>
      <c r="AU878" s="346"/>
      <c r="AV878" s="346"/>
      <c r="AW878" s="346"/>
      <c r="AX878" s="346"/>
    </row>
    <row r="879" spans="1:50" ht="30" customHeight="1" x14ac:dyDescent="0.15">
      <c r="A879" s="362">
        <v>9</v>
      </c>
      <c r="B879" s="362">
        <v>1</v>
      </c>
      <c r="C879" s="347" t="s">
        <v>567</v>
      </c>
      <c r="D879" s="333"/>
      <c r="E879" s="333"/>
      <c r="F879" s="333"/>
      <c r="G879" s="333"/>
      <c r="H879" s="333"/>
      <c r="I879" s="333"/>
      <c r="J879" s="334">
        <v>2000012100001</v>
      </c>
      <c r="K879" s="335"/>
      <c r="L879" s="335"/>
      <c r="M879" s="335"/>
      <c r="N879" s="335"/>
      <c r="O879" s="335"/>
      <c r="P879" s="348" t="s">
        <v>558</v>
      </c>
      <c r="Q879" s="336"/>
      <c r="R879" s="336"/>
      <c r="S879" s="336"/>
      <c r="T879" s="336"/>
      <c r="U879" s="336"/>
      <c r="V879" s="336"/>
      <c r="W879" s="336"/>
      <c r="X879" s="336"/>
      <c r="Y879" s="337">
        <v>0.1</v>
      </c>
      <c r="Z879" s="338"/>
      <c r="AA879" s="338"/>
      <c r="AB879" s="339"/>
      <c r="AC879" s="340" t="s">
        <v>79</v>
      </c>
      <c r="AD879" s="340"/>
      <c r="AE879" s="340"/>
      <c r="AF879" s="340"/>
      <c r="AG879" s="340"/>
      <c r="AH879" s="341" t="s">
        <v>549</v>
      </c>
      <c r="AI879" s="342"/>
      <c r="AJ879" s="342"/>
      <c r="AK879" s="342"/>
      <c r="AL879" s="343" t="s">
        <v>549</v>
      </c>
      <c r="AM879" s="344"/>
      <c r="AN879" s="344"/>
      <c r="AO879" s="345"/>
      <c r="AP879" s="346" t="s">
        <v>549</v>
      </c>
      <c r="AQ879" s="346"/>
      <c r="AR879" s="346"/>
      <c r="AS879" s="346"/>
      <c r="AT879" s="346"/>
      <c r="AU879" s="346"/>
      <c r="AV879" s="346"/>
      <c r="AW879" s="346"/>
      <c r="AX879" s="346"/>
    </row>
    <row r="880" spans="1:50" ht="30" customHeight="1" x14ac:dyDescent="0.15">
      <c r="A880" s="362">
        <v>10</v>
      </c>
      <c r="B880" s="362">
        <v>1</v>
      </c>
      <c r="C880" s="347" t="s">
        <v>568</v>
      </c>
      <c r="D880" s="333"/>
      <c r="E880" s="333"/>
      <c r="F880" s="333"/>
      <c r="G880" s="333"/>
      <c r="H880" s="333"/>
      <c r="I880" s="333"/>
      <c r="J880" s="334">
        <v>2000012100001</v>
      </c>
      <c r="K880" s="335"/>
      <c r="L880" s="335"/>
      <c r="M880" s="335"/>
      <c r="N880" s="335"/>
      <c r="O880" s="335"/>
      <c r="P880" s="348" t="s">
        <v>558</v>
      </c>
      <c r="Q880" s="336"/>
      <c r="R880" s="336"/>
      <c r="S880" s="336"/>
      <c r="T880" s="336"/>
      <c r="U880" s="336"/>
      <c r="V880" s="336"/>
      <c r="W880" s="336"/>
      <c r="X880" s="336"/>
      <c r="Y880" s="337">
        <v>0.1</v>
      </c>
      <c r="Z880" s="338"/>
      <c r="AA880" s="338"/>
      <c r="AB880" s="339"/>
      <c r="AC880" s="340" t="s">
        <v>79</v>
      </c>
      <c r="AD880" s="340"/>
      <c r="AE880" s="340"/>
      <c r="AF880" s="340"/>
      <c r="AG880" s="340"/>
      <c r="AH880" s="341" t="s">
        <v>549</v>
      </c>
      <c r="AI880" s="342"/>
      <c r="AJ880" s="342"/>
      <c r="AK880" s="342"/>
      <c r="AL880" s="343" t="s">
        <v>549</v>
      </c>
      <c r="AM880" s="344"/>
      <c r="AN880" s="344"/>
      <c r="AO880" s="345"/>
      <c r="AP880" s="346" t="s">
        <v>549</v>
      </c>
      <c r="AQ880" s="346"/>
      <c r="AR880" s="346"/>
      <c r="AS880" s="346"/>
      <c r="AT880" s="346"/>
      <c r="AU880" s="346"/>
      <c r="AV880" s="346"/>
      <c r="AW880" s="346"/>
      <c r="AX880" s="346"/>
    </row>
    <row r="881" spans="1:50" ht="30" customHeight="1" x14ac:dyDescent="0.15">
      <c r="A881" s="362">
        <v>11</v>
      </c>
      <c r="B881" s="362">
        <v>1</v>
      </c>
      <c r="C881" s="347" t="s">
        <v>569</v>
      </c>
      <c r="D881" s="333"/>
      <c r="E881" s="333"/>
      <c r="F881" s="333"/>
      <c r="G881" s="333"/>
      <c r="H881" s="333"/>
      <c r="I881" s="333"/>
      <c r="J881" s="334">
        <v>2000012100001</v>
      </c>
      <c r="K881" s="335"/>
      <c r="L881" s="335"/>
      <c r="M881" s="335"/>
      <c r="N881" s="335"/>
      <c r="O881" s="335"/>
      <c r="P881" s="348" t="s">
        <v>558</v>
      </c>
      <c r="Q881" s="336"/>
      <c r="R881" s="336"/>
      <c r="S881" s="336"/>
      <c r="T881" s="336"/>
      <c r="U881" s="336"/>
      <c r="V881" s="336"/>
      <c r="W881" s="336"/>
      <c r="X881" s="336"/>
      <c r="Y881" s="337">
        <v>0</v>
      </c>
      <c r="Z881" s="338"/>
      <c r="AA881" s="338"/>
      <c r="AB881" s="339"/>
      <c r="AC881" s="340" t="s">
        <v>79</v>
      </c>
      <c r="AD881" s="340"/>
      <c r="AE881" s="340"/>
      <c r="AF881" s="340"/>
      <c r="AG881" s="340"/>
      <c r="AH881" s="341" t="s">
        <v>549</v>
      </c>
      <c r="AI881" s="342"/>
      <c r="AJ881" s="342"/>
      <c r="AK881" s="342"/>
      <c r="AL881" s="343" t="s">
        <v>549</v>
      </c>
      <c r="AM881" s="344"/>
      <c r="AN881" s="344"/>
      <c r="AO881" s="345"/>
      <c r="AP881" s="346" t="s">
        <v>549</v>
      </c>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9">
      <formula>IF(RIGHT(TEXT(P14,"0.#"),1)=".",FALSE,TRUE)</formula>
    </cfRule>
    <cfRule type="expression" dxfId="2096" priority="14010">
      <formula>IF(RIGHT(TEXT(P14,"0.#"),1)=".",TRUE,FALSE)</formula>
    </cfRule>
  </conditionalFormatting>
  <conditionalFormatting sqref="AE32">
    <cfRule type="expression" dxfId="2095" priority="13999">
      <formula>IF(RIGHT(TEXT(AE32,"0.#"),1)=".",FALSE,TRUE)</formula>
    </cfRule>
    <cfRule type="expression" dxfId="2094" priority="14000">
      <formula>IF(RIGHT(TEXT(AE32,"0.#"),1)=".",TRUE,FALSE)</formula>
    </cfRule>
  </conditionalFormatting>
  <conditionalFormatting sqref="P18:AX18">
    <cfRule type="expression" dxfId="2093" priority="13885">
      <formula>IF(RIGHT(TEXT(P18,"0.#"),1)=".",FALSE,TRUE)</formula>
    </cfRule>
    <cfRule type="expression" dxfId="2092" priority="13886">
      <formula>IF(RIGHT(TEXT(P18,"0.#"),1)=".",TRUE,FALSE)</formula>
    </cfRule>
  </conditionalFormatting>
  <conditionalFormatting sqref="Y783">
    <cfRule type="expression" dxfId="2091" priority="13881">
      <formula>IF(RIGHT(TEXT(Y783,"0.#"),1)=".",FALSE,TRUE)</formula>
    </cfRule>
    <cfRule type="expression" dxfId="2090" priority="13882">
      <formula>IF(RIGHT(TEXT(Y783,"0.#"),1)=".",TRUE,FALSE)</formula>
    </cfRule>
  </conditionalFormatting>
  <conditionalFormatting sqref="Y792">
    <cfRule type="expression" dxfId="2089" priority="13877">
      <formula>IF(RIGHT(TEXT(Y792,"0.#"),1)=".",FALSE,TRUE)</formula>
    </cfRule>
    <cfRule type="expression" dxfId="2088" priority="13878">
      <formula>IF(RIGHT(TEXT(Y792,"0.#"),1)=".",TRUE,FALSE)</formula>
    </cfRule>
  </conditionalFormatting>
  <conditionalFormatting sqref="Y823:Y830 Y821 Y810:Y817 Y808 Y797:Y804 Y795">
    <cfRule type="expression" dxfId="2087" priority="13659">
      <formula>IF(RIGHT(TEXT(Y795,"0.#"),1)=".",FALSE,TRUE)</formula>
    </cfRule>
    <cfRule type="expression" dxfId="2086" priority="13660">
      <formula>IF(RIGHT(TEXT(Y795,"0.#"),1)=".",TRUE,FALSE)</formula>
    </cfRule>
  </conditionalFormatting>
  <conditionalFormatting sqref="P16:AQ17 P15:AX15 P13:AX13">
    <cfRule type="expression" dxfId="2085" priority="13707">
      <formula>IF(RIGHT(TEXT(P13,"0.#"),1)=".",FALSE,TRUE)</formula>
    </cfRule>
    <cfRule type="expression" dxfId="2084" priority="13708">
      <formula>IF(RIGHT(TEXT(P13,"0.#"),1)=".",TRUE,FALSE)</formula>
    </cfRule>
  </conditionalFormatting>
  <conditionalFormatting sqref="P19:AJ19">
    <cfRule type="expression" dxfId="2083" priority="13705">
      <formula>IF(RIGHT(TEXT(P19,"0.#"),1)=".",FALSE,TRUE)</formula>
    </cfRule>
    <cfRule type="expression" dxfId="2082" priority="13706">
      <formula>IF(RIGHT(TEXT(P19,"0.#"),1)=".",TRUE,FALSE)</formula>
    </cfRule>
  </conditionalFormatting>
  <conditionalFormatting sqref="AE101 AQ101">
    <cfRule type="expression" dxfId="2081" priority="13697">
      <formula>IF(RIGHT(TEXT(AE101,"0.#"),1)=".",FALSE,TRUE)</formula>
    </cfRule>
    <cfRule type="expression" dxfId="2080" priority="13698">
      <formula>IF(RIGHT(TEXT(AE101,"0.#"),1)=".",TRUE,FALSE)</formula>
    </cfRule>
  </conditionalFormatting>
  <conditionalFormatting sqref="Y784:Y791 Y782">
    <cfRule type="expression" dxfId="2079" priority="13683">
      <formula>IF(RIGHT(TEXT(Y782,"0.#"),1)=".",FALSE,TRUE)</formula>
    </cfRule>
    <cfRule type="expression" dxfId="2078" priority="13684">
      <formula>IF(RIGHT(TEXT(Y782,"0.#"),1)=".",TRUE,FALSE)</formula>
    </cfRule>
  </conditionalFormatting>
  <conditionalFormatting sqref="AU783">
    <cfRule type="expression" dxfId="2077" priority="13681">
      <formula>IF(RIGHT(TEXT(AU783,"0.#"),1)=".",FALSE,TRUE)</formula>
    </cfRule>
    <cfRule type="expression" dxfId="2076" priority="13682">
      <formula>IF(RIGHT(TEXT(AU783,"0.#"),1)=".",TRUE,FALSE)</formula>
    </cfRule>
  </conditionalFormatting>
  <conditionalFormatting sqref="AU792">
    <cfRule type="expression" dxfId="2075" priority="13679">
      <formula>IF(RIGHT(TEXT(AU792,"0.#"),1)=".",FALSE,TRUE)</formula>
    </cfRule>
    <cfRule type="expression" dxfId="2074" priority="13680">
      <formula>IF(RIGHT(TEXT(AU792,"0.#"),1)=".",TRUE,FALSE)</formula>
    </cfRule>
  </conditionalFormatting>
  <conditionalFormatting sqref="AU784:AU791 AU782">
    <cfRule type="expression" dxfId="2073" priority="13677">
      <formula>IF(RIGHT(TEXT(AU782,"0.#"),1)=".",FALSE,TRUE)</formula>
    </cfRule>
    <cfRule type="expression" dxfId="2072" priority="13678">
      <formula>IF(RIGHT(TEXT(AU782,"0.#"),1)=".",TRUE,FALSE)</formula>
    </cfRule>
  </conditionalFormatting>
  <conditionalFormatting sqref="Y822 Y809 Y796">
    <cfRule type="expression" dxfId="2071" priority="13663">
      <formula>IF(RIGHT(TEXT(Y796,"0.#"),1)=".",FALSE,TRUE)</formula>
    </cfRule>
    <cfRule type="expression" dxfId="2070" priority="13664">
      <formula>IF(RIGHT(TEXT(Y796,"0.#"),1)=".",TRUE,FALSE)</formula>
    </cfRule>
  </conditionalFormatting>
  <conditionalFormatting sqref="Y831 Y818 Y805">
    <cfRule type="expression" dxfId="2069" priority="13661">
      <formula>IF(RIGHT(TEXT(Y805,"0.#"),1)=".",FALSE,TRUE)</formula>
    </cfRule>
    <cfRule type="expression" dxfId="2068" priority="13662">
      <formula>IF(RIGHT(TEXT(Y805,"0.#"),1)=".",TRUE,FALSE)</formula>
    </cfRule>
  </conditionalFormatting>
  <conditionalFormatting sqref="AU822 AU809 AU796">
    <cfRule type="expression" dxfId="2067" priority="13657">
      <formula>IF(RIGHT(TEXT(AU796,"0.#"),1)=".",FALSE,TRUE)</formula>
    </cfRule>
    <cfRule type="expression" dxfId="2066" priority="13658">
      <formula>IF(RIGHT(TEXT(AU796,"0.#"),1)=".",TRUE,FALSE)</formula>
    </cfRule>
  </conditionalFormatting>
  <conditionalFormatting sqref="AU831 AU818 AU805">
    <cfRule type="expression" dxfId="2065" priority="13655">
      <formula>IF(RIGHT(TEXT(AU805,"0.#"),1)=".",FALSE,TRUE)</formula>
    </cfRule>
    <cfRule type="expression" dxfId="2064" priority="13656">
      <formula>IF(RIGHT(TEXT(AU805,"0.#"),1)=".",TRUE,FALSE)</formula>
    </cfRule>
  </conditionalFormatting>
  <conditionalFormatting sqref="AU823:AU830 AU821 AU810:AU817 AU808 AU797:AU804 AU795">
    <cfRule type="expression" dxfId="2063" priority="13653">
      <formula>IF(RIGHT(TEXT(AU795,"0.#"),1)=".",FALSE,TRUE)</formula>
    </cfRule>
    <cfRule type="expression" dxfId="2062" priority="13654">
      <formula>IF(RIGHT(TEXT(AU795,"0.#"),1)=".",TRUE,FALSE)</formula>
    </cfRule>
  </conditionalFormatting>
  <conditionalFormatting sqref="AM87">
    <cfRule type="expression" dxfId="2061" priority="13307">
      <formula>IF(RIGHT(TEXT(AM87,"0.#"),1)=".",FALSE,TRUE)</formula>
    </cfRule>
    <cfRule type="expression" dxfId="2060" priority="13308">
      <formula>IF(RIGHT(TEXT(AM87,"0.#"),1)=".",TRUE,FALSE)</formula>
    </cfRule>
  </conditionalFormatting>
  <conditionalFormatting sqref="AE55">
    <cfRule type="expression" dxfId="2059" priority="13375">
      <formula>IF(RIGHT(TEXT(AE55,"0.#"),1)=".",FALSE,TRUE)</formula>
    </cfRule>
    <cfRule type="expression" dxfId="2058" priority="13376">
      <formula>IF(RIGHT(TEXT(AE55,"0.#"),1)=".",TRUE,FALSE)</formula>
    </cfRule>
  </conditionalFormatting>
  <conditionalFormatting sqref="AI55">
    <cfRule type="expression" dxfId="2057" priority="13373">
      <formula>IF(RIGHT(TEXT(AI55,"0.#"),1)=".",FALSE,TRUE)</formula>
    </cfRule>
    <cfRule type="expression" dxfId="2056" priority="13374">
      <formula>IF(RIGHT(TEXT(AI55,"0.#"),1)=".",TRUE,FALSE)</formula>
    </cfRule>
  </conditionalFormatting>
  <conditionalFormatting sqref="AM34">
    <cfRule type="expression" dxfId="2055" priority="13453">
      <formula>IF(RIGHT(TEXT(AM34,"0.#"),1)=".",FALSE,TRUE)</formula>
    </cfRule>
    <cfRule type="expression" dxfId="2054" priority="13454">
      <formula>IF(RIGHT(TEXT(AM34,"0.#"),1)=".",TRUE,FALSE)</formula>
    </cfRule>
  </conditionalFormatting>
  <conditionalFormatting sqref="AE33">
    <cfRule type="expression" dxfId="2053" priority="13467">
      <formula>IF(RIGHT(TEXT(AE33,"0.#"),1)=".",FALSE,TRUE)</formula>
    </cfRule>
    <cfRule type="expression" dxfId="2052" priority="13468">
      <formula>IF(RIGHT(TEXT(AE33,"0.#"),1)=".",TRUE,FALSE)</formula>
    </cfRule>
  </conditionalFormatting>
  <conditionalFormatting sqref="AE34">
    <cfRule type="expression" dxfId="2051" priority="13465">
      <formula>IF(RIGHT(TEXT(AE34,"0.#"),1)=".",FALSE,TRUE)</formula>
    </cfRule>
    <cfRule type="expression" dxfId="2050" priority="13466">
      <formula>IF(RIGHT(TEXT(AE34,"0.#"),1)=".",TRUE,FALSE)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AM68 AQ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AM72 AQ72">
    <cfRule type="expression" dxfId="1289" priority="2183">
      <formula>IF(RIGHT(TEXT(AI72,"0.#"),1)=".",FALSE,TRUE)</formula>
    </cfRule>
    <cfRule type="expression" dxfId="1288" priority="2184">
      <formula>IF(RIGHT(TEXT(AI72,"0.#"),1)=".",TRUE,FALSE)</formula>
    </cfRule>
  </conditionalFormatting>
  <conditionalFormatting sqref="AI71 AM71 AQ71">
    <cfRule type="expression" dxfId="1287" priority="2181">
      <formula>IF(RIGHT(TEXT(AI71,"0.#"),1)=".",FALSE,TRUE)</formula>
    </cfRule>
    <cfRule type="expression" dxfId="1286" priority="2182">
      <formula>IF(RIGHT(TEXT(AI71,"0.#"),1)=".",TRUE,FALSE)</formula>
    </cfRule>
  </conditionalFormatting>
  <conditionalFormatting sqref="AI70 AM70 AQ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69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482</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2020-09-30T08:53:49Z</cp:lastPrinted>
  <dcterms:created xsi:type="dcterms:W3CDTF">2012-03-13T00:50:25Z</dcterms:created>
  <dcterms:modified xsi:type="dcterms:W3CDTF">2020-09-30T08:53:58Z</dcterms:modified>
</cp:coreProperties>
</file>