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5"/>
  <workbookPr codeName="ThisWorkbook" defaultThemeVersion="124226"/>
  <mc:AlternateContent xmlns:mc="http://schemas.openxmlformats.org/markup-compatibility/2006">
    <mc:Choice Requires="x15">
      <x15ac:absPath xmlns:x15ac="http://schemas.microsoft.com/office/spreadsheetml/2010/11/ac" url="/Users/hiroyoshi/Desktop/仕事フォルダ/200400 仕事とは？/"/>
    </mc:Choice>
  </mc:AlternateContent>
  <xr:revisionPtr revIDLastSave="0" documentId="13_ncr:1_{CDEE8D25-C065-344A-B8C5-4144BE027A72}" xr6:coauthVersionLast="36" xr6:coauthVersionMax="36" xr10:uidLastSave="{00000000-0000-0000-0000-000000000000}"/>
  <bookViews>
    <workbookView xWindow="0" yWindow="460" windowWidth="28800" windowHeight="15940"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<sst xmlns="http://schemas.openxmlformats.org/spreadsheetml/2006/main" count="2107" uniqueCount="552">
  <si>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</si>
  <si>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</si>
  <si>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</si>
  <si>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</si>
  <si>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</si>
  <si>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</si>
  <si>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</si>
  <si>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</si>
  <si>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</si>
  <si>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</si>
  <si>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</si>
  <si>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</si>
  <si>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</si>
  <si>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</si>
  <si>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</si>
  <si>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</si>
  <si>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</si>
  <si>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</si>
  <si>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</si>
  <si>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</si>
  <si>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</si>
  <si>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</si>
  <si>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</si>
  <si>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</si>
  <si>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</si>
  <si>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</si>
  <si>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</si>
  <si>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</si>
  <si>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</si>
  <si>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</si>
  <si>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</si>
  <si>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</si>
  <si>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</si>
  <si>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</si>
  <si>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</si>
  <si>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</si>
  <si>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</si>
  <si>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</si>
  <si>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</si>
  <si>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</si>
  <si>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</si>
  <si>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</si>
  <si>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</si>
  <si>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</si>
  <si>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</si>
  <si>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</si>
  <si>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</si>
  <si>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</si>
  <si>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</si>
  <si>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</si>
  <si>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</si>
  <si>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</si>
  <si>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</si>
  <si>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</si>
  <si>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</si>
  <si>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</si>
  <si>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</si>
  <si>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</si>
  <si>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</si>
  <si>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</si>
  <si>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</si>
  <si>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</si>
  <si>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</si>
  <si>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</si>
  <si>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</si>
  <si>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</si>
  <si>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</si>
  <si>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</si>
  <si>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</si>
  <si>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</si>
  <si>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</si>
  <si>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</si>
  <si>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</si>
  <si>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</si>
  <si>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</si>
  <si>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</si>
  <si>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</si>
  <si>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</si>
  <si>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</si>
  <si>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</si>
  <si>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</si>
  <si>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</si>
  <si>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</si>
  <si>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</si>
  <si>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</si>
  <si>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</si>
  <si>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</si>
  <si>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</si>
  <si>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</si>
  <si>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</si>
  <si>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</si>
  <si>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</si>
  <si>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</si>
  <si>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</si>
  <si>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</si>
  <si>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</si>
  <si>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</si>
  <si>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</si>
  <si>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</si>
  <si>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</si>
  <si>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</si>
  <si>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</si>
  <si>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</si>
  <si>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</si>
  <si>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</si>
  <si>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</si>
  <si>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</si>
  <si>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</si>
  <si>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</si>
  <si>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</si>
  <si>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</si>
  <si>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</si>
  <si>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</si>
  <si>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</si>
  <si>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</si>
  <si>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</si>
  <si>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</si>
  <si>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</si>
  <si>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</si>
  <si>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</si>
  <si>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</si>
  <si>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</si>
  <si>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</si>
  <si>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</si>
  <si>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</si>
  <si>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</si>
  <si>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</si>
  <si>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</si>
  <si>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</si>
  <si>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</si>
  <si>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</si>
  <si>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</si>
  <si>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</si>
  <si>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</si>
  <si>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</si>
  <si>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</si>
  <si>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</si>
  <si>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</si>
  <si>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</si>
  <si>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</si>
  <si>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</si>
  <si>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</si>
  <si>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</si>
  <si>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</si>
  <si>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</si>
  <si>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</si>
  <si>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</si>
  <si>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</si>
  <si>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</si>
  <si>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</si>
  <si>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</si>
  <si>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</si>
  <si>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</si>
  <si>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</si>
  <si>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</si>
  <si>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</si>
  <si>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</si>
  <si>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</si>
  <si>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</si>
  <si>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</si>
  <si>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</si>
  <si>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</si>
  <si>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</si>
  <si>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</si>
  <si>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</si>
  <si>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</si>
  <si>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</si>
  <si>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</si>
  <si>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</si>
  <si>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</si>
  <si>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</si>
  <si>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</si>
  <si>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</si>
  <si>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</si>
  <si>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</si>
  <si>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</si>
  <si>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</si>
  <si>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</si>
  <si>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</si>
  <si>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</si>
  <si>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</si>
  <si>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</si>
  <si>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</si>
  <si>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</si>
  <si>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</si>
  <si>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</si>
  <si>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</si>
  <si>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</si>
  <si>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</si>
  <si>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</si>
  <si>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</si>
  <si>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</si>
  <si>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</si>
  <si>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</si>
  <si>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</si>
  <si>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</si>
  <si>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</si>
  <si>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</si>
  <si>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</si>
  <si>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</si>
  <si>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</si>
  <si>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</si>
  <si>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</si>
  <si>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</si>
  <si>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</si>
  <si>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</si>
  <si>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</si>
  <si>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</si>
  <si>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</si>
  <si>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</si>
  <si>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</si>
  <si>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</si>
  <si>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</si>
  <si>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</si>
  <si>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</si>
  <si>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</si>
  <si>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</si>
  <si>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</si>
  <si>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</si>
  <si>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</si>
  <si>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</si>
  <si>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</si>
  <si>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</si>
  <si>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</si>
  <si>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</si>
  <si>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</si>
  <si>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</si>
  <si>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</si>
  <si>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</si>
  <si>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</si>
  <si>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</si>
  <si>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</si>
  <si>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</si>
  <si>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</si>
  <si>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</si>
  <si>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</si>
  <si>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</si>
  <si>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</si>
  <si>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</si>
  <si>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</si>
  <si>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</si>
  <si>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</si>
  <si>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</si>
  <si>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</si>
  <si>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</si>
  <si>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</si>
  <si>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</si>
  <si>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</si>
  <si>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</si>
  <si>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</si>
  <si>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</si>
  <si>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</si>
  <si>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</si>
  <si>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</si>
  <si>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</si>
  <si>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</si>
  <si>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</si>
  <si>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</si>
  <si>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</si>
  <si>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</si>
  <si>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</si>
  <si>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</si>
  <si>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</si>
  <si>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</si>
  <si>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</si>
  <si>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</si>
  <si>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</si>
  <si>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</si>
  <si>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</si>
  <si>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</si>
  <si>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</si>
  <si>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</si>
  <si>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</si>
  <si>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</si>
  <si>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</si>
  <si>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</si>
  <si>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</si>
  <si>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</si>
  <si>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</si>
  <si>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</si>
  <si>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</si>
  <si>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</si>
  <si>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</si>
  <si>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</si>
  <si>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</si>
  <si>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</si>
  <si>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</si>
  <si>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</si>
  <si>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</si>
  <si>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</si>
  <si>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</si>
  <si>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</si>
  <si>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</si>
  <si>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</si>
  <si>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</si>
  <si>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</si>
  <si>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</si>
  <si>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</si>
  <si>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</si>
  <si>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</si>
  <si>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</si>
  <si>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</si>
  <si>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</si>
  <si>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</si>
  <si>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</si>
  <si>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</si>
  <si>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</si>
  <si>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</si>
  <si>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</si>
  <si>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</si>
  <si>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</si>
  <si>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</si>
  <si>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</si>
  <si>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</si>
  <si>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</si>
  <si>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</si>
  <si>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</si>
  <si>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</si>
  <si>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</si>
  <si>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</si>
  <si>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</si>
  <si>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</si>
  <si>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</si>
  <si>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</si>
  <si>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</si>
  <si>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</si>
  <si>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</si>
  <si>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</si>
  <si>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</si>
  <si>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</si>
  <si>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</si>
  <si>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</si>
  <si>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</si>
  <si>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</si>
  <si>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</si>
  <si>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</si>
  <si>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</si>
  <si>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</si>
  <si>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</si>
  <si>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</si>
  <si>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</si>
  <si>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</si>
  <si>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</si>
  <si>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</si>
  <si>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</si>
  <si>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</si>
  <si>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</si>
  <si>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</si>
  <si>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</si>
  <si>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</si>
  <si>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</si>
  <si>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</si>
  <si>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</si>
  <si>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</si>
  <si>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</si>
  <si>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</si>
  <si>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</si>
  <si>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</si>
  <si>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</si>
  <si>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</si>
  <si>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</si>
  <si>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</si>
  <si>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</si>
  <si>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</si>
  <si>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</si>
  <si>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</si>
  <si>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</si>
  <si>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</si>
  <si>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</si>
  <si>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</si>
  <si>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</si>
  <si>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</si>
  <si>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</si>
  <si>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</si>
  <si>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</si>
  <si>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</si>
  <si>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</si>
  <si>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</si>
  <si>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</si>
  <si>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</si>
  <si>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</si>
  <si>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</si>
  <si>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</si>
  <si>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</si>
  <si>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</si>
  <si>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</si>
  <si>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</si>
  <si>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</si>
  <si>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</si>
  <si>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</si>
  <si>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</si>
  <si>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</si>
  <si>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</si>
  <si>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</si>
  <si>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</si>
  <si>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</si>
  <si>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</si>
  <si>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</si>
  <si>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</si>
  <si>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</si>
  <si>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</si>
  <si>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</si>
  <si>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</si>
  <si>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</si>
  <si>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</si>
  <si>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</si>
  <si>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</si>
  <si>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</si>
  <si>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</si>
  <si>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</si>
  <si>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</si>
  <si>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</si>
  <si>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</si>
  <si>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</si>
  <si>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</si>
  <si>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</si>
  <si>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</si>
  <si>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</si>
  <si>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</si>
  <si>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</si>
  <si>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</si>
  <si>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</si>
  <si>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</si>
  <si>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</si>
  <si>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</si>
  <si>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</si>
  <si>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</si>
  <si>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</si>
  <si>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</si>
  <si>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</si>
  <si>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</si>
  <si>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</si>
  <si>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</si>
  <si>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</si>
  <si>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</si>
  <si>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</si>
  <si>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</si>
  <si>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</si>
  <si>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</si>
  <si>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</si>
  <si>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</si>
  <si>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</si>
  <si>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</si>
  <si>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</si>
  <si>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</si>
  <si>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</si>
  <si>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</si>
  <si>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</si>
  <si>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</si>
  <si>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</si>
  <si>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</si>
  <si>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</si>
  <si>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</si>
  <si>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</si>
  <si>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</si>
  <si>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</si>
  <si>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</si>
  <si>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</si>
  <si>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</si>
  <si>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</si>
  <si>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</si>
  <si>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</si>
  <si>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</si>
  <si>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</si>
  <si>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</si>
  <si>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</si>
  <si>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</si>
  <si>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</si>
  <si>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</si>
  <si>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</si>
  <si>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</si>
  <si>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</si>
  <si>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</si>
  <si>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</si>
  <si>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</si>
  <si>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</si>
  <si>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</si>
  <si>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</si>
  <si>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</si>
  <si>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</si>
  <si>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</si>
  <si>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総合交通体系整備推進費</t>
    <rPh sb="0" eb="2">
      <t>ソウゴウ</t>
    </rPh>
    <rPh sb="2" eb="4">
      <t>コウツウ</t>
    </rPh>
    <rPh sb="4" eb="6">
      <t>タイケイ</t>
    </rPh>
    <rPh sb="6" eb="8">
      <t>セイビ</t>
    </rPh>
    <rPh sb="8" eb="10">
      <t>スイシン</t>
    </rPh>
    <rPh sb="10" eb="11">
      <t>ヒ</t>
    </rPh>
    <phoneticPr fontId="5"/>
  </si>
  <si>
    <t>総合政策局</t>
    <rPh sb="0" eb="2">
      <t>ソウゴウ</t>
    </rPh>
    <rPh sb="2" eb="5">
      <t>セイサクキョク</t>
    </rPh>
    <phoneticPr fontId="5"/>
  </si>
  <si>
    <t>総務課</t>
    <rPh sb="0" eb="3">
      <t>ソウムカ</t>
    </rPh>
    <phoneticPr fontId="5"/>
  </si>
  <si>
    <t>○</t>
  </si>
  <si>
    <t>国土交通省</t>
  </si>
  <si>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</si>
  <si>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
　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提供を行う。</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</si>
  <si>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</si>
  <si>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</si>
  <si>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</si>
  <si>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</si>
  <si>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執行額/活動実績数</t>
    <rPh sb="0" eb="2">
      <t>シッコウ</t>
    </rPh>
    <rPh sb="2" eb="3">
      <t>ガク</t>
    </rPh>
    <rPh sb="4" eb="6">
      <t>カツドウ</t>
    </rPh>
    <rPh sb="6" eb="8">
      <t>ジッセキ</t>
    </rPh>
    <rPh sb="8" eb="9">
      <t>スウ</t>
    </rPh>
    <phoneticPr fontId="5"/>
  </si>
  <si>
    <t>14/3</t>
    <phoneticPr fontId="5"/>
  </si>
  <si>
    <t>12/3</t>
    <phoneticPr fontId="5"/>
  </si>
  <si>
    <t>10/3</t>
    <phoneticPr fontId="5"/>
  </si>
  <si>
    <t>無</t>
  </si>
  <si>
    <t>‐</t>
  </si>
  <si>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rPh sb="1" eb="3">
      <t>チホウ</t>
    </rPh>
    <rPh sb="3" eb="5">
      <t>コウキョウ</t>
    </rPh>
    <rPh sb="5" eb="7">
      <t>ダンタイ</t>
    </rPh>
    <rPh sb="7" eb="8">
      <t>トウ</t>
    </rPh>
    <rPh sb="10" eb="11">
      <t>ツヨ</t>
    </rPh>
    <rPh sb="16" eb="18">
      <t>カンシン</t>
    </rPh>
    <rPh sb="22" eb="25">
      <t>ゼンコクテキ</t>
    </rPh>
    <rPh sb="26" eb="28">
      <t>シテン</t>
    </rPh>
    <rPh sb="30" eb="32">
      <t>チョウサ</t>
    </rPh>
    <rPh sb="33" eb="35">
      <t>ヒツヨウ</t>
    </rPh>
    <rPh sb="43" eb="44">
      <t>クニ</t>
    </rPh>
    <rPh sb="45" eb="47">
      <t>ジッシ</t>
    </rPh>
    <rPh sb="58" eb="61">
      <t>トウメイセイ</t>
    </rPh>
    <rPh sb="62" eb="64">
      <t>カクホ</t>
    </rPh>
    <rPh sb="66" eb="67">
      <t>ウエ</t>
    </rPh>
    <rPh sb="68" eb="71">
      <t>ジュチュウシャ</t>
    </rPh>
    <rPh sb="72" eb="74">
      <t>センテイ</t>
    </rPh>
    <rPh sb="79" eb="82">
      <t>キョウソウセイ</t>
    </rPh>
    <rPh sb="83" eb="85">
      <t>ジュウブン</t>
    </rPh>
    <rPh sb="86" eb="88">
      <t>カクホ</t>
    </rPh>
    <rPh sb="97" eb="100">
      <t>センモンセイ</t>
    </rPh>
    <rPh sb="101" eb="102">
      <t>タカ</t>
    </rPh>
    <rPh sb="103" eb="105">
      <t>チョウサ</t>
    </rPh>
    <rPh sb="106" eb="108">
      <t>ジンソク</t>
    </rPh>
    <rPh sb="110" eb="113">
      <t>ケイカクテキ</t>
    </rPh>
    <rPh sb="114" eb="116">
      <t>ジッシ</t>
    </rPh>
    <rPh sb="121" eb="123">
      <t>ナイヨウ</t>
    </rPh>
    <rPh sb="124" eb="126">
      <t>セイセン</t>
    </rPh>
    <rPh sb="131" eb="133">
      <t>ハッチュウ</t>
    </rPh>
    <rPh sb="140" eb="143">
      <t>ソウゴウテキ</t>
    </rPh>
    <rPh sb="144" eb="146">
      <t>コウツウ</t>
    </rPh>
    <rPh sb="146" eb="148">
      <t>タイケイ</t>
    </rPh>
    <rPh sb="149" eb="151">
      <t>セイビ</t>
    </rPh>
    <rPh sb="152" eb="153">
      <t>カカ</t>
    </rPh>
    <rPh sb="154" eb="157">
      <t>グタイテキ</t>
    </rPh>
    <rPh sb="157" eb="159">
      <t>コウモク</t>
    </rPh>
    <rPh sb="160" eb="162">
      <t>チョウサ</t>
    </rPh>
    <rPh sb="162" eb="164">
      <t>ケントウ</t>
    </rPh>
    <rPh sb="174" eb="177">
      <t>セイカブツ</t>
    </rPh>
    <rPh sb="178" eb="179">
      <t>ヒロ</t>
    </rPh>
    <rPh sb="180" eb="182">
      <t>カツヨウ</t>
    </rPh>
    <phoneticPr fontId="5"/>
  </si>
  <si>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rPh sb="1" eb="3">
      <t>セイチョウ</t>
    </rPh>
    <rPh sb="3" eb="5">
      <t>センリャク</t>
    </rPh>
    <rPh sb="6" eb="8">
      <t>コクド</t>
    </rPh>
    <rPh sb="8" eb="10">
      <t>セイサク</t>
    </rPh>
    <rPh sb="10" eb="11">
      <t>トウ</t>
    </rPh>
    <rPh sb="12" eb="14">
      <t>ドウコウ</t>
    </rPh>
    <rPh sb="15" eb="16">
      <t>クワ</t>
    </rPh>
    <rPh sb="18" eb="21">
      <t>リヨウシャ</t>
    </rPh>
    <rPh sb="25" eb="27">
      <t>ハアク</t>
    </rPh>
    <rPh sb="29" eb="30">
      <t>ウエ</t>
    </rPh>
    <rPh sb="31" eb="33">
      <t>チョウサ</t>
    </rPh>
    <rPh sb="34" eb="36">
      <t>ケントウ</t>
    </rPh>
    <rPh sb="37" eb="39">
      <t>ジッシ</t>
    </rPh>
    <rPh sb="43" eb="45">
      <t>セイカ</t>
    </rPh>
    <rPh sb="46" eb="48">
      <t>チホウ</t>
    </rPh>
    <rPh sb="48" eb="50">
      <t>コウキョウ</t>
    </rPh>
    <rPh sb="50" eb="52">
      <t>ダンタイ</t>
    </rPh>
    <rPh sb="56" eb="58">
      <t>ソウゴウ</t>
    </rPh>
    <rPh sb="58" eb="60">
      <t>コウツウ</t>
    </rPh>
    <rPh sb="60" eb="62">
      <t>セイサク</t>
    </rPh>
    <rPh sb="63" eb="65">
      <t>リツアン</t>
    </rPh>
    <rPh sb="66" eb="68">
      <t>スイシン</t>
    </rPh>
    <rPh sb="69" eb="70">
      <t>ヒロ</t>
    </rPh>
    <rPh sb="71" eb="73">
      <t>カツヨウ</t>
    </rPh>
    <rPh sb="78" eb="79">
      <t>ツト</t>
    </rPh>
    <rPh sb="84" eb="87">
      <t>ジュチュウシャ</t>
    </rPh>
    <rPh sb="88" eb="90">
      <t>センテイ</t>
    </rPh>
    <rPh sb="91" eb="92">
      <t>ア</t>
    </rPh>
    <rPh sb="97" eb="98">
      <t>ヒ</t>
    </rPh>
    <rPh sb="99" eb="100">
      <t>ツヅ</t>
    </rPh>
    <rPh sb="101" eb="104">
      <t>トウメイセイ</t>
    </rPh>
    <rPh sb="105" eb="108">
      <t>キョウソウセイ</t>
    </rPh>
    <rPh sb="109" eb="111">
      <t>カクホ</t>
    </rPh>
    <rPh sb="112" eb="113">
      <t>ツト</t>
    </rPh>
    <phoneticPr fontId="5"/>
  </si>
  <si>
    <t>A. 株式会社　サンビーム</t>
    <phoneticPr fontId="5"/>
  </si>
  <si>
    <t>株式会社　サンビーム</t>
    <rPh sb="0" eb="4">
      <t>カブシキガイシャ</t>
    </rPh>
    <phoneticPr fontId="5"/>
  </si>
  <si>
    <t>72</t>
    <phoneticPr fontId="5"/>
  </si>
  <si>
    <t>351</t>
    <phoneticPr fontId="5"/>
  </si>
  <si>
    <t>368</t>
    <phoneticPr fontId="5"/>
  </si>
  <si>
    <t>29</t>
    <phoneticPr fontId="5"/>
  </si>
  <si>
    <t>33</t>
    <phoneticPr fontId="5"/>
  </si>
  <si>
    <t>387</t>
    <phoneticPr fontId="5"/>
  </si>
  <si>
    <t>362</t>
    <phoneticPr fontId="5"/>
  </si>
  <si>
    <t>378</t>
    <phoneticPr fontId="5"/>
  </si>
  <si>
    <t>新たな国土形成計画（全国計画）
  （平成27年8月14日閣議決定）</t>
    <phoneticPr fontId="5"/>
  </si>
  <si>
    <t>10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</si>
  <si>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</si>
  <si>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国土形成計画の着実な推進
（対27年度比で進捗が認められる代表指標の項目数）</t>
    <rPh sb="0" eb="2">
      <t>コクド</t>
    </rPh>
    <rPh sb="2" eb="4">
      <t>ケイセイ</t>
    </rPh>
    <rPh sb="4" eb="6">
      <t>ケイカク</t>
    </rPh>
    <rPh sb="7" eb="9">
      <t>チャクジツ</t>
    </rPh>
    <rPh sb="10" eb="12">
      <t>スイシン</t>
    </rPh>
    <rPh sb="14" eb="15">
      <t>タイ</t>
    </rPh>
    <rPh sb="17" eb="20">
      <t>ネンドヒ</t>
    </rPh>
    <rPh sb="21" eb="23">
      <t>シンチョク</t>
    </rPh>
    <rPh sb="24" eb="25">
      <t>ミト</t>
    </rPh>
    <rPh sb="29" eb="31">
      <t>ダイヒョウ</t>
    </rPh>
    <rPh sb="31" eb="33">
      <t>シヒョウ</t>
    </rPh>
    <rPh sb="34" eb="37">
      <t>コウモクスウ</t>
    </rPh>
    <phoneticPr fontId="5"/>
  </si>
  <si>
    <t>項目数</t>
    <rPh sb="0" eb="3">
      <t>コウモクスウ</t>
    </rPh>
    <phoneticPr fontId="5"/>
  </si>
  <si>
    <t>目標値</t>
    <rPh sb="0" eb="3">
      <t>モクヒョウチ</t>
    </rPh>
    <phoneticPr fontId="5"/>
  </si>
  <si>
    <t>10/3</t>
    <phoneticPr fontId="5"/>
  </si>
  <si>
    <t>　総合的な交通体系の整備は、国土形成計画（全国計画）の推進にも資するものであり、地方公共団体等から強いニーズ・関心がある。</t>
    <rPh sb="1" eb="3">
      <t>ソウゴウ</t>
    </rPh>
    <rPh sb="3" eb="4">
      <t>テキ</t>
    </rPh>
    <rPh sb="5" eb="7">
      <t>コウツウ</t>
    </rPh>
    <rPh sb="7" eb="9">
      <t>タイケイ</t>
    </rPh>
    <rPh sb="10" eb="12">
      <t>セイビ</t>
    </rPh>
    <rPh sb="14" eb="16">
      <t>コクド</t>
    </rPh>
    <rPh sb="16" eb="18">
      <t>ケイセイ</t>
    </rPh>
    <rPh sb="18" eb="20">
      <t>ケイカク</t>
    </rPh>
    <rPh sb="21" eb="23">
      <t>ゼンコク</t>
    </rPh>
    <rPh sb="23" eb="25">
      <t>ケイカク</t>
    </rPh>
    <rPh sb="27" eb="29">
      <t>スイシン</t>
    </rPh>
    <rPh sb="31" eb="32">
      <t>シ</t>
    </rPh>
    <rPh sb="40" eb="42">
      <t>チホウ</t>
    </rPh>
    <rPh sb="42" eb="44">
      <t>コウキョウ</t>
    </rPh>
    <rPh sb="44" eb="46">
      <t>ダンタイ</t>
    </rPh>
    <rPh sb="46" eb="47">
      <t>トウ</t>
    </rPh>
    <rPh sb="49" eb="50">
      <t>ツヨ</t>
    </rPh>
    <rPh sb="55" eb="57">
      <t>カンシン</t>
    </rPh>
    <phoneticPr fontId="5"/>
  </si>
  <si>
    <t>　総合的な交通体系の整備は全国的な視点での調査が必要であり、調査の効率性の観点からも、国における対応が不可欠である。</t>
    <rPh sb="1" eb="4">
      <t>ソウゴウテキ</t>
    </rPh>
    <rPh sb="5" eb="7">
      <t>コウツウ</t>
    </rPh>
    <rPh sb="7" eb="9">
      <t>タイケイ</t>
    </rPh>
    <rPh sb="10" eb="12">
      <t>セイビ</t>
    </rPh>
    <rPh sb="13" eb="16">
      <t>ゼンコクテキ</t>
    </rPh>
    <rPh sb="17" eb="19">
      <t>シテン</t>
    </rPh>
    <rPh sb="21" eb="23">
      <t>チョウサ</t>
    </rPh>
    <rPh sb="24" eb="26">
      <t>ヒツヨウ</t>
    </rPh>
    <rPh sb="30" eb="32">
      <t>チョウサ</t>
    </rPh>
    <rPh sb="33" eb="36">
      <t>コウリツセイ</t>
    </rPh>
    <rPh sb="37" eb="39">
      <t>カンテン</t>
    </rPh>
    <rPh sb="43" eb="44">
      <t>クニ</t>
    </rPh>
    <rPh sb="48" eb="50">
      <t>タイオウ</t>
    </rPh>
    <rPh sb="51" eb="54">
      <t>フカケツ</t>
    </rPh>
    <phoneticPr fontId="5"/>
  </si>
  <si>
    <t>　総合的な交通体系の整備は、新たな国土形成計画の中でもその必要性が掲げられており、優先度の高い事業である。</t>
    <rPh sb="1" eb="3">
      <t>ソウゴウ</t>
    </rPh>
    <rPh sb="3" eb="4">
      <t>テキ</t>
    </rPh>
    <rPh sb="5" eb="7">
      <t>コウツウ</t>
    </rPh>
    <rPh sb="7" eb="9">
      <t>タイケイ</t>
    </rPh>
    <rPh sb="10" eb="12">
      <t>セイビ</t>
    </rPh>
    <rPh sb="14" eb="15">
      <t>アラ</t>
    </rPh>
    <rPh sb="17" eb="19">
      <t>コクド</t>
    </rPh>
    <rPh sb="19" eb="21">
      <t>ケイセイ</t>
    </rPh>
    <rPh sb="21" eb="23">
      <t>ケイカク</t>
    </rPh>
    <rPh sb="24" eb="25">
      <t>ナカ</t>
    </rPh>
    <rPh sb="29" eb="32">
      <t>ヒツヨウセイ</t>
    </rPh>
    <rPh sb="33" eb="34">
      <t>カカ</t>
    </rPh>
    <rPh sb="41" eb="44">
      <t>ユウセンド</t>
    </rPh>
    <rPh sb="45" eb="46">
      <t>タカ</t>
    </rPh>
    <rPh sb="47" eb="49">
      <t>ジギョウ</t>
    </rPh>
    <phoneticPr fontId="5"/>
  </si>
  <si>
    <t>　調査内容が専門的かつ高度であり、年度毎の実施内容により予算額が異なるが、適切な積算に基づく予定価格を用いて契約を行っており、妥当である。</t>
    <rPh sb="1" eb="3">
      <t>チョウサ</t>
    </rPh>
    <rPh sb="3" eb="5">
      <t>ナイヨウ</t>
    </rPh>
    <rPh sb="6" eb="9">
      <t>センモンテキ</t>
    </rPh>
    <rPh sb="11" eb="13">
      <t>コウド</t>
    </rPh>
    <rPh sb="17" eb="19">
      <t>ネンド</t>
    </rPh>
    <rPh sb="19" eb="20">
      <t>ゴト</t>
    </rPh>
    <rPh sb="21" eb="23">
      <t>ジッシ</t>
    </rPh>
    <rPh sb="23" eb="25">
      <t>ナイヨウ</t>
    </rPh>
    <rPh sb="28" eb="31">
      <t>ヨサンガク</t>
    </rPh>
    <rPh sb="32" eb="33">
      <t>コト</t>
    </rPh>
    <rPh sb="37" eb="39">
      <t>テキセツ</t>
    </rPh>
    <rPh sb="40" eb="42">
      <t>セキサン</t>
    </rPh>
    <rPh sb="43" eb="44">
      <t>モト</t>
    </rPh>
    <rPh sb="46" eb="48">
      <t>ヨテイ</t>
    </rPh>
    <rPh sb="48" eb="50">
      <t>カカク</t>
    </rPh>
    <rPh sb="51" eb="52">
      <t>モチ</t>
    </rPh>
    <rPh sb="54" eb="56">
      <t>ケイヤク</t>
    </rPh>
    <rPh sb="57" eb="58">
      <t>オコナ</t>
    </rPh>
    <rPh sb="63" eb="65">
      <t>ダトウ</t>
    </rPh>
    <phoneticPr fontId="5"/>
  </si>
  <si>
    <t>　調査内容が専門的かつ高度であるため、第三者機関である企画競争有識者委員会に諮り、最適な企画提案を評価したうえで委託先を選定していることから、妥当である。</t>
    <rPh sb="1" eb="3">
      <t>チョウサ</t>
    </rPh>
    <rPh sb="3" eb="5">
      <t>ナイヨウ</t>
    </rPh>
    <rPh sb="6" eb="9">
      <t>センモンテキ</t>
    </rPh>
    <rPh sb="11" eb="13">
      <t>コウド</t>
    </rPh>
    <rPh sb="19" eb="20">
      <t>ダイ</t>
    </rPh>
    <rPh sb="20" eb="22">
      <t>サンシャ</t>
    </rPh>
    <rPh sb="22" eb="24">
      <t>キカン</t>
    </rPh>
    <rPh sb="27" eb="29">
      <t>キカク</t>
    </rPh>
    <rPh sb="29" eb="31">
      <t>キョウソウ</t>
    </rPh>
    <rPh sb="31" eb="34">
      <t>ユウシキシャ</t>
    </rPh>
    <rPh sb="34" eb="37">
      <t>イインカイ</t>
    </rPh>
    <rPh sb="38" eb="39">
      <t>ハカ</t>
    </rPh>
    <rPh sb="41" eb="43">
      <t>サイテキ</t>
    </rPh>
    <rPh sb="44" eb="46">
      <t>キカク</t>
    </rPh>
    <rPh sb="46" eb="48">
      <t>テイアン</t>
    </rPh>
    <rPh sb="49" eb="51">
      <t>ヒョウカ</t>
    </rPh>
    <rPh sb="56" eb="59">
      <t>イタクサキ</t>
    </rPh>
    <rPh sb="60" eb="62">
      <t>センテイ</t>
    </rPh>
    <rPh sb="71" eb="73">
      <t>ダトウ</t>
    </rPh>
    <phoneticPr fontId="5"/>
  </si>
  <si>
    <t>　専門的かつ高度な調査を、社会的要請に応えた形で実施するためには、計画的対応が必要であり、内容を精査した上で業務発注をしている。</t>
    <rPh sb="1" eb="4">
      <t>センモンテキ</t>
    </rPh>
    <rPh sb="6" eb="8">
      <t>コウド</t>
    </rPh>
    <rPh sb="9" eb="11">
      <t>チョウサ</t>
    </rPh>
    <rPh sb="13" eb="16">
      <t>シャカイテキ</t>
    </rPh>
    <rPh sb="16" eb="18">
      <t>ヨウセイ</t>
    </rPh>
    <rPh sb="19" eb="20">
      <t>コタ</t>
    </rPh>
    <rPh sb="22" eb="23">
      <t>カタチ</t>
    </rPh>
    <rPh sb="24" eb="26">
      <t>ジッシ</t>
    </rPh>
    <rPh sb="33" eb="36">
      <t>ケイカクテキ</t>
    </rPh>
    <rPh sb="36" eb="38">
      <t>タイオウ</t>
    </rPh>
    <rPh sb="39" eb="41">
      <t>ヒツヨウ</t>
    </rPh>
    <rPh sb="45" eb="47">
      <t>ナイヨウ</t>
    </rPh>
    <rPh sb="48" eb="50">
      <t>セイサ</t>
    </rPh>
    <rPh sb="52" eb="53">
      <t>ウエ</t>
    </rPh>
    <rPh sb="54" eb="56">
      <t>ギョウム</t>
    </rPh>
    <rPh sb="56" eb="58">
      <t>ハッチュウ</t>
    </rPh>
    <phoneticPr fontId="5"/>
  </si>
  <si>
    <t>　専門的かつ高度な調査を社会的要請に応えた形で実施するためには、適正な発注方式を選定する必要があり、調査内容と発注方式を精選したうえで発注している。</t>
    <rPh sb="1" eb="4">
      <t>センモンテキ</t>
    </rPh>
    <rPh sb="6" eb="8">
      <t>コウド</t>
    </rPh>
    <rPh sb="9" eb="11">
      <t>チョウサ</t>
    </rPh>
    <rPh sb="12" eb="15">
      <t>シャカイテキ</t>
    </rPh>
    <rPh sb="15" eb="17">
      <t>ヨウセイ</t>
    </rPh>
    <rPh sb="18" eb="19">
      <t>コタ</t>
    </rPh>
    <rPh sb="21" eb="22">
      <t>カタチ</t>
    </rPh>
    <rPh sb="23" eb="25">
      <t>ジッシ</t>
    </rPh>
    <rPh sb="32" eb="34">
      <t>テキセイ</t>
    </rPh>
    <rPh sb="35" eb="37">
      <t>ハッチュウ</t>
    </rPh>
    <rPh sb="37" eb="39">
      <t>ホウシキ</t>
    </rPh>
    <rPh sb="40" eb="42">
      <t>センテイ</t>
    </rPh>
    <rPh sb="44" eb="46">
      <t>ヒツヨウ</t>
    </rPh>
    <rPh sb="50" eb="52">
      <t>チョウサ</t>
    </rPh>
    <rPh sb="52" eb="54">
      <t>ナイヨウ</t>
    </rPh>
    <rPh sb="55" eb="57">
      <t>ハッチュウ</t>
    </rPh>
    <rPh sb="57" eb="59">
      <t>ホウシキ</t>
    </rPh>
    <rPh sb="60" eb="62">
      <t>セイセン</t>
    </rPh>
    <rPh sb="67" eb="69">
      <t>ハッチュウ</t>
    </rPh>
    <phoneticPr fontId="5"/>
  </si>
  <si>
    <t>　成果実績は着実に推移しており、概ね良好である。</t>
    <rPh sb="1" eb="3">
      <t>セイカ</t>
    </rPh>
    <rPh sb="3" eb="5">
      <t>ジッセキ</t>
    </rPh>
    <rPh sb="6" eb="8">
      <t>チャクジツ</t>
    </rPh>
    <rPh sb="9" eb="11">
      <t>スイイ</t>
    </rPh>
    <rPh sb="16" eb="17">
      <t>オオム</t>
    </rPh>
    <rPh sb="18" eb="20">
      <t>リョウコウ</t>
    </rPh>
    <phoneticPr fontId="5"/>
  </si>
  <si>
    <t>　専門性が高い調査を、社会的要請に応えた形で実施するためには、適正な発注方式を選定する必要があり、調査内容と発注方式を精選したうえで発注している。</t>
    <rPh sb="1" eb="4">
      <t>センモンセイ</t>
    </rPh>
    <rPh sb="5" eb="6">
      <t>タカ</t>
    </rPh>
    <rPh sb="7" eb="9">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5"/>
  </si>
  <si>
    <t>　活動実績は概ね見込みに見合ったものである。</t>
    <rPh sb="1" eb="3">
      <t>カツドウ</t>
    </rPh>
    <rPh sb="3" eb="5">
      <t>ジッセキ</t>
    </rPh>
    <rPh sb="6" eb="7">
      <t>オオム</t>
    </rPh>
    <rPh sb="8" eb="10">
      <t>ミコ</t>
    </rPh>
    <rPh sb="12" eb="14">
      <t>ミア</t>
    </rPh>
    <phoneticPr fontId="5"/>
  </si>
  <si>
    <t>　成果物は、関係行政機関等に提供するだけでなく、ホームページにおいても掲載し、かつ地方公共団体等が主催する総合交通に関する会議等による講演も実施され、広く活用されている。</t>
    <rPh sb="1" eb="4">
      <t>セイカブツ</t>
    </rPh>
    <phoneticPr fontId="5"/>
  </si>
  <si>
    <t>出前講座申込書登録件数等データ（国土交通省総合政策局総務課調べ（令和2年4月））</t>
    <rPh sb="32" eb="34">
      <t>レイワ</t>
    </rPh>
    <phoneticPr fontId="5"/>
  </si>
  <si>
    <t>383</t>
    <phoneticPr fontId="5"/>
  </si>
  <si>
    <t>地域における総合的な交通体系の整備に係る調査検討業務</t>
    <rPh sb="0" eb="2">
      <t>チイキ</t>
    </rPh>
    <rPh sb="6" eb="9">
      <t>ソウゴウテキ</t>
    </rPh>
    <rPh sb="10" eb="12">
      <t>コウツウ</t>
    </rPh>
    <rPh sb="12" eb="14">
      <t>タイケイ</t>
    </rPh>
    <rPh sb="15" eb="17">
      <t>セイビ</t>
    </rPh>
    <rPh sb="18" eb="19">
      <t>カカ</t>
    </rPh>
    <rPh sb="24" eb="26">
      <t>ギョウム</t>
    </rPh>
    <phoneticPr fontId="5"/>
  </si>
  <si>
    <t>地域における総合的な交通体系の整備に係る調査検討業務</t>
    <rPh sb="0" eb="2">
      <t>チイキ</t>
    </rPh>
    <rPh sb="6" eb="9">
      <t>ソウゴウテキ</t>
    </rPh>
    <rPh sb="10" eb="12">
      <t>コウツウ</t>
    </rPh>
    <rPh sb="12" eb="14">
      <t>タイケイ</t>
    </rPh>
    <rPh sb="15" eb="17">
      <t>セイビ</t>
    </rPh>
    <rPh sb="18" eb="19">
      <t>カカワ</t>
    </rPh>
    <rPh sb="20" eb="22">
      <t>チョウサ</t>
    </rPh>
    <rPh sb="22" eb="24">
      <t>ケントウ</t>
    </rPh>
    <rPh sb="24" eb="26">
      <t>ギョウム</t>
    </rPh>
    <phoneticPr fontId="5"/>
  </si>
  <si>
    <t>-</t>
    <phoneticPr fontId="5"/>
  </si>
  <si>
    <t>-</t>
    <phoneticPr fontId="5"/>
  </si>
  <si>
    <t>有</t>
  </si>
  <si>
    <t>地方公共団体等におけるモビリティ確保に係る施策形成を支援するため、当該事業の成果を活用し、令和3年度までに地方公共団体等が主催する総合交通に関する会議等に20回結びつける。</t>
    <rPh sb="45" eb="47">
      <t>レイワ</t>
    </rPh>
    <phoneticPr fontId="5"/>
  </si>
  <si>
    <t>-</t>
    <phoneticPr fontId="5"/>
  </si>
  <si>
    <t>-</t>
    <phoneticPr fontId="5"/>
  </si>
  <si>
    <t>-</t>
    <phoneticPr fontId="5"/>
  </si>
  <si>
    <t>-</t>
    <phoneticPr fontId="5"/>
  </si>
  <si>
    <t>調査費</t>
    <rPh sb="0" eb="3">
      <t>チョウサヒ</t>
    </rPh>
    <phoneticPr fontId="5"/>
  </si>
  <si>
    <t>-</t>
    <phoneticPr fontId="5"/>
  </si>
  <si>
    <t>当年度執行額／当年度活動実績数（事例収集、基盤会議、メルマガ）　　　　　　　　　　　　</t>
    <phoneticPr fontId="5"/>
  </si>
  <si>
    <t>百万円</t>
    <rPh sb="0" eb="2">
      <t>ヒャクマン</t>
    </rPh>
    <rPh sb="2" eb="3">
      <t>エン</t>
    </rPh>
    <phoneticPr fontId="5"/>
  </si>
  <si>
    <t>　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施策のうち、「地域間の交流・連携のための国土基盤の形成」に資するものである。</t>
    <rPh sb="1" eb="2">
      <t>ホン</t>
    </rPh>
    <rPh sb="2" eb="4">
      <t>ジギョウ</t>
    </rPh>
    <rPh sb="6" eb="8">
      <t>カンキョウ</t>
    </rPh>
    <rPh sb="8" eb="10">
      <t>セイヤク</t>
    </rPh>
    <rPh sb="11" eb="12">
      <t>タカ</t>
    </rPh>
    <rPh sb="15" eb="17">
      <t>ショウシ</t>
    </rPh>
    <rPh sb="17" eb="20">
      <t>コウレイカ</t>
    </rPh>
    <rPh sb="21" eb="23">
      <t>シンテン</t>
    </rPh>
    <rPh sb="27" eb="29">
      <t>ジダイ</t>
    </rPh>
    <rPh sb="30" eb="32">
      <t>ヘンカ</t>
    </rPh>
    <rPh sb="33" eb="35">
      <t>タイオウ</t>
    </rPh>
    <rPh sb="39" eb="41">
      <t>コクド</t>
    </rPh>
    <rPh sb="41" eb="43">
      <t>ケイセイ</t>
    </rPh>
    <rPh sb="43" eb="45">
      <t>ケイカク</t>
    </rPh>
    <rPh sb="46" eb="48">
      <t>ゼンコク</t>
    </rPh>
    <rPh sb="48" eb="50">
      <t>ケイカク</t>
    </rPh>
    <rPh sb="52" eb="54">
      <t>テイジ</t>
    </rPh>
    <rPh sb="57" eb="59">
      <t>コクド</t>
    </rPh>
    <rPh sb="59" eb="60">
      <t>ゾウ</t>
    </rPh>
    <rPh sb="61" eb="63">
      <t>チイキ</t>
    </rPh>
    <rPh sb="63" eb="64">
      <t>ゾウ</t>
    </rPh>
    <rPh sb="65" eb="67">
      <t>ジツゲン</t>
    </rPh>
    <rPh sb="68" eb="69">
      <t>ム</t>
    </rPh>
    <rPh sb="72" eb="73">
      <t>カク</t>
    </rPh>
    <rPh sb="73" eb="75">
      <t>コウツウ</t>
    </rPh>
    <rPh sb="75" eb="77">
      <t>キカン</t>
    </rPh>
    <rPh sb="83" eb="85">
      <t>トクセイ</t>
    </rPh>
    <rPh sb="86" eb="87">
      <t>オウ</t>
    </rPh>
    <rPh sb="90" eb="92">
      <t>テキセツ</t>
    </rPh>
    <rPh sb="93" eb="95">
      <t>ヤクワリ</t>
    </rPh>
    <rPh sb="95" eb="97">
      <t>ブンタン</t>
    </rPh>
    <rPh sb="99" eb="102">
      <t>ユウキテキ</t>
    </rPh>
    <rPh sb="104" eb="107">
      <t>コウリツテキ</t>
    </rPh>
    <rPh sb="108" eb="111">
      <t>コウツウモウ</t>
    </rPh>
    <rPh sb="112" eb="114">
      <t>ケイセイ</t>
    </rPh>
    <rPh sb="116" eb="119">
      <t>ソウゴウテキ</t>
    </rPh>
    <rPh sb="120" eb="122">
      <t>コウツウ</t>
    </rPh>
    <rPh sb="122" eb="124">
      <t>タイケイ</t>
    </rPh>
    <rPh sb="125" eb="127">
      <t>セイビ</t>
    </rPh>
    <rPh sb="128" eb="129">
      <t>ハカ</t>
    </rPh>
    <rPh sb="136" eb="138">
      <t>ジョウキ</t>
    </rPh>
    <rPh sb="138" eb="140">
      <t>セサク</t>
    </rPh>
    <rPh sb="145" eb="148">
      <t>チイキカン</t>
    </rPh>
    <rPh sb="149" eb="151">
      <t>コウリュウ</t>
    </rPh>
    <rPh sb="152" eb="154">
      <t>レンケイ</t>
    </rPh>
    <rPh sb="158" eb="160">
      <t>コクド</t>
    </rPh>
    <rPh sb="160" eb="162">
      <t>キバン</t>
    </rPh>
    <rPh sb="163" eb="165">
      <t>ケイセイ</t>
    </rPh>
    <rPh sb="167" eb="168">
      <t>シ</t>
    </rPh>
    <phoneticPr fontId="5"/>
  </si>
  <si>
    <t>地方公共団体等が主催する総合交通に関する会議等に結びついた数(累計)。</t>
    <rPh sb="0" eb="2">
      <t>ルイケイ</t>
    </rPh>
    <phoneticPr fontId="5"/>
  </si>
  <si>
    <t>件</t>
    <rPh sb="0" eb="1">
      <t>ケン</t>
    </rPh>
    <phoneticPr fontId="5"/>
  </si>
  <si>
    <t>国土形成計画の実現に向けた総合交通体系の整備に関する先進事例調査分析数(累計)</t>
    <phoneticPr fontId="5"/>
  </si>
  <si>
    <t>総合的交通基盤整備連絡会議（全国交通施策担当者会議）の参加自治体数(累計)</t>
    <phoneticPr fontId="5"/>
  </si>
  <si>
    <t>総合交通メールマガジン登録者数(累計)</t>
    <phoneticPr fontId="5"/>
  </si>
  <si>
    <t>人</t>
    <rPh sb="0" eb="1">
      <t>ニン</t>
    </rPh>
    <phoneticPr fontId="5"/>
  </si>
  <si>
    <t>課長　小林 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</si>
</sst>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193074</xdr:colOff>
      <xdr:row>742</xdr:row>
      <xdr:rowOff>167331</xdr:rowOff>
    </xdr:from>
    <xdr:to>
      <xdr:col>41</xdr:col>
      <xdr:colOff>5781</xdr:colOff>
      <xdr:row>754</xdr:row>
      <xdr:rowOff>98544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090555" y="40261701"/>
          <a:ext cx="5400707" cy="4164547"/>
          <a:chOff x="4064000" y="40233600"/>
          <a:chExt cx="5373248" cy="4101619"/>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74502" y="40233600"/>
            <a:ext cx="2691083" cy="523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11</a:t>
            </a:r>
            <a:r>
              <a:rPr kumimoji="1" lang="ja-JP" altLang="en-US" sz="1100">
                <a:solidFill>
                  <a:sysClr val="windowText" lastClr="000000"/>
                </a:solidFill>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4064000" y="40829484"/>
            <a:ext cx="2882188" cy="59202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chemeClr val="tx1"/>
                </a:solidFill>
                <a:effectLst/>
                <a:latin typeface="+mn-lt"/>
                <a:ea typeface="+mn-ea"/>
                <a:cs typeface="+mn-cs"/>
              </a:rPr>
              <a:t>地域における総合的な交通体系の整備に係る調査検討業務</a:t>
            </a:r>
            <a:endParaRPr lang="ja-JP" altLang="ja-JP" sz="900">
              <a:effectLst/>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246643" y="41388078"/>
            <a:ext cx="3190605" cy="1128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事務費</a:t>
            </a:r>
            <a:r>
              <a:rPr kumimoji="1" lang="en-US" altLang="ja-JP" sz="1100" kern="100" baseline="0"/>
              <a:t>  </a:t>
            </a:r>
            <a:r>
              <a:rPr kumimoji="1" lang="en-US" altLang="ja-JP" sz="1100" kern="100" baseline="0">
                <a:solidFill>
                  <a:schemeClr val="dk1"/>
                </a:solidFill>
                <a:effectLst/>
                <a:latin typeface="+mn-lt"/>
                <a:ea typeface="+mn-ea"/>
                <a:cs typeface="+mn-cs"/>
              </a:rPr>
              <a:t>1.5</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①諸謝金</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②職員旅費</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③委員等旅費</a:t>
            </a:r>
            <a:endParaRPr kumimoji="1" lang="en-US" altLang="ja-JP" sz="1100" kern="100" baseline="0">
              <a:solidFill>
                <a:sysClr val="windowText" lastClr="000000"/>
              </a:solidFill>
            </a:endParaRPr>
          </a:p>
        </xdr:txBody>
      </xdr: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flipV="1">
            <a:off x="5489607" y="41479693"/>
            <a:ext cx="0" cy="1212652"/>
          </a:xfrm>
          <a:prstGeom prst="line">
            <a:avLst/>
          </a:prstGeom>
          <a:ln w="1587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24906" y="43025336"/>
            <a:ext cx="2676495" cy="590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10</a:t>
            </a:r>
            <a:r>
              <a:rPr kumimoji="1" lang="ja-JP" altLang="en-US" sz="1050">
                <a:solidFill>
                  <a:sysClr val="windowText" lastClr="000000"/>
                </a:solidFill>
              </a:rPr>
              <a:t>百万円</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4064000" y="43656881"/>
            <a:ext cx="2785443" cy="67833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effectLst/>
              </a:rPr>
              <a:t>地域における総合的な交通体系の整備に係る調査検討業務</a:t>
            </a:r>
            <a:endParaRPr lang="ja-JP" altLang="ja-JP" sz="900">
              <a:effectLst/>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651773" y="4272280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010665" y="41478595"/>
            <a:ext cx="3366160" cy="92114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topLeftCell="A730" zoomScale="135" zoomScaleNormal="75" zoomScaleSheetLayoutView="115" zoomScalePageLayoutView="85" workbookViewId="0">
      <selection activeCell="L741" sqref="L741"/>
    </sheetView>
  </sheetViews>
  <sheetFormatPr baseColWidth="10" defaultColWidth="8.83203125" defaultRowHeight="14"/>
  <cols>
    <col min="1" max="49" width="2.6640625" customWidth="1"/>
    <col min="50" max="50" width="6.6640625" customWidth="1"/>
    <col min="51" max="57" width="2.1640625" customWidth="1"/>
    <col min="62" max="62" width="27.83203125" customWidth="1"/>
    <col min="63" max="63" width="12.16406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420</v>
      </c>
      <c r="AT2" s="204"/>
      <c r="AU2" s="204"/>
      <c r="AV2" s="42" t="str">
        <f>IF(AW2="", "", "-")</f>
        <v/>
      </c>
      <c r="AW2" s="387"/>
      <c r="AX2" s="387"/>
    </row>
    <row r="3" spans="1:50" ht="21" customHeight="1" thickBot="1">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485</v>
      </c>
      <c r="AK3" s="513"/>
      <c r="AL3" s="513"/>
      <c r="AM3" s="513"/>
      <c r="AN3" s="513"/>
      <c r="AO3" s="513"/>
      <c r="AP3" s="513"/>
      <c r="AQ3" s="513"/>
      <c r="AR3" s="513"/>
      <c r="AS3" s="513"/>
      <c r="AT3" s="513"/>
      <c r="AU3" s="513"/>
      <c r="AV3" s="513"/>
      <c r="AW3" s="513"/>
      <c r="AX3" s="24" t="s">
        <v>64</v>
      </c>
    </row>
    <row r="4" spans="1:50" ht="24.75" customHeight="1">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546" t="s">
        <v>438</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483</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536</v>
      </c>
      <c r="H7" s="821"/>
      <c r="I7" s="821"/>
      <c r="J7" s="821"/>
      <c r="K7" s="821"/>
      <c r="L7" s="821"/>
      <c r="M7" s="821"/>
      <c r="N7" s="821"/>
      <c r="O7" s="821"/>
      <c r="P7" s="821"/>
      <c r="Q7" s="821"/>
      <c r="R7" s="821"/>
      <c r="S7" s="821"/>
      <c r="T7" s="821"/>
      <c r="U7" s="821"/>
      <c r="V7" s="821"/>
      <c r="W7" s="821"/>
      <c r="X7" s="822"/>
      <c r="Y7" s="385" t="s">
        <v>313</v>
      </c>
      <c r="Z7" s="286"/>
      <c r="AA7" s="286"/>
      <c r="AB7" s="286"/>
      <c r="AC7" s="286"/>
      <c r="AD7" s="386"/>
      <c r="AE7" s="373" t="s">
        <v>510</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17" t="s">
        <v>211</v>
      </c>
      <c r="B8" s="818"/>
      <c r="C8" s="818"/>
      <c r="D8" s="818"/>
      <c r="E8" s="818"/>
      <c r="F8" s="819"/>
      <c r="G8" s="211" t="str">
        <f>入力規則等!A27</f>
        <v>-</v>
      </c>
      <c r="H8" s="212"/>
      <c r="I8" s="212"/>
      <c r="J8" s="212"/>
      <c r="K8" s="212"/>
      <c r="L8" s="212"/>
      <c r="M8" s="212"/>
      <c r="N8" s="212"/>
      <c r="O8" s="212"/>
      <c r="P8" s="212"/>
      <c r="Q8" s="212"/>
      <c r="R8" s="212"/>
      <c r="S8" s="212"/>
      <c r="T8" s="212"/>
      <c r="U8" s="212"/>
      <c r="V8" s="212"/>
      <c r="W8" s="212"/>
      <c r="X8" s="213"/>
      <c r="Y8" s="557" t="s">
        <v>212</v>
      </c>
      <c r="Z8" s="558"/>
      <c r="AA8" s="558"/>
      <c r="AB8" s="558"/>
      <c r="AC8" s="558"/>
      <c r="AD8" s="559"/>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58.5" customHeight="1">
      <c r="A9" s="135" t="s">
        <v>23</v>
      </c>
      <c r="B9" s="136"/>
      <c r="C9" s="136"/>
      <c r="D9" s="136"/>
      <c r="E9" s="136"/>
      <c r="F9" s="136"/>
      <c r="G9" s="560" t="s">
        <v>486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c r="A10" s="730" t="s">
        <v>29</v>
      </c>
      <c r="B10" s="731"/>
      <c r="C10" s="731"/>
      <c r="D10" s="731"/>
      <c r="E10" s="731"/>
      <c r="F10" s="731"/>
      <c r="G10" s="663" t="s">
        <v>487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29" t="s">
        <v>24</v>
      </c>
      <c r="B12" s="130"/>
      <c r="C12" s="130"/>
      <c r="D12" s="130"/>
      <c r="E12" s="130"/>
      <c r="F12" s="131"/>
      <c r="G12" s="669"/>
      <c r="H12" s="670"/>
      <c r="I12" s="670"/>
      <c r="J12" s="670"/>
      <c r="K12" s="670"/>
      <c r="L12" s="670"/>
      <c r="M12" s="670"/>
      <c r="N12" s="670"/>
      <c r="O12" s="670"/>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2"/>
    </row>
    <row r="13" spans="1:50" ht="21" customHeight="1">
      <c r="A13" s="132"/>
      <c r="B13" s="133"/>
      <c r="C13" s="133"/>
      <c r="D13" s="133"/>
      <c r="E13" s="133"/>
      <c r="F13" s="134"/>
      <c r="G13" s="733" t="s">
        <v>6</v>
      </c>
      <c r="H13" s="734"/>
      <c r="I13" s="626" t="s">
        <v>7</v>
      </c>
      <c r="J13" s="627"/>
      <c r="K13" s="627"/>
      <c r="L13" s="627"/>
      <c r="M13" s="627"/>
      <c r="N13" s="627"/>
      <c r="O13" s="628"/>
      <c r="P13" s="102">
        <v>16</v>
      </c>
      <c r="Q13" s="103"/>
      <c r="R13" s="103"/>
      <c r="S13" s="103"/>
      <c r="T13" s="103"/>
      <c r="U13" s="103"/>
      <c r="V13" s="104"/>
      <c r="W13" s="102">
        <v>14</v>
      </c>
      <c r="X13" s="103"/>
      <c r="Y13" s="103"/>
      <c r="Z13" s="103"/>
      <c r="AA13" s="103"/>
      <c r="AB13" s="103"/>
      <c r="AC13" s="104"/>
      <c r="AD13" s="102">
        <v>12</v>
      </c>
      <c r="AE13" s="103"/>
      <c r="AF13" s="103"/>
      <c r="AG13" s="103"/>
      <c r="AH13" s="103"/>
      <c r="AI13" s="103"/>
      <c r="AJ13" s="104"/>
      <c r="AK13" s="102">
        <v>11</v>
      </c>
      <c r="AL13" s="103"/>
      <c r="AM13" s="103"/>
      <c r="AN13" s="103"/>
      <c r="AO13" s="103"/>
      <c r="AP13" s="103"/>
      <c r="AQ13" s="104"/>
      <c r="AR13" s="99"/>
      <c r="AS13" s="100"/>
      <c r="AT13" s="100"/>
      <c r="AU13" s="100"/>
      <c r="AV13" s="100"/>
      <c r="AW13" s="100"/>
      <c r="AX13" s="384"/>
    </row>
    <row r="14" spans="1:50" ht="21" customHeight="1">
      <c r="A14" s="132"/>
      <c r="B14" s="133"/>
      <c r="C14" s="133"/>
      <c r="D14" s="133"/>
      <c r="E14" s="133"/>
      <c r="F14" s="134"/>
      <c r="G14" s="735"/>
      <c r="H14" s="736"/>
      <c r="I14" s="563" t="s">
        <v>8</v>
      </c>
      <c r="J14" s="617"/>
      <c r="K14" s="617"/>
      <c r="L14" s="617"/>
      <c r="M14" s="617"/>
      <c r="N14" s="617"/>
      <c r="O14" s="618"/>
      <c r="P14" s="102" t="s">
        <v>532</v>
      </c>
      <c r="Q14" s="103"/>
      <c r="R14" s="103"/>
      <c r="S14" s="103"/>
      <c r="T14" s="103"/>
      <c r="U14" s="103"/>
      <c r="V14" s="104"/>
      <c r="W14" s="102" t="s">
        <v>532</v>
      </c>
      <c r="X14" s="103"/>
      <c r="Y14" s="103"/>
      <c r="Z14" s="103"/>
      <c r="AA14" s="103"/>
      <c r="AB14" s="103"/>
      <c r="AC14" s="104"/>
      <c r="AD14" s="102" t="s">
        <v>532</v>
      </c>
      <c r="AE14" s="103"/>
      <c r="AF14" s="103"/>
      <c r="AG14" s="103"/>
      <c r="AH14" s="103"/>
      <c r="AI14" s="103"/>
      <c r="AJ14" s="104"/>
      <c r="AK14" s="102" t="s">
        <v>532</v>
      </c>
      <c r="AL14" s="103"/>
      <c r="AM14" s="103"/>
      <c r="AN14" s="103"/>
      <c r="AO14" s="103"/>
      <c r="AP14" s="103"/>
      <c r="AQ14" s="104"/>
      <c r="AR14" s="653"/>
      <c r="AS14" s="653"/>
      <c r="AT14" s="653"/>
      <c r="AU14" s="653"/>
      <c r="AV14" s="653"/>
      <c r="AW14" s="653"/>
      <c r="AX14" s="654"/>
    </row>
    <row r="15" spans="1:50" ht="21" customHeight="1">
      <c r="A15" s="132"/>
      <c r="B15" s="133"/>
      <c r="C15" s="133"/>
      <c r="D15" s="133"/>
      <c r="E15" s="133"/>
      <c r="F15" s="134"/>
      <c r="G15" s="735"/>
      <c r="H15" s="736"/>
      <c r="I15" s="563" t="s">
        <v>50</v>
      </c>
      <c r="J15" s="564"/>
      <c r="K15" s="564"/>
      <c r="L15" s="564"/>
      <c r="M15" s="564"/>
      <c r="N15" s="564"/>
      <c r="O15" s="565"/>
      <c r="P15" s="102" t="s">
        <v>532</v>
      </c>
      <c r="Q15" s="103"/>
      <c r="R15" s="103"/>
      <c r="S15" s="103"/>
      <c r="T15" s="103"/>
      <c r="U15" s="103"/>
      <c r="V15" s="104"/>
      <c r="W15" s="102" t="s">
        <v>532</v>
      </c>
      <c r="X15" s="103"/>
      <c r="Y15" s="103"/>
      <c r="Z15" s="103"/>
      <c r="AA15" s="103"/>
      <c r="AB15" s="103"/>
      <c r="AC15" s="104"/>
      <c r="AD15" s="102" t="s">
        <v>532</v>
      </c>
      <c r="AE15" s="103"/>
      <c r="AF15" s="103"/>
      <c r="AG15" s="103"/>
      <c r="AH15" s="103"/>
      <c r="AI15" s="103"/>
      <c r="AJ15" s="104"/>
      <c r="AK15" s="102" t="s">
        <v>532</v>
      </c>
      <c r="AL15" s="103"/>
      <c r="AM15" s="103"/>
      <c r="AN15" s="103"/>
      <c r="AO15" s="103"/>
      <c r="AP15" s="103"/>
      <c r="AQ15" s="104"/>
      <c r="AR15" s="102"/>
      <c r="AS15" s="103"/>
      <c r="AT15" s="103"/>
      <c r="AU15" s="103"/>
      <c r="AV15" s="103"/>
      <c r="AW15" s="103"/>
      <c r="AX15" s="616"/>
    </row>
    <row r="16" spans="1:50" ht="21" customHeight="1">
      <c r="A16" s="132"/>
      <c r="B16" s="133"/>
      <c r="C16" s="133"/>
      <c r="D16" s="133"/>
      <c r="E16" s="133"/>
      <c r="F16" s="134"/>
      <c r="G16" s="735"/>
      <c r="H16" s="736"/>
      <c r="I16" s="563" t="s">
        <v>51</v>
      </c>
      <c r="J16" s="564"/>
      <c r="K16" s="564"/>
      <c r="L16" s="564"/>
      <c r="M16" s="564"/>
      <c r="N16" s="564"/>
      <c r="O16" s="565"/>
      <c r="P16" s="102" t="s">
        <v>532</v>
      </c>
      <c r="Q16" s="103"/>
      <c r="R16" s="103"/>
      <c r="S16" s="103"/>
      <c r="T16" s="103"/>
      <c r="U16" s="103"/>
      <c r="V16" s="104"/>
      <c r="W16" s="102" t="s">
        <v>533</v>
      </c>
      <c r="X16" s="103"/>
      <c r="Y16" s="103"/>
      <c r="Z16" s="103"/>
      <c r="AA16" s="103"/>
      <c r="AB16" s="103"/>
      <c r="AC16" s="104"/>
      <c r="AD16" s="102" t="s">
        <v>532</v>
      </c>
      <c r="AE16" s="103"/>
      <c r="AF16" s="103"/>
      <c r="AG16" s="103"/>
      <c r="AH16" s="103"/>
      <c r="AI16" s="103"/>
      <c r="AJ16" s="104"/>
      <c r="AK16" s="102" t="s">
        <v>532</v>
      </c>
      <c r="AL16" s="103"/>
      <c r="AM16" s="103"/>
      <c r="AN16" s="103"/>
      <c r="AO16" s="103"/>
      <c r="AP16" s="103"/>
      <c r="AQ16" s="104"/>
      <c r="AR16" s="666"/>
      <c r="AS16" s="667"/>
      <c r="AT16" s="667"/>
      <c r="AU16" s="667"/>
      <c r="AV16" s="667"/>
      <c r="AW16" s="667"/>
      <c r="AX16" s="668"/>
    </row>
    <row r="17" spans="1:50" ht="24.75" customHeight="1">
      <c r="A17" s="132"/>
      <c r="B17" s="133"/>
      <c r="C17" s="133"/>
      <c r="D17" s="133"/>
      <c r="E17" s="133"/>
      <c r="F17" s="134"/>
      <c r="G17" s="735"/>
      <c r="H17" s="736"/>
      <c r="I17" s="563" t="s">
        <v>49</v>
      </c>
      <c r="J17" s="617"/>
      <c r="K17" s="617"/>
      <c r="L17" s="617"/>
      <c r="M17" s="617"/>
      <c r="N17" s="617"/>
      <c r="O17" s="618"/>
      <c r="P17" s="102" t="s">
        <v>532</v>
      </c>
      <c r="Q17" s="103"/>
      <c r="R17" s="103"/>
      <c r="S17" s="103"/>
      <c r="T17" s="103"/>
      <c r="U17" s="103"/>
      <c r="V17" s="104"/>
      <c r="W17" s="102" t="s">
        <v>532</v>
      </c>
      <c r="X17" s="103"/>
      <c r="Y17" s="103"/>
      <c r="Z17" s="103"/>
      <c r="AA17" s="103"/>
      <c r="AB17" s="103"/>
      <c r="AC17" s="104"/>
      <c r="AD17" s="102" t="s">
        <v>532</v>
      </c>
      <c r="AE17" s="103"/>
      <c r="AF17" s="103"/>
      <c r="AG17" s="103"/>
      <c r="AH17" s="103"/>
      <c r="AI17" s="103"/>
      <c r="AJ17" s="104"/>
      <c r="AK17" s="102" t="s">
        <v>532</v>
      </c>
      <c r="AL17" s="103"/>
      <c r="AM17" s="103"/>
      <c r="AN17" s="103"/>
      <c r="AO17" s="103"/>
      <c r="AP17" s="103"/>
      <c r="AQ17" s="104"/>
      <c r="AR17" s="382"/>
      <c r="AS17" s="382"/>
      <c r="AT17" s="382"/>
      <c r="AU17" s="382"/>
      <c r="AV17" s="382"/>
      <c r="AW17" s="382"/>
      <c r="AX17" s="383"/>
    </row>
    <row r="18" spans="1:50" ht="24.75" customHeight="1">
      <c r="A18" s="132"/>
      <c r="B18" s="133"/>
      <c r="C18" s="133"/>
      <c r="D18" s="133"/>
      <c r="E18" s="133"/>
      <c r="F18" s="134"/>
      <c r="G18" s="737"/>
      <c r="H18" s="738"/>
      <c r="I18" s="725" t="s">
        <v>20</v>
      </c>
      <c r="J18" s="726"/>
      <c r="K18" s="726"/>
      <c r="L18" s="726"/>
      <c r="M18" s="726"/>
      <c r="N18" s="726"/>
      <c r="O18" s="727"/>
      <c r="P18" s="108">
        <f>SUM(P13:V17)</f>
        <v>16</v>
      </c>
      <c r="Q18" s="109"/>
      <c r="R18" s="109"/>
      <c r="S18" s="109"/>
      <c r="T18" s="109"/>
      <c r="U18" s="109"/>
      <c r="V18" s="110"/>
      <c r="W18" s="108">
        <f>SUM(W13:AC17)</f>
        <v>14</v>
      </c>
      <c r="X18" s="109"/>
      <c r="Y18" s="109"/>
      <c r="Z18" s="109"/>
      <c r="AA18" s="109"/>
      <c r="AB18" s="109"/>
      <c r="AC18" s="110"/>
      <c r="AD18" s="108">
        <f>SUM(AD13:AJ17)</f>
        <v>12</v>
      </c>
      <c r="AE18" s="109"/>
      <c r="AF18" s="109"/>
      <c r="AG18" s="109"/>
      <c r="AH18" s="109"/>
      <c r="AI18" s="109"/>
      <c r="AJ18" s="110"/>
      <c r="AK18" s="108">
        <f>SUM(AK13:AQ17)</f>
        <v>11</v>
      </c>
      <c r="AL18" s="109"/>
      <c r="AM18" s="109"/>
      <c r="AN18" s="109"/>
      <c r="AO18" s="109"/>
      <c r="AP18" s="109"/>
      <c r="AQ18" s="110"/>
      <c r="AR18" s="108">
        <f>SUM(AR13:AX17)</f>
        <v>0</v>
      </c>
      <c r="AS18" s="109"/>
      <c r="AT18" s="109"/>
      <c r="AU18" s="109"/>
      <c r="AV18" s="109"/>
      <c r="AW18" s="109"/>
      <c r="AX18" s="525"/>
    </row>
    <row r="19" spans="1:50" ht="24.75" customHeight="1">
      <c r="A19" s="132"/>
      <c r="B19" s="133"/>
      <c r="C19" s="133"/>
      <c r="D19" s="133"/>
      <c r="E19" s="133"/>
      <c r="F19" s="134"/>
      <c r="G19" s="523" t="s">
        <v>9</v>
      </c>
      <c r="H19" s="524"/>
      <c r="I19" s="524"/>
      <c r="J19" s="524"/>
      <c r="K19" s="524"/>
      <c r="L19" s="524"/>
      <c r="M19" s="524"/>
      <c r="N19" s="524"/>
      <c r="O19" s="524"/>
      <c r="P19" s="102">
        <v>15</v>
      </c>
      <c r="Q19" s="103"/>
      <c r="R19" s="103"/>
      <c r="S19" s="103"/>
      <c r="T19" s="103"/>
      <c r="U19" s="103"/>
      <c r="V19" s="104"/>
      <c r="W19" s="102">
        <v>12</v>
      </c>
      <c r="X19" s="103"/>
      <c r="Y19" s="103"/>
      <c r="Z19" s="103"/>
      <c r="AA19" s="103"/>
      <c r="AB19" s="103"/>
      <c r="AC19" s="104"/>
      <c r="AD19" s="102">
        <v>11</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c r="A20" s="132"/>
      <c r="B20" s="133"/>
      <c r="C20" s="133"/>
      <c r="D20" s="133"/>
      <c r="E20" s="133"/>
      <c r="F20" s="134"/>
      <c r="G20" s="523" t="s">
        <v>10</v>
      </c>
      <c r="H20" s="524"/>
      <c r="I20" s="524"/>
      <c r="J20" s="524"/>
      <c r="K20" s="524"/>
      <c r="L20" s="524"/>
      <c r="M20" s="524"/>
      <c r="N20" s="524"/>
      <c r="O20" s="524"/>
      <c r="P20" s="527">
        <f>IF(P18=0, "-", SUM(P19)/P18)</f>
        <v>0.9375</v>
      </c>
      <c r="Q20" s="527"/>
      <c r="R20" s="527"/>
      <c r="S20" s="527"/>
      <c r="T20" s="527"/>
      <c r="U20" s="527"/>
      <c r="V20" s="527"/>
      <c r="W20" s="527">
        <f t="shared" ref="W20" si="0">IF(W18=0, "-", SUM(W19)/W18)</f>
        <v>0.8571428571428571</v>
      </c>
      <c r="X20" s="527"/>
      <c r="Y20" s="527"/>
      <c r="Z20" s="527"/>
      <c r="AA20" s="527"/>
      <c r="AB20" s="527"/>
      <c r="AC20" s="527"/>
      <c r="AD20" s="527">
        <f t="shared" ref="AD20" si="1">IF(AD18=0, "-", SUM(AD19)/AD18)</f>
        <v>0.91666666666666663</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c r="A21" s="135"/>
      <c r="B21" s="136"/>
      <c r="C21" s="136"/>
      <c r="D21" s="136"/>
      <c r="E21" s="136"/>
      <c r="F21" s="137"/>
      <c r="G21" s="918" t="s">
        <v>278</v>
      </c>
      <c r="H21" s="919"/>
      <c r="I21" s="919"/>
      <c r="J21" s="919"/>
      <c r="K21" s="919"/>
      <c r="L21" s="919"/>
      <c r="M21" s="919"/>
      <c r="N21" s="919"/>
      <c r="O21" s="919"/>
      <c r="P21" s="527">
        <f>IF(P19=0, "-", SUM(P19)/SUM(P13,P14))</f>
        <v>0.9375</v>
      </c>
      <c r="Q21" s="527"/>
      <c r="R21" s="527"/>
      <c r="S21" s="527"/>
      <c r="T21" s="527"/>
      <c r="U21" s="527"/>
      <c r="V21" s="527"/>
      <c r="W21" s="527">
        <f t="shared" ref="W21" si="2">IF(W19=0, "-", SUM(W19)/SUM(W13,W14))</f>
        <v>0.8571428571428571</v>
      </c>
      <c r="X21" s="527"/>
      <c r="Y21" s="527"/>
      <c r="Z21" s="527"/>
      <c r="AA21" s="527"/>
      <c r="AB21" s="527"/>
      <c r="AC21" s="527"/>
      <c r="AD21" s="527">
        <f t="shared" ref="AD21" si="3">IF(AD19=0, "-", SUM(AD19)/SUM(AD13,AD14))</f>
        <v>0.91666666666666663</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c r="A23" s="185"/>
      <c r="B23" s="186"/>
      <c r="C23" s="186"/>
      <c r="D23" s="186"/>
      <c r="E23" s="186"/>
      <c r="F23" s="187"/>
      <c r="G23" s="176" t="s">
        <v>488</v>
      </c>
      <c r="H23" s="177"/>
      <c r="I23" s="177"/>
      <c r="J23" s="177"/>
      <c r="K23" s="177"/>
      <c r="L23" s="177"/>
      <c r="M23" s="177"/>
      <c r="N23" s="177"/>
      <c r="O23" s="178"/>
      <c r="P23" s="99">
        <v>9.4</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9" t="s">
        <v>489</v>
      </c>
      <c r="H24" s="180"/>
      <c r="I24" s="180"/>
      <c r="J24" s="180"/>
      <c r="K24" s="180"/>
      <c r="L24" s="180"/>
      <c r="M24" s="180"/>
      <c r="N24" s="180"/>
      <c r="O24" s="181"/>
      <c r="P24" s="102">
        <v>1.3</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9" t="s">
        <v>490</v>
      </c>
      <c r="H25" s="180"/>
      <c r="I25" s="180"/>
      <c r="J25" s="180"/>
      <c r="K25" s="180"/>
      <c r="L25" s="180"/>
      <c r="M25" s="180"/>
      <c r="N25" s="180"/>
      <c r="O25" s="181"/>
      <c r="P25" s="102">
        <v>0.1</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9" t="s">
        <v>491</v>
      </c>
      <c r="H26" s="180"/>
      <c r="I26" s="180"/>
      <c r="J26" s="180"/>
      <c r="K26" s="180"/>
      <c r="L26" s="180"/>
      <c r="M26" s="180"/>
      <c r="N26" s="180"/>
      <c r="O26" s="181"/>
      <c r="P26" s="102">
        <v>0</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c r="A28" s="185"/>
      <c r="B28" s="186"/>
      <c r="C28" s="186"/>
      <c r="D28" s="186"/>
      <c r="E28" s="186"/>
      <c r="F28" s="187"/>
      <c r="G28" s="215" t="s">
        <v>262</v>
      </c>
      <c r="H28" s="216"/>
      <c r="I28" s="216"/>
      <c r="J28" s="216"/>
      <c r="K28" s="216"/>
      <c r="L28" s="216"/>
      <c r="M28" s="216"/>
      <c r="N28" s="216"/>
      <c r="O28" s="217"/>
      <c r="P28" s="108">
        <f>P29-SUM(P23:P27)</f>
        <v>0.19999999999999929</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218" t="s">
        <v>259</v>
      </c>
      <c r="H29" s="219"/>
      <c r="I29" s="219"/>
      <c r="J29" s="219"/>
      <c r="K29" s="219"/>
      <c r="L29" s="219"/>
      <c r="M29" s="219"/>
      <c r="N29" s="219"/>
      <c r="O29" s="220"/>
      <c r="P29" s="205">
        <f>AK13</f>
        <v>11</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7" t="s">
        <v>274</v>
      </c>
      <c r="B30" s="498"/>
      <c r="C30" s="498"/>
      <c r="D30" s="498"/>
      <c r="E30" s="498"/>
      <c r="F30" s="499"/>
      <c r="G30" s="638" t="s">
        <v>145</v>
      </c>
      <c r="H30" s="380"/>
      <c r="I30" s="380"/>
      <c r="J30" s="380"/>
      <c r="K30" s="380"/>
      <c r="L30" s="380"/>
      <c r="M30" s="380"/>
      <c r="N30" s="380"/>
      <c r="O30" s="567"/>
      <c r="P30" s="566" t="s">
        <v>58</v>
      </c>
      <c r="Q30" s="380"/>
      <c r="R30" s="380"/>
      <c r="S30" s="380"/>
      <c r="T30" s="380"/>
      <c r="U30" s="380"/>
      <c r="V30" s="380"/>
      <c r="W30" s="380"/>
      <c r="X30" s="567"/>
      <c r="Y30" s="453"/>
      <c r="Z30" s="454"/>
      <c r="AA30" s="455"/>
      <c r="AB30" s="376" t="s">
        <v>11</v>
      </c>
      <c r="AC30" s="377"/>
      <c r="AD30" s="378"/>
      <c r="AE30" s="376" t="s">
        <v>316</v>
      </c>
      <c r="AF30" s="377"/>
      <c r="AG30" s="377"/>
      <c r="AH30" s="378"/>
      <c r="AI30" s="376" t="s">
        <v>338</v>
      </c>
      <c r="AJ30" s="377"/>
      <c r="AK30" s="377"/>
      <c r="AL30" s="378"/>
      <c r="AM30" s="379" t="s">
        <v>343</v>
      </c>
      <c r="AN30" s="379"/>
      <c r="AO30" s="379"/>
      <c r="AP30" s="376"/>
      <c r="AQ30" s="629" t="s">
        <v>187</v>
      </c>
      <c r="AR30" s="630"/>
      <c r="AS30" s="630"/>
      <c r="AT30" s="631"/>
      <c r="AU30" s="380" t="s">
        <v>133</v>
      </c>
      <c r="AV30" s="380"/>
      <c r="AW30" s="380"/>
      <c r="AX30" s="381"/>
    </row>
    <row r="31" spans="1:50" ht="18.75" customHeight="1">
      <c r="A31" s="500"/>
      <c r="B31" s="501"/>
      <c r="C31" s="501"/>
      <c r="D31" s="501"/>
      <c r="E31" s="501"/>
      <c r="F31" s="502"/>
      <c r="G31" s="555"/>
      <c r="H31" s="369"/>
      <c r="I31" s="369"/>
      <c r="J31" s="369"/>
      <c r="K31" s="369"/>
      <c r="L31" s="369"/>
      <c r="M31" s="369"/>
      <c r="N31" s="369"/>
      <c r="O31" s="556"/>
      <c r="P31" s="568"/>
      <c r="Q31" s="369"/>
      <c r="R31" s="369"/>
      <c r="S31" s="369"/>
      <c r="T31" s="369"/>
      <c r="U31" s="369"/>
      <c r="V31" s="369"/>
      <c r="W31" s="369"/>
      <c r="X31" s="556"/>
      <c r="Y31" s="456"/>
      <c r="Z31" s="457"/>
      <c r="AA31" s="458"/>
      <c r="AB31" s="322"/>
      <c r="AC31" s="323"/>
      <c r="AD31" s="324"/>
      <c r="AE31" s="322"/>
      <c r="AF31" s="323"/>
      <c r="AG31" s="323"/>
      <c r="AH31" s="324"/>
      <c r="AI31" s="322"/>
      <c r="AJ31" s="323"/>
      <c r="AK31" s="323"/>
      <c r="AL31" s="324"/>
      <c r="AM31" s="366"/>
      <c r="AN31" s="366"/>
      <c r="AO31" s="366"/>
      <c r="AP31" s="322"/>
      <c r="AQ31" s="201" t="s">
        <v>537</v>
      </c>
      <c r="AR31" s="126"/>
      <c r="AS31" s="127" t="s">
        <v>188</v>
      </c>
      <c r="AT31" s="162"/>
      <c r="AU31" s="261">
        <v>3</v>
      </c>
      <c r="AV31" s="261"/>
      <c r="AW31" s="369" t="s">
        <v>177</v>
      </c>
      <c r="AX31" s="370"/>
    </row>
    <row r="32" spans="1:50" ht="23.25" customHeight="1">
      <c r="A32" s="503"/>
      <c r="B32" s="501"/>
      <c r="C32" s="501"/>
      <c r="D32" s="501"/>
      <c r="E32" s="501"/>
      <c r="F32" s="502"/>
      <c r="G32" s="528" t="s">
        <v>535</v>
      </c>
      <c r="H32" s="529"/>
      <c r="I32" s="529"/>
      <c r="J32" s="529"/>
      <c r="K32" s="529"/>
      <c r="L32" s="529"/>
      <c r="M32" s="529"/>
      <c r="N32" s="529"/>
      <c r="O32" s="530"/>
      <c r="P32" s="151" t="s">
        <v>545</v>
      </c>
      <c r="Q32" s="151"/>
      <c r="R32" s="151"/>
      <c r="S32" s="151"/>
      <c r="T32" s="151"/>
      <c r="U32" s="151"/>
      <c r="V32" s="151"/>
      <c r="W32" s="151"/>
      <c r="X32" s="222"/>
      <c r="Y32" s="328" t="s">
        <v>12</v>
      </c>
      <c r="Z32" s="537"/>
      <c r="AA32" s="538"/>
      <c r="AB32" s="539" t="s">
        <v>546</v>
      </c>
      <c r="AC32" s="539"/>
      <c r="AD32" s="539"/>
      <c r="AE32" s="354">
        <v>4</v>
      </c>
      <c r="AF32" s="355"/>
      <c r="AG32" s="355"/>
      <c r="AH32" s="355"/>
      <c r="AI32" s="354">
        <v>8</v>
      </c>
      <c r="AJ32" s="355"/>
      <c r="AK32" s="355"/>
      <c r="AL32" s="355"/>
      <c r="AM32" s="354">
        <v>12</v>
      </c>
      <c r="AN32" s="355"/>
      <c r="AO32" s="355"/>
      <c r="AP32" s="355"/>
      <c r="AQ32" s="105" t="s">
        <v>538</v>
      </c>
      <c r="AR32" s="106"/>
      <c r="AS32" s="106"/>
      <c r="AT32" s="107"/>
      <c r="AU32" s="355" t="s">
        <v>537</v>
      </c>
      <c r="AV32" s="355"/>
      <c r="AW32" s="355"/>
      <c r="AX32" s="357"/>
    </row>
    <row r="33" spans="1:50" ht="23.25" customHeight="1">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3" t="s">
        <v>53</v>
      </c>
      <c r="Z33" s="288"/>
      <c r="AA33" s="289"/>
      <c r="AB33" s="510" t="s">
        <v>546</v>
      </c>
      <c r="AC33" s="510"/>
      <c r="AD33" s="510"/>
      <c r="AE33" s="354">
        <v>4</v>
      </c>
      <c r="AF33" s="355"/>
      <c r="AG33" s="355"/>
      <c r="AH33" s="355"/>
      <c r="AI33" s="354">
        <v>8</v>
      </c>
      <c r="AJ33" s="355"/>
      <c r="AK33" s="355"/>
      <c r="AL33" s="355"/>
      <c r="AM33" s="354">
        <v>12</v>
      </c>
      <c r="AN33" s="355"/>
      <c r="AO33" s="355"/>
      <c r="AP33" s="355"/>
      <c r="AQ33" s="105" t="s">
        <v>541</v>
      </c>
      <c r="AR33" s="106"/>
      <c r="AS33" s="106"/>
      <c r="AT33" s="107"/>
      <c r="AU33" s="355">
        <v>20</v>
      </c>
      <c r="AV33" s="355"/>
      <c r="AW33" s="355"/>
      <c r="AX33" s="357"/>
    </row>
    <row r="34" spans="1:50" ht="66" customHeight="1">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3" t="s">
        <v>13</v>
      </c>
      <c r="Z34" s="288"/>
      <c r="AA34" s="289"/>
      <c r="AB34" s="485" t="s">
        <v>178</v>
      </c>
      <c r="AC34" s="485"/>
      <c r="AD34" s="485"/>
      <c r="AE34" s="354">
        <v>100</v>
      </c>
      <c r="AF34" s="355"/>
      <c r="AG34" s="355"/>
      <c r="AH34" s="355"/>
      <c r="AI34" s="354">
        <v>100</v>
      </c>
      <c r="AJ34" s="355"/>
      <c r="AK34" s="355"/>
      <c r="AL34" s="355"/>
      <c r="AM34" s="354">
        <v>100</v>
      </c>
      <c r="AN34" s="355"/>
      <c r="AO34" s="355"/>
      <c r="AP34" s="355"/>
      <c r="AQ34" s="105" t="s">
        <v>537</v>
      </c>
      <c r="AR34" s="106"/>
      <c r="AS34" s="106"/>
      <c r="AT34" s="107"/>
      <c r="AU34" s="355" t="s">
        <v>537</v>
      </c>
      <c r="AV34" s="355"/>
      <c r="AW34" s="355"/>
      <c r="AX34" s="357"/>
    </row>
    <row r="35" spans="1:50" ht="23.25" customHeight="1">
      <c r="A35" s="888" t="s">
        <v>304</v>
      </c>
      <c r="B35" s="889"/>
      <c r="C35" s="889"/>
      <c r="D35" s="889"/>
      <c r="E35" s="889"/>
      <c r="F35" s="890"/>
      <c r="G35" s="894" t="s">
        <v>528</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c r="A37" s="632" t="s">
        <v>274</v>
      </c>
      <c r="B37" s="633"/>
      <c r="C37" s="633"/>
      <c r="D37" s="633"/>
      <c r="E37" s="633"/>
      <c r="F37" s="634"/>
      <c r="G37" s="553" t="s">
        <v>145</v>
      </c>
      <c r="H37" s="371"/>
      <c r="I37" s="371"/>
      <c r="J37" s="371"/>
      <c r="K37" s="371"/>
      <c r="L37" s="371"/>
      <c r="M37" s="371"/>
      <c r="N37" s="371"/>
      <c r="O37" s="554"/>
      <c r="P37" s="619" t="s">
        <v>58</v>
      </c>
      <c r="Q37" s="371"/>
      <c r="R37" s="371"/>
      <c r="S37" s="371"/>
      <c r="T37" s="371"/>
      <c r="U37" s="371"/>
      <c r="V37" s="371"/>
      <c r="W37" s="371"/>
      <c r="X37" s="554"/>
      <c r="Y37" s="620"/>
      <c r="Z37" s="621"/>
      <c r="AA37" s="622"/>
      <c r="AB37" s="623" t="s">
        <v>11</v>
      </c>
      <c r="AC37" s="624"/>
      <c r="AD37" s="625"/>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c r="A38" s="500"/>
      <c r="B38" s="501"/>
      <c r="C38" s="501"/>
      <c r="D38" s="501"/>
      <c r="E38" s="501"/>
      <c r="F38" s="502"/>
      <c r="G38" s="555"/>
      <c r="H38" s="369"/>
      <c r="I38" s="369"/>
      <c r="J38" s="369"/>
      <c r="K38" s="369"/>
      <c r="L38" s="369"/>
      <c r="M38" s="369"/>
      <c r="N38" s="369"/>
      <c r="O38" s="556"/>
      <c r="P38" s="568"/>
      <c r="Q38" s="369"/>
      <c r="R38" s="369"/>
      <c r="S38" s="369"/>
      <c r="T38" s="369"/>
      <c r="U38" s="369"/>
      <c r="V38" s="369"/>
      <c r="W38" s="369"/>
      <c r="X38" s="556"/>
      <c r="Y38" s="456"/>
      <c r="Z38" s="457"/>
      <c r="AA38" s="458"/>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c r="A39" s="503"/>
      <c r="B39" s="501"/>
      <c r="C39" s="501"/>
      <c r="D39" s="501"/>
      <c r="E39" s="501"/>
      <c r="F39" s="502"/>
      <c r="G39" s="528"/>
      <c r="H39" s="529"/>
      <c r="I39" s="529"/>
      <c r="J39" s="529"/>
      <c r="K39" s="529"/>
      <c r="L39" s="529"/>
      <c r="M39" s="529"/>
      <c r="N39" s="529"/>
      <c r="O39" s="530"/>
      <c r="P39" s="151"/>
      <c r="Q39" s="151"/>
      <c r="R39" s="151"/>
      <c r="S39" s="151"/>
      <c r="T39" s="151"/>
      <c r="U39" s="151"/>
      <c r="V39" s="151"/>
      <c r="W39" s="151"/>
      <c r="X39" s="222"/>
      <c r="Y39" s="328" t="s">
        <v>12</v>
      </c>
      <c r="Z39" s="537"/>
      <c r="AA39" s="538"/>
      <c r="AB39" s="539"/>
      <c r="AC39" s="539"/>
      <c r="AD39" s="53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3" t="s">
        <v>53</v>
      </c>
      <c r="Z40" s="288"/>
      <c r="AA40" s="289"/>
      <c r="AB40" s="510"/>
      <c r="AC40" s="510"/>
      <c r="AD40" s="510"/>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c r="A41" s="635"/>
      <c r="B41" s="636"/>
      <c r="C41" s="636"/>
      <c r="D41" s="636"/>
      <c r="E41" s="636"/>
      <c r="F41" s="637"/>
      <c r="G41" s="534"/>
      <c r="H41" s="535"/>
      <c r="I41" s="535"/>
      <c r="J41" s="535"/>
      <c r="K41" s="535"/>
      <c r="L41" s="535"/>
      <c r="M41" s="535"/>
      <c r="N41" s="535"/>
      <c r="O41" s="536"/>
      <c r="P41" s="154"/>
      <c r="Q41" s="154"/>
      <c r="R41" s="154"/>
      <c r="S41" s="154"/>
      <c r="T41" s="154"/>
      <c r="U41" s="154"/>
      <c r="V41" s="154"/>
      <c r="W41" s="154"/>
      <c r="X41" s="227"/>
      <c r="Y41" s="293" t="s">
        <v>13</v>
      </c>
      <c r="Z41" s="288"/>
      <c r="AA41" s="289"/>
      <c r="AB41" s="485" t="s">
        <v>178</v>
      </c>
      <c r="AC41" s="485"/>
      <c r="AD41" s="485"/>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c r="A44" s="632" t="s">
        <v>274</v>
      </c>
      <c r="B44" s="633"/>
      <c r="C44" s="633"/>
      <c r="D44" s="633"/>
      <c r="E44" s="633"/>
      <c r="F44" s="634"/>
      <c r="G44" s="553" t="s">
        <v>145</v>
      </c>
      <c r="H44" s="371"/>
      <c r="I44" s="371"/>
      <c r="J44" s="371"/>
      <c r="K44" s="371"/>
      <c r="L44" s="371"/>
      <c r="M44" s="371"/>
      <c r="N44" s="371"/>
      <c r="O44" s="554"/>
      <c r="P44" s="619" t="s">
        <v>58</v>
      </c>
      <c r="Q44" s="371"/>
      <c r="R44" s="371"/>
      <c r="S44" s="371"/>
      <c r="T44" s="371"/>
      <c r="U44" s="371"/>
      <c r="V44" s="371"/>
      <c r="W44" s="371"/>
      <c r="X44" s="554"/>
      <c r="Y44" s="620"/>
      <c r="Z44" s="621"/>
      <c r="AA44" s="622"/>
      <c r="AB44" s="623" t="s">
        <v>11</v>
      </c>
      <c r="AC44" s="624"/>
      <c r="AD44" s="625"/>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c r="A45" s="500"/>
      <c r="B45" s="501"/>
      <c r="C45" s="501"/>
      <c r="D45" s="501"/>
      <c r="E45" s="501"/>
      <c r="F45" s="502"/>
      <c r="G45" s="555"/>
      <c r="H45" s="369"/>
      <c r="I45" s="369"/>
      <c r="J45" s="369"/>
      <c r="K45" s="369"/>
      <c r="L45" s="369"/>
      <c r="M45" s="369"/>
      <c r="N45" s="369"/>
      <c r="O45" s="556"/>
      <c r="P45" s="568"/>
      <c r="Q45" s="369"/>
      <c r="R45" s="369"/>
      <c r="S45" s="369"/>
      <c r="T45" s="369"/>
      <c r="U45" s="369"/>
      <c r="V45" s="369"/>
      <c r="W45" s="369"/>
      <c r="X45" s="556"/>
      <c r="Y45" s="456"/>
      <c r="Z45" s="457"/>
      <c r="AA45" s="458"/>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28" t="s">
        <v>12</v>
      </c>
      <c r="Z46" s="537"/>
      <c r="AA46" s="538"/>
      <c r="AB46" s="539"/>
      <c r="AC46" s="539"/>
      <c r="AD46" s="53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3" t="s">
        <v>53</v>
      </c>
      <c r="Z47" s="288"/>
      <c r="AA47" s="289"/>
      <c r="AB47" s="510"/>
      <c r="AC47" s="510"/>
      <c r="AD47" s="51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c r="A48" s="635"/>
      <c r="B48" s="636"/>
      <c r="C48" s="636"/>
      <c r="D48" s="636"/>
      <c r="E48" s="636"/>
      <c r="F48" s="637"/>
      <c r="G48" s="534"/>
      <c r="H48" s="535"/>
      <c r="I48" s="535"/>
      <c r="J48" s="535"/>
      <c r="K48" s="535"/>
      <c r="L48" s="535"/>
      <c r="M48" s="535"/>
      <c r="N48" s="535"/>
      <c r="O48" s="536"/>
      <c r="P48" s="154"/>
      <c r="Q48" s="154"/>
      <c r="R48" s="154"/>
      <c r="S48" s="154"/>
      <c r="T48" s="154"/>
      <c r="U48" s="154"/>
      <c r="V48" s="154"/>
      <c r="W48" s="154"/>
      <c r="X48" s="227"/>
      <c r="Y48" s="293" t="s">
        <v>13</v>
      </c>
      <c r="Z48" s="288"/>
      <c r="AA48" s="289"/>
      <c r="AB48" s="485" t="s">
        <v>178</v>
      </c>
      <c r="AC48" s="485"/>
      <c r="AD48" s="485"/>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c r="A51" s="500" t="s">
        <v>274</v>
      </c>
      <c r="B51" s="501"/>
      <c r="C51" s="501"/>
      <c r="D51" s="501"/>
      <c r="E51" s="501"/>
      <c r="F51" s="502"/>
      <c r="G51" s="553" t="s">
        <v>145</v>
      </c>
      <c r="H51" s="371"/>
      <c r="I51" s="371"/>
      <c r="J51" s="371"/>
      <c r="K51" s="371"/>
      <c r="L51" s="371"/>
      <c r="M51" s="371"/>
      <c r="N51" s="371"/>
      <c r="O51" s="554"/>
      <c r="P51" s="619" t="s">
        <v>58</v>
      </c>
      <c r="Q51" s="371"/>
      <c r="R51" s="371"/>
      <c r="S51" s="371"/>
      <c r="T51" s="371"/>
      <c r="U51" s="371"/>
      <c r="V51" s="371"/>
      <c r="W51" s="371"/>
      <c r="X51" s="554"/>
      <c r="Y51" s="620"/>
      <c r="Z51" s="621"/>
      <c r="AA51" s="622"/>
      <c r="AB51" s="623" t="s">
        <v>11</v>
      </c>
      <c r="AC51" s="624"/>
      <c r="AD51" s="625"/>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c r="A52" s="500"/>
      <c r="B52" s="501"/>
      <c r="C52" s="501"/>
      <c r="D52" s="501"/>
      <c r="E52" s="501"/>
      <c r="F52" s="502"/>
      <c r="G52" s="555"/>
      <c r="H52" s="369"/>
      <c r="I52" s="369"/>
      <c r="J52" s="369"/>
      <c r="K52" s="369"/>
      <c r="L52" s="369"/>
      <c r="M52" s="369"/>
      <c r="N52" s="369"/>
      <c r="O52" s="556"/>
      <c r="P52" s="568"/>
      <c r="Q52" s="369"/>
      <c r="R52" s="369"/>
      <c r="S52" s="369"/>
      <c r="T52" s="369"/>
      <c r="U52" s="369"/>
      <c r="V52" s="369"/>
      <c r="W52" s="369"/>
      <c r="X52" s="556"/>
      <c r="Y52" s="456"/>
      <c r="Z52" s="457"/>
      <c r="AA52" s="458"/>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28" t="s">
        <v>12</v>
      </c>
      <c r="Z53" s="537"/>
      <c r="AA53" s="538"/>
      <c r="AB53" s="539"/>
      <c r="AC53" s="539"/>
      <c r="AD53" s="53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3" t="s">
        <v>53</v>
      </c>
      <c r="Z54" s="288"/>
      <c r="AA54" s="289"/>
      <c r="AB54" s="510"/>
      <c r="AC54" s="510"/>
      <c r="AD54" s="51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c r="A55" s="635"/>
      <c r="B55" s="636"/>
      <c r="C55" s="636"/>
      <c r="D55" s="636"/>
      <c r="E55" s="636"/>
      <c r="F55" s="637"/>
      <c r="G55" s="534"/>
      <c r="H55" s="535"/>
      <c r="I55" s="535"/>
      <c r="J55" s="535"/>
      <c r="K55" s="535"/>
      <c r="L55" s="535"/>
      <c r="M55" s="535"/>
      <c r="N55" s="535"/>
      <c r="O55" s="536"/>
      <c r="P55" s="154"/>
      <c r="Q55" s="154"/>
      <c r="R55" s="154"/>
      <c r="S55" s="154"/>
      <c r="T55" s="154"/>
      <c r="U55" s="154"/>
      <c r="V55" s="154"/>
      <c r="W55" s="154"/>
      <c r="X55" s="227"/>
      <c r="Y55" s="293" t="s">
        <v>13</v>
      </c>
      <c r="Z55" s="288"/>
      <c r="AA55" s="289"/>
      <c r="AB55" s="449" t="s">
        <v>14</v>
      </c>
      <c r="AC55" s="449"/>
      <c r="AD55" s="449"/>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c r="A58" s="500" t="s">
        <v>274</v>
      </c>
      <c r="B58" s="501"/>
      <c r="C58" s="501"/>
      <c r="D58" s="501"/>
      <c r="E58" s="501"/>
      <c r="F58" s="502"/>
      <c r="G58" s="553" t="s">
        <v>145</v>
      </c>
      <c r="H58" s="371"/>
      <c r="I58" s="371"/>
      <c r="J58" s="371"/>
      <c r="K58" s="371"/>
      <c r="L58" s="371"/>
      <c r="M58" s="371"/>
      <c r="N58" s="371"/>
      <c r="O58" s="554"/>
      <c r="P58" s="619" t="s">
        <v>58</v>
      </c>
      <c r="Q58" s="371"/>
      <c r="R58" s="371"/>
      <c r="S58" s="371"/>
      <c r="T58" s="371"/>
      <c r="U58" s="371"/>
      <c r="V58" s="371"/>
      <c r="W58" s="371"/>
      <c r="X58" s="554"/>
      <c r="Y58" s="620"/>
      <c r="Z58" s="621"/>
      <c r="AA58" s="622"/>
      <c r="AB58" s="623" t="s">
        <v>11</v>
      </c>
      <c r="AC58" s="624"/>
      <c r="AD58" s="625"/>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c r="A59" s="500"/>
      <c r="B59" s="501"/>
      <c r="C59" s="501"/>
      <c r="D59" s="501"/>
      <c r="E59" s="501"/>
      <c r="F59" s="502"/>
      <c r="G59" s="555"/>
      <c r="H59" s="369"/>
      <c r="I59" s="369"/>
      <c r="J59" s="369"/>
      <c r="K59" s="369"/>
      <c r="L59" s="369"/>
      <c r="M59" s="369"/>
      <c r="N59" s="369"/>
      <c r="O59" s="556"/>
      <c r="P59" s="568"/>
      <c r="Q59" s="369"/>
      <c r="R59" s="369"/>
      <c r="S59" s="369"/>
      <c r="T59" s="369"/>
      <c r="U59" s="369"/>
      <c r="V59" s="369"/>
      <c r="W59" s="369"/>
      <c r="X59" s="556"/>
      <c r="Y59" s="456"/>
      <c r="Z59" s="457"/>
      <c r="AA59" s="458"/>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28" t="s">
        <v>12</v>
      </c>
      <c r="Z60" s="537"/>
      <c r="AA60" s="538"/>
      <c r="AB60" s="539"/>
      <c r="AC60" s="539"/>
      <c r="AD60" s="53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3" t="s">
        <v>53</v>
      </c>
      <c r="Z61" s="288"/>
      <c r="AA61" s="289"/>
      <c r="AB61" s="510"/>
      <c r="AC61" s="510"/>
      <c r="AD61" s="51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3" t="s">
        <v>13</v>
      </c>
      <c r="Z62" s="288"/>
      <c r="AA62" s="289"/>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316</v>
      </c>
      <c r="AF65" s="359"/>
      <c r="AG65" s="359"/>
      <c r="AH65" s="360"/>
      <c r="AI65" s="358" t="s">
        <v>314</v>
      </c>
      <c r="AJ65" s="359"/>
      <c r="AK65" s="359"/>
      <c r="AL65" s="360"/>
      <c r="AM65" s="365" t="s">
        <v>343</v>
      </c>
      <c r="AN65" s="365"/>
      <c r="AO65" s="365"/>
      <c r="AP65" s="365"/>
      <c r="AQ65" s="858" t="s">
        <v>187</v>
      </c>
      <c r="AR65" s="854"/>
      <c r="AS65" s="854"/>
      <c r="AT65" s="855"/>
      <c r="AU65" s="968" t="s">
        <v>133</v>
      </c>
      <c r="AV65" s="968"/>
      <c r="AW65" s="968"/>
      <c r="AX65" s="969"/>
    </row>
    <row r="66" spans="1:50" ht="18.75" hidden="1" customHeight="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0"/>
    </row>
    <row r="67" spans="1:50" ht="23.25" hidden="1" customHeight="1">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294</v>
      </c>
      <c r="AC68" s="966"/>
      <c r="AD68" s="96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295</v>
      </c>
      <c r="AC69" s="967"/>
      <c r="AD69" s="967"/>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294</v>
      </c>
      <c r="AC71" s="966"/>
      <c r="AD71" s="96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295</v>
      </c>
      <c r="AC72" s="967"/>
      <c r="AD72" s="96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c r="A78" s="903" t="s">
        <v>307</v>
      </c>
      <c r="B78" s="904"/>
      <c r="C78" s="904"/>
      <c r="D78" s="904"/>
      <c r="E78" s="901" t="s">
        <v>253</v>
      </c>
      <c r="F78" s="902"/>
      <c r="G78" s="47" t="s">
        <v>190</v>
      </c>
      <c r="H78" s="783"/>
      <c r="I78" s="234"/>
      <c r="J78" s="234"/>
      <c r="K78" s="234"/>
      <c r="L78" s="234"/>
      <c r="M78" s="234"/>
      <c r="N78" s="234"/>
      <c r="O78" s="784"/>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c r="A81" s="508"/>
      <c r="B81" s="840"/>
      <c r="C81" s="540"/>
      <c r="D81" s="540"/>
      <c r="E81" s="540"/>
      <c r="F81" s="541"/>
      <c r="G81" s="369"/>
      <c r="H81" s="369"/>
      <c r="I81" s="369"/>
      <c r="J81" s="369"/>
      <c r="K81" s="369"/>
      <c r="L81" s="369"/>
      <c r="M81" s="369"/>
      <c r="N81" s="369"/>
      <c r="O81" s="369"/>
      <c r="P81" s="369"/>
      <c r="Q81" s="369"/>
      <c r="R81" s="369"/>
      <c r="S81" s="369"/>
      <c r="T81" s="369"/>
      <c r="U81" s="369"/>
      <c r="V81" s="369"/>
      <c r="W81" s="369"/>
      <c r="X81" s="369"/>
      <c r="Y81" s="369"/>
      <c r="Z81" s="369"/>
      <c r="AA81" s="556"/>
      <c r="AB81" s="56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c r="A86" s="508"/>
      <c r="B86" s="540"/>
      <c r="C86" s="540"/>
      <c r="D86" s="540"/>
      <c r="E86" s="540"/>
      <c r="F86" s="541"/>
      <c r="G86" s="555"/>
      <c r="H86" s="369"/>
      <c r="I86" s="369"/>
      <c r="J86" s="369"/>
      <c r="K86" s="369"/>
      <c r="L86" s="369"/>
      <c r="M86" s="369"/>
      <c r="N86" s="369"/>
      <c r="O86" s="556"/>
      <c r="P86" s="568"/>
      <c r="Q86" s="369"/>
      <c r="R86" s="369"/>
      <c r="S86" s="369"/>
      <c r="T86" s="369"/>
      <c r="U86" s="369"/>
      <c r="V86" s="369"/>
      <c r="W86" s="369"/>
      <c r="X86" s="556"/>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c r="A87" s="508"/>
      <c r="B87" s="540"/>
      <c r="C87" s="540"/>
      <c r="D87" s="540"/>
      <c r="E87" s="540"/>
      <c r="F87" s="541"/>
      <c r="G87" s="221"/>
      <c r="H87" s="151"/>
      <c r="I87" s="151"/>
      <c r="J87" s="151"/>
      <c r="K87" s="151"/>
      <c r="L87" s="151"/>
      <c r="M87" s="151"/>
      <c r="N87" s="151"/>
      <c r="O87" s="222"/>
      <c r="P87" s="151"/>
      <c r="Q87" s="790"/>
      <c r="R87" s="790"/>
      <c r="S87" s="790"/>
      <c r="T87" s="790"/>
      <c r="U87" s="790"/>
      <c r="V87" s="790"/>
      <c r="W87" s="790"/>
      <c r="X87" s="791"/>
      <c r="Y87" s="746" t="s">
        <v>61</v>
      </c>
      <c r="Z87" s="747"/>
      <c r="AA87" s="748"/>
      <c r="AB87" s="539"/>
      <c r="AC87" s="539"/>
      <c r="AD87" s="53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c r="A88" s="508"/>
      <c r="B88" s="540"/>
      <c r="C88" s="540"/>
      <c r="D88" s="540"/>
      <c r="E88" s="540"/>
      <c r="F88" s="541"/>
      <c r="G88" s="223"/>
      <c r="H88" s="224"/>
      <c r="I88" s="224"/>
      <c r="J88" s="224"/>
      <c r="K88" s="224"/>
      <c r="L88" s="224"/>
      <c r="M88" s="224"/>
      <c r="N88" s="224"/>
      <c r="O88" s="225"/>
      <c r="P88" s="792"/>
      <c r="Q88" s="792"/>
      <c r="R88" s="792"/>
      <c r="S88" s="792"/>
      <c r="T88" s="792"/>
      <c r="U88" s="792"/>
      <c r="V88" s="792"/>
      <c r="W88" s="792"/>
      <c r="X88" s="793"/>
      <c r="Y88" s="720" t="s">
        <v>53</v>
      </c>
      <c r="Z88" s="721"/>
      <c r="AA88" s="722"/>
      <c r="AB88" s="510"/>
      <c r="AC88" s="510"/>
      <c r="AD88" s="51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c r="A89" s="508"/>
      <c r="B89" s="542"/>
      <c r="C89" s="542"/>
      <c r="D89" s="542"/>
      <c r="E89" s="542"/>
      <c r="F89" s="543"/>
      <c r="G89" s="226"/>
      <c r="H89" s="154"/>
      <c r="I89" s="154"/>
      <c r="J89" s="154"/>
      <c r="K89" s="154"/>
      <c r="L89" s="154"/>
      <c r="M89" s="154"/>
      <c r="N89" s="154"/>
      <c r="O89" s="227"/>
      <c r="P89" s="294"/>
      <c r="Q89" s="294"/>
      <c r="R89" s="294"/>
      <c r="S89" s="294"/>
      <c r="T89" s="294"/>
      <c r="U89" s="294"/>
      <c r="V89" s="294"/>
      <c r="W89" s="294"/>
      <c r="X89" s="794"/>
      <c r="Y89" s="720" t="s">
        <v>13</v>
      </c>
      <c r="Z89" s="721"/>
      <c r="AA89" s="722"/>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c r="A91" s="508"/>
      <c r="B91" s="540"/>
      <c r="C91" s="540"/>
      <c r="D91" s="540"/>
      <c r="E91" s="540"/>
      <c r="F91" s="541"/>
      <c r="G91" s="555"/>
      <c r="H91" s="369"/>
      <c r="I91" s="369"/>
      <c r="J91" s="369"/>
      <c r="K91" s="369"/>
      <c r="L91" s="369"/>
      <c r="M91" s="369"/>
      <c r="N91" s="369"/>
      <c r="O91" s="556"/>
      <c r="P91" s="568"/>
      <c r="Q91" s="369"/>
      <c r="R91" s="369"/>
      <c r="S91" s="369"/>
      <c r="T91" s="369"/>
      <c r="U91" s="369"/>
      <c r="V91" s="369"/>
      <c r="W91" s="369"/>
      <c r="X91" s="556"/>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c r="A92" s="508"/>
      <c r="B92" s="540"/>
      <c r="C92" s="540"/>
      <c r="D92" s="540"/>
      <c r="E92" s="540"/>
      <c r="F92" s="541"/>
      <c r="G92" s="221"/>
      <c r="H92" s="151"/>
      <c r="I92" s="151"/>
      <c r="J92" s="151"/>
      <c r="K92" s="151"/>
      <c r="L92" s="151"/>
      <c r="M92" s="151"/>
      <c r="N92" s="151"/>
      <c r="O92" s="222"/>
      <c r="P92" s="151"/>
      <c r="Q92" s="790"/>
      <c r="R92" s="790"/>
      <c r="S92" s="790"/>
      <c r="T92" s="790"/>
      <c r="U92" s="790"/>
      <c r="V92" s="790"/>
      <c r="W92" s="790"/>
      <c r="X92" s="791"/>
      <c r="Y92" s="746" t="s">
        <v>61</v>
      </c>
      <c r="Z92" s="747"/>
      <c r="AA92" s="748"/>
      <c r="AB92" s="539"/>
      <c r="AC92" s="539"/>
      <c r="AD92" s="53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c r="A93" s="508"/>
      <c r="B93" s="540"/>
      <c r="C93" s="540"/>
      <c r="D93" s="540"/>
      <c r="E93" s="540"/>
      <c r="F93" s="541"/>
      <c r="G93" s="223"/>
      <c r="H93" s="224"/>
      <c r="I93" s="224"/>
      <c r="J93" s="224"/>
      <c r="K93" s="224"/>
      <c r="L93" s="224"/>
      <c r="M93" s="224"/>
      <c r="N93" s="224"/>
      <c r="O93" s="225"/>
      <c r="P93" s="792"/>
      <c r="Q93" s="792"/>
      <c r="R93" s="792"/>
      <c r="S93" s="792"/>
      <c r="T93" s="792"/>
      <c r="U93" s="792"/>
      <c r="V93" s="792"/>
      <c r="W93" s="792"/>
      <c r="X93" s="793"/>
      <c r="Y93" s="720" t="s">
        <v>53</v>
      </c>
      <c r="Z93" s="721"/>
      <c r="AA93" s="722"/>
      <c r="AB93" s="510"/>
      <c r="AC93" s="510"/>
      <c r="AD93" s="51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c r="A94" s="508"/>
      <c r="B94" s="542"/>
      <c r="C94" s="542"/>
      <c r="D94" s="542"/>
      <c r="E94" s="542"/>
      <c r="F94" s="543"/>
      <c r="G94" s="226"/>
      <c r="H94" s="154"/>
      <c r="I94" s="154"/>
      <c r="J94" s="154"/>
      <c r="K94" s="154"/>
      <c r="L94" s="154"/>
      <c r="M94" s="154"/>
      <c r="N94" s="154"/>
      <c r="O94" s="227"/>
      <c r="P94" s="294"/>
      <c r="Q94" s="294"/>
      <c r="R94" s="294"/>
      <c r="S94" s="294"/>
      <c r="T94" s="294"/>
      <c r="U94" s="294"/>
      <c r="V94" s="294"/>
      <c r="W94" s="294"/>
      <c r="X94" s="794"/>
      <c r="Y94" s="720" t="s">
        <v>13</v>
      </c>
      <c r="Z94" s="721"/>
      <c r="AA94" s="722"/>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c r="A96" s="508"/>
      <c r="B96" s="540"/>
      <c r="C96" s="540"/>
      <c r="D96" s="540"/>
      <c r="E96" s="540"/>
      <c r="F96" s="541"/>
      <c r="G96" s="555"/>
      <c r="H96" s="369"/>
      <c r="I96" s="369"/>
      <c r="J96" s="369"/>
      <c r="K96" s="369"/>
      <c r="L96" s="369"/>
      <c r="M96" s="369"/>
      <c r="N96" s="369"/>
      <c r="O96" s="556"/>
      <c r="P96" s="568"/>
      <c r="Q96" s="369"/>
      <c r="R96" s="369"/>
      <c r="S96" s="369"/>
      <c r="T96" s="369"/>
      <c r="U96" s="369"/>
      <c r="V96" s="369"/>
      <c r="W96" s="369"/>
      <c r="X96" s="556"/>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c r="A97" s="508"/>
      <c r="B97" s="540"/>
      <c r="C97" s="540"/>
      <c r="D97" s="540"/>
      <c r="E97" s="540"/>
      <c r="F97" s="541"/>
      <c r="G97" s="221"/>
      <c r="H97" s="151"/>
      <c r="I97" s="151"/>
      <c r="J97" s="151"/>
      <c r="K97" s="151"/>
      <c r="L97" s="151"/>
      <c r="M97" s="151"/>
      <c r="N97" s="151"/>
      <c r="O97" s="222"/>
      <c r="P97" s="151"/>
      <c r="Q97" s="790"/>
      <c r="R97" s="790"/>
      <c r="S97" s="790"/>
      <c r="T97" s="790"/>
      <c r="U97" s="790"/>
      <c r="V97" s="790"/>
      <c r="W97" s="790"/>
      <c r="X97" s="791"/>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c r="A98" s="508"/>
      <c r="B98" s="540"/>
      <c r="C98" s="540"/>
      <c r="D98" s="540"/>
      <c r="E98" s="540"/>
      <c r="F98" s="541"/>
      <c r="G98" s="223"/>
      <c r="H98" s="224"/>
      <c r="I98" s="224"/>
      <c r="J98" s="224"/>
      <c r="K98" s="224"/>
      <c r="L98" s="224"/>
      <c r="M98" s="224"/>
      <c r="N98" s="224"/>
      <c r="O98" s="225"/>
      <c r="P98" s="792"/>
      <c r="Q98" s="792"/>
      <c r="R98" s="792"/>
      <c r="S98" s="792"/>
      <c r="T98" s="792"/>
      <c r="U98" s="792"/>
      <c r="V98" s="792"/>
      <c r="W98" s="792"/>
      <c r="X98" s="793"/>
      <c r="Y98" s="720" t="s">
        <v>53</v>
      </c>
      <c r="Z98" s="721"/>
      <c r="AA98" s="722"/>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c r="A99" s="509"/>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c r="A101" s="479"/>
      <c r="B101" s="480"/>
      <c r="C101" s="480"/>
      <c r="D101" s="480"/>
      <c r="E101" s="480"/>
      <c r="F101" s="481"/>
      <c r="G101" s="151" t="s">
        <v>547</v>
      </c>
      <c r="H101" s="151"/>
      <c r="I101" s="151"/>
      <c r="J101" s="151"/>
      <c r="K101" s="151"/>
      <c r="L101" s="151"/>
      <c r="M101" s="151"/>
      <c r="N101" s="151"/>
      <c r="O101" s="151"/>
      <c r="P101" s="151"/>
      <c r="Q101" s="151"/>
      <c r="R101" s="151"/>
      <c r="S101" s="151"/>
      <c r="T101" s="151"/>
      <c r="U101" s="151"/>
      <c r="V101" s="151"/>
      <c r="W101" s="151"/>
      <c r="X101" s="222"/>
      <c r="Y101" s="804" t="s">
        <v>54</v>
      </c>
      <c r="Z101" s="706"/>
      <c r="AA101" s="707"/>
      <c r="AB101" s="539" t="s">
        <v>546</v>
      </c>
      <c r="AC101" s="539"/>
      <c r="AD101" s="539"/>
      <c r="AE101" s="354">
        <v>56</v>
      </c>
      <c r="AF101" s="355"/>
      <c r="AG101" s="355"/>
      <c r="AH101" s="356"/>
      <c r="AI101" s="354">
        <v>65</v>
      </c>
      <c r="AJ101" s="355"/>
      <c r="AK101" s="355"/>
      <c r="AL101" s="356"/>
      <c r="AM101" s="354">
        <v>74</v>
      </c>
      <c r="AN101" s="355"/>
      <c r="AO101" s="355"/>
      <c r="AP101" s="356"/>
      <c r="AQ101" s="354" t="s">
        <v>537</v>
      </c>
      <c r="AR101" s="355"/>
      <c r="AS101" s="355"/>
      <c r="AT101" s="356"/>
      <c r="AU101" s="354" t="s">
        <v>537</v>
      </c>
      <c r="AV101" s="355"/>
      <c r="AW101" s="355"/>
      <c r="AX101" s="356"/>
    </row>
    <row r="102" spans="1:60" ht="23.25" customHeight="1">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539" t="s">
        <v>546</v>
      </c>
      <c r="AC102" s="539"/>
      <c r="AD102" s="539"/>
      <c r="AE102" s="348">
        <v>54</v>
      </c>
      <c r="AF102" s="348"/>
      <c r="AG102" s="348"/>
      <c r="AH102" s="348"/>
      <c r="AI102" s="348">
        <v>63</v>
      </c>
      <c r="AJ102" s="348"/>
      <c r="AK102" s="348"/>
      <c r="AL102" s="348"/>
      <c r="AM102" s="348">
        <v>72</v>
      </c>
      <c r="AN102" s="348"/>
      <c r="AO102" s="348"/>
      <c r="AP102" s="348"/>
      <c r="AQ102" s="805">
        <v>81</v>
      </c>
      <c r="AR102" s="806"/>
      <c r="AS102" s="806"/>
      <c r="AT102" s="807"/>
      <c r="AU102" s="805" t="s">
        <v>539</v>
      </c>
      <c r="AV102" s="806"/>
      <c r="AW102" s="806"/>
      <c r="AX102" s="807"/>
    </row>
    <row r="103" spans="1:60" ht="31.5" customHeight="1">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customHeight="1">
      <c r="A104" s="479"/>
      <c r="B104" s="480"/>
      <c r="C104" s="480"/>
      <c r="D104" s="480"/>
      <c r="E104" s="480"/>
      <c r="F104" s="481"/>
      <c r="G104" s="151" t="s">
        <v>548</v>
      </c>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t="s">
        <v>546</v>
      </c>
      <c r="AC104" s="460"/>
      <c r="AD104" s="461"/>
      <c r="AE104" s="354">
        <v>551</v>
      </c>
      <c r="AF104" s="355"/>
      <c r="AG104" s="355"/>
      <c r="AH104" s="356"/>
      <c r="AI104" s="354">
        <v>686</v>
      </c>
      <c r="AJ104" s="355"/>
      <c r="AK104" s="355"/>
      <c r="AL104" s="356"/>
      <c r="AM104" s="354">
        <v>808</v>
      </c>
      <c r="AN104" s="355"/>
      <c r="AO104" s="355"/>
      <c r="AP104" s="356"/>
      <c r="AQ104" s="354" t="s">
        <v>537</v>
      </c>
      <c r="AR104" s="355"/>
      <c r="AS104" s="355"/>
      <c r="AT104" s="356"/>
      <c r="AU104" s="354" t="s">
        <v>539</v>
      </c>
      <c r="AV104" s="355"/>
      <c r="AW104" s="355"/>
      <c r="AX104" s="356"/>
    </row>
    <row r="105" spans="1:60" ht="23.25" customHeight="1">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6" t="s">
        <v>546</v>
      </c>
      <c r="AC105" s="397"/>
      <c r="AD105" s="398"/>
      <c r="AE105" s="348">
        <v>402</v>
      </c>
      <c r="AF105" s="348"/>
      <c r="AG105" s="348"/>
      <c r="AH105" s="348"/>
      <c r="AI105" s="348">
        <v>469</v>
      </c>
      <c r="AJ105" s="348"/>
      <c r="AK105" s="348"/>
      <c r="AL105" s="348"/>
      <c r="AM105" s="348">
        <v>536</v>
      </c>
      <c r="AN105" s="348"/>
      <c r="AO105" s="348"/>
      <c r="AP105" s="348"/>
      <c r="AQ105" s="354">
        <v>603</v>
      </c>
      <c r="AR105" s="355"/>
      <c r="AS105" s="355"/>
      <c r="AT105" s="356"/>
      <c r="AU105" s="805" t="s">
        <v>537</v>
      </c>
      <c r="AV105" s="806"/>
      <c r="AW105" s="806"/>
      <c r="AX105" s="807"/>
    </row>
    <row r="106" spans="1:60" ht="31.5" customHeight="1">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customHeight="1">
      <c r="A107" s="479"/>
      <c r="B107" s="480"/>
      <c r="C107" s="480"/>
      <c r="D107" s="480"/>
      <c r="E107" s="480"/>
      <c r="F107" s="481"/>
      <c r="G107" s="151" t="s">
        <v>549</v>
      </c>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t="s">
        <v>550</v>
      </c>
      <c r="AC107" s="460"/>
      <c r="AD107" s="461"/>
      <c r="AE107" s="348">
        <v>2153</v>
      </c>
      <c r="AF107" s="348"/>
      <c r="AG107" s="348"/>
      <c r="AH107" s="348"/>
      <c r="AI107" s="348">
        <v>2233</v>
      </c>
      <c r="AJ107" s="348"/>
      <c r="AK107" s="348"/>
      <c r="AL107" s="348"/>
      <c r="AM107" s="348">
        <v>2290</v>
      </c>
      <c r="AN107" s="348"/>
      <c r="AO107" s="348"/>
      <c r="AP107" s="348"/>
      <c r="AQ107" s="354" t="s">
        <v>537</v>
      </c>
      <c r="AR107" s="355"/>
      <c r="AS107" s="355"/>
      <c r="AT107" s="356"/>
      <c r="AU107" s="354" t="s">
        <v>537</v>
      </c>
      <c r="AV107" s="355"/>
      <c r="AW107" s="355"/>
      <c r="AX107" s="356"/>
    </row>
    <row r="108" spans="1:60" ht="23.25" customHeight="1">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t="s">
        <v>550</v>
      </c>
      <c r="AC108" s="397"/>
      <c r="AD108" s="398"/>
      <c r="AE108" s="348">
        <v>2200</v>
      </c>
      <c r="AF108" s="348"/>
      <c r="AG108" s="348"/>
      <c r="AH108" s="348"/>
      <c r="AI108" s="348">
        <v>2250</v>
      </c>
      <c r="AJ108" s="348"/>
      <c r="AK108" s="348"/>
      <c r="AL108" s="348"/>
      <c r="AM108" s="348">
        <v>2300</v>
      </c>
      <c r="AN108" s="348"/>
      <c r="AO108" s="348"/>
      <c r="AP108" s="348"/>
      <c r="AQ108" s="354">
        <v>2350</v>
      </c>
      <c r="AR108" s="355"/>
      <c r="AS108" s="355"/>
      <c r="AT108" s="356"/>
      <c r="AU108" s="805" t="s">
        <v>537</v>
      </c>
      <c r="AV108" s="806"/>
      <c r="AW108" s="806"/>
      <c r="AX108" s="807"/>
    </row>
    <row r="109" spans="1:60" ht="31.5" hidden="1" customHeight="1">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c r="A116" s="282"/>
      <c r="B116" s="283"/>
      <c r="C116" s="283"/>
      <c r="D116" s="283"/>
      <c r="E116" s="283"/>
      <c r="F116" s="284"/>
      <c r="G116" s="341" t="s">
        <v>542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543</v>
      </c>
      <c r="AC116" s="291"/>
      <c r="AD116" s="292"/>
      <c r="AE116" s="348">
        <v>4.7</v>
      </c>
      <c r="AF116" s="348"/>
      <c r="AG116" s="348"/>
      <c r="AH116" s="348"/>
      <c r="AI116" s="348">
        <v>4</v>
      </c>
      <c r="AJ116" s="348"/>
      <c r="AK116" s="348"/>
      <c r="AL116" s="348"/>
      <c r="AM116" s="348">
        <v>3.3</v>
      </c>
      <c r="AN116" s="348"/>
      <c r="AO116" s="348"/>
      <c r="AP116" s="348"/>
      <c r="AQ116" s="354">
        <v>3.3</v>
      </c>
      <c r="AR116" s="355"/>
      <c r="AS116" s="355"/>
      <c r="AT116" s="355"/>
      <c r="AU116" s="355"/>
      <c r="AV116" s="355"/>
      <c r="AW116" s="355"/>
      <c r="AX116" s="357"/>
    </row>
    <row r="117" spans="1:50" ht="46.5" customHeight="1" thickBot="1">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492</v>
      </c>
      <c r="AC117" s="332"/>
      <c r="AD117" s="333"/>
      <c r="AE117" s="448" t="s">
        <v>493</v>
      </c>
      <c r="AF117" s="296"/>
      <c r="AG117" s="296"/>
      <c r="AH117" s="296"/>
      <c r="AI117" s="448" t="s">
        <v>494</v>
      </c>
      <c r="AJ117" s="296"/>
      <c r="AK117" s="296"/>
      <c r="AL117" s="296"/>
      <c r="AM117" s="448" t="s">
        <v>495</v>
      </c>
      <c r="AN117" s="296"/>
      <c r="AO117" s="296"/>
      <c r="AP117" s="296"/>
      <c r="AQ117" s="448" t="s">
        <v>516</v>
      </c>
      <c r="AR117" s="296"/>
      <c r="AS117" s="296"/>
      <c r="AT117" s="296"/>
      <c r="AU117" s="296"/>
      <c r="AV117" s="296"/>
      <c r="AW117" s="296"/>
      <c r="AX117" s="297"/>
    </row>
    <row r="118" spans="1:50" ht="23.25" hidden="1" customHeight="1">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c r="A127" s="544"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c r="A130" s="985" t="s">
        <v>331</v>
      </c>
      <c r="B130" s="983"/>
      <c r="C130" s="982" t="s">
        <v>191</v>
      </c>
      <c r="D130" s="983"/>
      <c r="E130" s="298" t="s">
        <v>220</v>
      </c>
      <c r="F130" s="299"/>
      <c r="G130" s="300" t="s">
        <v>511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c r="A131" s="986"/>
      <c r="B131" s="242"/>
      <c r="C131" s="241"/>
      <c r="D131" s="242"/>
      <c r="E131" s="228" t="s">
        <v>219</v>
      </c>
      <c r="F131" s="229"/>
      <c r="G131" s="226" t="s">
        <v>512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537</v>
      </c>
      <c r="AR133" s="261"/>
      <c r="AS133" s="127" t="s">
        <v>188</v>
      </c>
      <c r="AT133" s="162"/>
      <c r="AU133" s="126" t="s">
        <v>537</v>
      </c>
      <c r="AV133" s="126"/>
      <c r="AW133" s="127" t="s">
        <v>177</v>
      </c>
      <c r="AX133" s="128"/>
    </row>
    <row r="134" spans="1:50" ht="39.75" customHeight="1">
      <c r="A134" s="986"/>
      <c r="B134" s="242"/>
      <c r="C134" s="241"/>
      <c r="D134" s="242"/>
      <c r="E134" s="241"/>
      <c r="F134" s="304"/>
      <c r="G134" s="221" t="s">
        <v>513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514</v>
      </c>
      <c r="AC134" s="214"/>
      <c r="AD134" s="214"/>
      <c r="AE134" s="256">
        <v>8</v>
      </c>
      <c r="AF134" s="106"/>
      <c r="AG134" s="106"/>
      <c r="AH134" s="106"/>
      <c r="AI134" s="256">
        <v>8</v>
      </c>
      <c r="AJ134" s="106"/>
      <c r="AK134" s="106"/>
      <c r="AL134" s="106"/>
      <c r="AM134" s="256">
        <v>8</v>
      </c>
      <c r="AN134" s="106"/>
      <c r="AO134" s="106"/>
      <c r="AP134" s="106"/>
      <c r="AQ134" s="256" t="s">
        <v>537</v>
      </c>
      <c r="AR134" s="106"/>
      <c r="AS134" s="106"/>
      <c r="AT134" s="106"/>
      <c r="AU134" s="256" t="s">
        <v>537</v>
      </c>
      <c r="AV134" s="106"/>
      <c r="AW134" s="106"/>
      <c r="AX134" s="208"/>
    </row>
    <row r="135" spans="1:50" ht="39.75" customHeight="1">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515</v>
      </c>
      <c r="AC135" s="123"/>
      <c r="AD135" s="123"/>
      <c r="AE135" s="256">
        <v>15</v>
      </c>
      <c r="AF135" s="106"/>
      <c r="AG135" s="106"/>
      <c r="AH135" s="106"/>
      <c r="AI135" s="256">
        <v>15</v>
      </c>
      <c r="AJ135" s="106"/>
      <c r="AK135" s="106"/>
      <c r="AL135" s="106"/>
      <c r="AM135" s="256">
        <v>15</v>
      </c>
      <c r="AN135" s="106"/>
      <c r="AO135" s="106"/>
      <c r="AP135" s="106"/>
      <c r="AQ135" s="256">
        <v>15</v>
      </c>
      <c r="AR135" s="106"/>
      <c r="AS135" s="106"/>
      <c r="AT135" s="106"/>
      <c r="AU135" s="256">
        <v>15</v>
      </c>
      <c r="AV135" s="106"/>
      <c r="AW135" s="106"/>
      <c r="AX135" s="208"/>
    </row>
    <row r="136" spans="1:50" ht="18.75" hidden="1" customHeight="1">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c r="A188" s="986"/>
      <c r="B188" s="242"/>
      <c r="C188" s="241"/>
      <c r="D188" s="242"/>
      <c r="E188" s="150" t="s">
        <v>544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c r="A430" s="986"/>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c r="A433" s="986"/>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c r="A458" s="986"/>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75" hidden="1" customHeight="1">
      <c r="A481" s="986"/>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c r="A482" s="986"/>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c r="A484" s="986"/>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75" hidden="1" customHeight="1">
      <c r="A535" s="986"/>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c r="A538" s="986"/>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75" hidden="1" customHeight="1">
      <c r="A589" s="986"/>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c r="A592" s="986"/>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75" hidden="1" customHeight="1">
      <c r="A643" s="986"/>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c r="A646" s="986"/>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75" hidden="1" customHeight="1">
      <c r="A697" s="986"/>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51" customHeight="1">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484</v>
      </c>
      <c r="AE702" s="887"/>
      <c r="AF702" s="887"/>
      <c r="AG702" s="876" t="s">
        <v>517</v>
      </c>
      <c r="AH702" s="877"/>
      <c r="AI702" s="877"/>
      <c r="AJ702" s="877"/>
      <c r="AK702" s="877"/>
      <c r="AL702" s="877"/>
      <c r="AM702" s="877"/>
      <c r="AN702" s="877"/>
      <c r="AO702" s="877"/>
      <c r="AP702" s="877"/>
      <c r="AQ702" s="877"/>
      <c r="AR702" s="877"/>
      <c r="AS702" s="877"/>
      <c r="AT702" s="877"/>
      <c r="AU702" s="877"/>
      <c r="AV702" s="877"/>
      <c r="AW702" s="877"/>
      <c r="AX702" s="878"/>
    </row>
    <row r="703" spans="1:50" ht="51" customHeight="1">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484</v>
      </c>
      <c r="AE703" s="145"/>
      <c r="AF703" s="145"/>
      <c r="AG703" s="655" t="s">
        <v>518</v>
      </c>
      <c r="AH703" s="656"/>
      <c r="AI703" s="656"/>
      <c r="AJ703" s="656"/>
      <c r="AK703" s="656"/>
      <c r="AL703" s="656"/>
      <c r="AM703" s="656"/>
      <c r="AN703" s="656"/>
      <c r="AO703" s="656"/>
      <c r="AP703" s="656"/>
      <c r="AQ703" s="656"/>
      <c r="AR703" s="656"/>
      <c r="AS703" s="656"/>
      <c r="AT703" s="656"/>
      <c r="AU703" s="656"/>
      <c r="AV703" s="656"/>
      <c r="AW703" s="656"/>
      <c r="AX703" s="657"/>
    </row>
    <row r="704" spans="1:50" ht="51" customHeight="1">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484</v>
      </c>
      <c r="AE704" s="574"/>
      <c r="AF704" s="574"/>
      <c r="AG704" s="418" t="s">
        <v>519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484</v>
      </c>
      <c r="AE705" s="724"/>
      <c r="AF705" s="724"/>
      <c r="AG705" s="150" t="s">
        <v>521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534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496</v>
      </c>
      <c r="AE707" s="572"/>
      <c r="AF707" s="572"/>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497</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51" customHeight="1">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484</v>
      </c>
      <c r="AE709" s="145"/>
      <c r="AF709" s="145"/>
      <c r="AG709" s="655" t="s">
        <v>520</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497</v>
      </c>
      <c r="AE710" s="145"/>
      <c r="AF710" s="145"/>
      <c r="AG710" s="655"/>
      <c r="AH710" s="656"/>
      <c r="AI710" s="656"/>
      <c r="AJ710" s="656"/>
      <c r="AK710" s="656"/>
      <c r="AL710" s="656"/>
      <c r="AM710" s="656"/>
      <c r="AN710" s="656"/>
      <c r="AO710" s="656"/>
      <c r="AP710" s="656"/>
      <c r="AQ710" s="656"/>
      <c r="AR710" s="656"/>
      <c r="AS710" s="656"/>
      <c r="AT710" s="656"/>
      <c r="AU710" s="656"/>
      <c r="AV710" s="656"/>
      <c r="AW710" s="656"/>
      <c r="AX710" s="657"/>
    </row>
    <row r="711" spans="1:50" ht="51" customHeight="1">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484</v>
      </c>
      <c r="AE711" s="145"/>
      <c r="AF711" s="145"/>
      <c r="AG711" s="655" t="s">
        <v>522</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497</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497</v>
      </c>
      <c r="AE713" s="145"/>
      <c r="AF713" s="146"/>
      <c r="AG713" s="655"/>
      <c r="AH713" s="656"/>
      <c r="AI713" s="656"/>
      <c r="AJ713" s="656"/>
      <c r="AK713" s="656"/>
      <c r="AL713" s="656"/>
      <c r="AM713" s="656"/>
      <c r="AN713" s="656"/>
      <c r="AO713" s="656"/>
      <c r="AP713" s="656"/>
      <c r="AQ713" s="656"/>
      <c r="AR713" s="656"/>
      <c r="AS713" s="656"/>
      <c r="AT713" s="656"/>
      <c r="AU713" s="656"/>
      <c r="AV713" s="656"/>
      <c r="AW713" s="656"/>
      <c r="AX713" s="657"/>
    </row>
    <row r="714" spans="1:50" ht="51" customHeight="1">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484</v>
      </c>
      <c r="AE714" s="580"/>
      <c r="AF714" s="581"/>
      <c r="AG714" s="680" t="s">
        <v>523</v>
      </c>
      <c r="AH714" s="681"/>
      <c r="AI714" s="681"/>
      <c r="AJ714" s="681"/>
      <c r="AK714" s="681"/>
      <c r="AL714" s="681"/>
      <c r="AM714" s="681"/>
      <c r="AN714" s="681"/>
      <c r="AO714" s="681"/>
      <c r="AP714" s="681"/>
      <c r="AQ714" s="681"/>
      <c r="AR714" s="681"/>
      <c r="AS714" s="681"/>
      <c r="AT714" s="681"/>
      <c r="AU714" s="681"/>
      <c r="AV714" s="681"/>
      <c r="AW714" s="681"/>
      <c r="AX714" s="682"/>
    </row>
    <row r="715" spans="1:50" ht="26.25" customHeight="1">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484</v>
      </c>
      <c r="AE715" s="659"/>
      <c r="AF715" s="768"/>
      <c r="AG715" s="514" t="s">
        <v>524</v>
      </c>
      <c r="AH715" s="515"/>
      <c r="AI715" s="515"/>
      <c r="AJ715" s="515"/>
      <c r="AK715" s="515"/>
      <c r="AL715" s="515"/>
      <c r="AM715" s="515"/>
      <c r="AN715" s="515"/>
      <c r="AO715" s="515"/>
      <c r="AP715" s="515"/>
      <c r="AQ715" s="515"/>
      <c r="AR715" s="515"/>
      <c r="AS715" s="515"/>
      <c r="AT715" s="515"/>
      <c r="AU715" s="515"/>
      <c r="AV715" s="515"/>
      <c r="AW715" s="515"/>
      <c r="AX715" s="516"/>
    </row>
    <row r="716" spans="1:50" ht="51" customHeight="1">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484</v>
      </c>
      <c r="AE716" s="750"/>
      <c r="AF716" s="750"/>
      <c r="AG716" s="655" t="s">
        <v>525</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484</v>
      </c>
      <c r="AE717" s="145"/>
      <c r="AF717" s="145"/>
      <c r="AG717" s="655" t="s">
        <v>526</v>
      </c>
      <c r="AH717" s="656"/>
      <c r="AI717" s="656"/>
      <c r="AJ717" s="656"/>
      <c r="AK717" s="656"/>
      <c r="AL717" s="656"/>
      <c r="AM717" s="656"/>
      <c r="AN717" s="656"/>
      <c r="AO717" s="656"/>
      <c r="AP717" s="656"/>
      <c r="AQ717" s="656"/>
      <c r="AR717" s="656"/>
      <c r="AS717" s="656"/>
      <c r="AT717" s="656"/>
      <c r="AU717" s="656"/>
      <c r="AV717" s="656"/>
      <c r="AW717" s="656"/>
      <c r="AX717" s="657"/>
    </row>
    <row r="718" spans="1:50" ht="56.25" customHeight="1">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484</v>
      </c>
      <c r="AE718" s="145"/>
      <c r="AF718" s="145"/>
      <c r="AG718" s="153" t="s">
        <v>527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497</v>
      </c>
      <c r="AE719" s="659"/>
      <c r="AF719" s="65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c r="A726" s="609" t="s">
        <v>47</v>
      </c>
      <c r="B726" s="610"/>
      <c r="C726" s="433" t="s">
        <v>52</v>
      </c>
      <c r="D726" s="569"/>
      <c r="E726" s="569"/>
      <c r="F726" s="570"/>
      <c r="G726" s="788" t="s">
        <v>498</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11"/>
      <c r="B727" s="612"/>
      <c r="C727" s="686" t="s">
        <v>56</v>
      </c>
      <c r="D727" s="687"/>
      <c r="E727" s="687"/>
      <c r="F727" s="688"/>
      <c r="G727" s="786" t="s">
        <v>499</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c r="A737" s="86" t="s">
        <v>327</v>
      </c>
      <c r="B737" s="87"/>
      <c r="C737" s="87"/>
      <c r="D737" s="88"/>
      <c r="E737" s="89" t="s">
        <v>502</v>
      </c>
      <c r="F737" s="89"/>
      <c r="G737" s="89"/>
      <c r="H737" s="89"/>
      <c r="I737" s="89"/>
      <c r="J737" s="89"/>
      <c r="K737" s="89"/>
      <c r="L737" s="89"/>
      <c r="M737" s="89"/>
      <c r="N737" s="95" t="s">
        <v>322</v>
      </c>
      <c r="O737" s="95"/>
      <c r="P737" s="95"/>
      <c r="Q737" s="95"/>
      <c r="R737" s="89" t="s">
        <v>505</v>
      </c>
      <c r="S737" s="89"/>
      <c r="T737" s="89"/>
      <c r="U737" s="89"/>
      <c r="V737" s="89"/>
      <c r="W737" s="89"/>
      <c r="X737" s="89"/>
      <c r="Y737" s="89"/>
      <c r="Z737" s="89"/>
      <c r="AA737" s="95" t="s">
        <v>321</v>
      </c>
      <c r="AB737" s="95"/>
      <c r="AC737" s="95"/>
      <c r="AD737" s="95"/>
      <c r="AE737" s="89" t="s">
        <v>506</v>
      </c>
      <c r="AF737" s="89"/>
      <c r="AG737" s="89"/>
      <c r="AH737" s="89"/>
      <c r="AI737" s="89"/>
      <c r="AJ737" s="89"/>
      <c r="AK737" s="89"/>
      <c r="AL737" s="89"/>
      <c r="AM737" s="89"/>
      <c r="AN737" s="95" t="s">
        <v>320</v>
      </c>
      <c r="AO737" s="95"/>
      <c r="AP737" s="95"/>
      <c r="AQ737" s="95"/>
      <c r="AR737" s="96" t="s">
        <v>508</v>
      </c>
      <c r="AS737" s="97"/>
      <c r="AT737" s="97"/>
      <c r="AU737" s="97"/>
      <c r="AV737" s="97"/>
      <c r="AW737" s="97"/>
      <c r="AX737" s="98"/>
      <c r="AY737" s="74"/>
      <c r="AZ737" s="74"/>
    </row>
    <row r="738" spans="1:52" ht="24.75" customHeight="1">
      <c r="A738" s="86" t="s">
        <v>319</v>
      </c>
      <c r="B738" s="87"/>
      <c r="C738" s="87"/>
      <c r="D738" s="88"/>
      <c r="E738" s="89" t="s">
        <v>503</v>
      </c>
      <c r="F738" s="89"/>
      <c r="G738" s="89"/>
      <c r="H738" s="89"/>
      <c r="I738" s="89"/>
      <c r="J738" s="89"/>
      <c r="K738" s="89"/>
      <c r="L738" s="89"/>
      <c r="M738" s="89"/>
      <c r="N738" s="95" t="s">
        <v>318</v>
      </c>
      <c r="O738" s="95"/>
      <c r="P738" s="95"/>
      <c r="Q738" s="95"/>
      <c r="R738" s="89" t="s">
        <v>504</v>
      </c>
      <c r="S738" s="89"/>
      <c r="T738" s="89"/>
      <c r="U738" s="89"/>
      <c r="V738" s="89"/>
      <c r="W738" s="89"/>
      <c r="X738" s="89"/>
      <c r="Y738" s="89"/>
      <c r="Z738" s="89"/>
      <c r="AA738" s="95" t="s">
        <v>317</v>
      </c>
      <c r="AB738" s="95"/>
      <c r="AC738" s="95"/>
      <c r="AD738" s="95"/>
      <c r="AE738" s="89" t="s">
        <v>507</v>
      </c>
      <c r="AF738" s="89"/>
      <c r="AG738" s="89"/>
      <c r="AH738" s="89"/>
      <c r="AI738" s="89"/>
      <c r="AJ738" s="89"/>
      <c r="AK738" s="89"/>
      <c r="AL738" s="89"/>
      <c r="AM738" s="89"/>
      <c r="AN738" s="95" t="s">
        <v>316</v>
      </c>
      <c r="AO738" s="95"/>
      <c r="AP738" s="95"/>
      <c r="AQ738" s="95"/>
      <c r="AR738" s="96" t="s">
        <v>509</v>
      </c>
      <c r="AS738" s="97"/>
      <c r="AT738" s="97"/>
      <c r="AU738" s="97"/>
      <c r="AV738" s="97"/>
      <c r="AW738" s="97"/>
      <c r="AX738" s="98"/>
    </row>
    <row r="739" spans="1:52" ht="24.75" customHeight="1">
      <c r="A739" s="86" t="s">
        <v>315</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6" t="s">
        <v>339</v>
      </c>
      <c r="B740" s="117"/>
      <c r="C740" s="117"/>
      <c r="D740" s="118"/>
      <c r="E740" s="119" t="s">
        <v>485</v>
      </c>
      <c r="F740" s="111"/>
      <c r="G740" s="111"/>
      <c r="H740" s="78" t="str">
        <f>IF(E740="", "", "(")</f>
        <v>(</v>
      </c>
      <c r="I740" s="111"/>
      <c r="J740" s="111"/>
      <c r="K740" s="78" t="str">
        <f>IF(OR(I740="　", I740=""), "", "-")</f>
        <v/>
      </c>
      <c r="L740" s="112">
        <v>420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25" customHeight="1">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25" customHeight="1">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25" customHeight="1">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25" customHeight="1">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25" customHeight="1">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25" customHeight="1">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25" customHeight="1">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25" customHeight="1">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25" customHeight="1">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25" customHeight="1">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25" customHeight="1">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25" customHeight="1">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25" customHeight="1" thickBot="1">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25" hidden="1" customHeight="1">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751" t="s">
        <v>310</v>
      </c>
      <c r="B780" s="752"/>
      <c r="C780" s="752"/>
      <c r="D780" s="752"/>
      <c r="E780" s="752"/>
      <c r="F780" s="753"/>
      <c r="G780" s="429" t="s">
        <v>500</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c r="A781" s="544"/>
      <c r="B781" s="754"/>
      <c r="C781" s="754"/>
      <c r="D781" s="754"/>
      <c r="E781" s="754"/>
      <c r="F781" s="755"/>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c r="A782" s="544"/>
      <c r="B782" s="754"/>
      <c r="C782" s="754"/>
      <c r="D782" s="754"/>
      <c r="E782" s="754"/>
      <c r="F782" s="755"/>
      <c r="G782" s="439" t="s">
        <v>540</v>
      </c>
      <c r="H782" s="440"/>
      <c r="I782" s="440"/>
      <c r="J782" s="440"/>
      <c r="K782" s="441"/>
      <c r="L782" s="442" t="s">
        <v>530</v>
      </c>
      <c r="M782" s="443"/>
      <c r="N782" s="443"/>
      <c r="O782" s="443"/>
      <c r="P782" s="443"/>
      <c r="Q782" s="443"/>
      <c r="R782" s="443"/>
      <c r="S782" s="443"/>
      <c r="T782" s="443"/>
      <c r="U782" s="443"/>
      <c r="V782" s="443"/>
      <c r="W782" s="443"/>
      <c r="X782" s="444"/>
      <c r="Y782" s="445">
        <v>10</v>
      </c>
      <c r="Z782" s="446"/>
      <c r="AA782" s="446"/>
      <c r="AB782" s="545"/>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c r="A783" s="544"/>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44"/>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44"/>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44"/>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44"/>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44"/>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44"/>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44"/>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c r="A791" s="544"/>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c r="A792" s="544"/>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10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c r="A793" s="544"/>
      <c r="B793" s="754"/>
      <c r="C793" s="754"/>
      <c r="D793" s="754"/>
      <c r="E793" s="754"/>
      <c r="F793" s="755"/>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c r="A794" s="544"/>
      <c r="B794" s="754"/>
      <c r="C794" s="754"/>
      <c r="D794" s="754"/>
      <c r="E794" s="754"/>
      <c r="F794" s="755"/>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c r="A795" s="544"/>
      <c r="B795" s="754"/>
      <c r="C795" s="754"/>
      <c r="D795" s="754"/>
      <c r="E795" s="754"/>
      <c r="F795" s="755"/>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5"/>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c r="A796" s="544"/>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44"/>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44"/>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44"/>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44"/>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44"/>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44"/>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44"/>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c r="A804" s="544"/>
      <c r="B804" s="754"/>
      <c r="C804" s="754"/>
      <c r="D804" s="754"/>
      <c r="E804" s="754"/>
      <c r="F804" s="75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c r="A805" s="544"/>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c r="A806" s="544"/>
      <c r="B806" s="754"/>
      <c r="C806" s="754"/>
      <c r="D806" s="754"/>
      <c r="E806" s="754"/>
      <c r="F806" s="755"/>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c r="A807" s="544"/>
      <c r="B807" s="754"/>
      <c r="C807" s="754"/>
      <c r="D807" s="754"/>
      <c r="E807" s="754"/>
      <c r="F807" s="755"/>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c r="A808" s="544"/>
      <c r="B808" s="754"/>
      <c r="C808" s="754"/>
      <c r="D808" s="754"/>
      <c r="E808" s="754"/>
      <c r="F808" s="755"/>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5"/>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c r="A809" s="544"/>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44"/>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44"/>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44"/>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44"/>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44"/>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44"/>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44"/>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c r="A817" s="544"/>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c r="A818" s="544"/>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c r="A819" s="544"/>
      <c r="B819" s="754"/>
      <c r="C819" s="754"/>
      <c r="D819" s="754"/>
      <c r="E819" s="754"/>
      <c r="F819" s="755"/>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c r="A820" s="544"/>
      <c r="B820" s="754"/>
      <c r="C820" s="754"/>
      <c r="D820" s="754"/>
      <c r="E820" s="754"/>
      <c r="F820" s="755"/>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c r="A821" s="544"/>
      <c r="B821" s="754"/>
      <c r="C821" s="754"/>
      <c r="D821" s="754"/>
      <c r="E821" s="754"/>
      <c r="F821" s="755"/>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5"/>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c r="A822" s="544"/>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44"/>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44"/>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44"/>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44"/>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44"/>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44"/>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44"/>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44"/>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c r="A831" s="544"/>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50.25" customHeight="1">
      <c r="A838" s="394">
        <v>1</v>
      </c>
      <c r="B838" s="394">
        <v>1</v>
      </c>
      <c r="C838" s="408" t="s">
        <v>501</v>
      </c>
      <c r="D838" s="408"/>
      <c r="E838" s="408"/>
      <c r="F838" s="408"/>
      <c r="G838" s="408"/>
      <c r="H838" s="408"/>
      <c r="I838" s="408"/>
      <c r="J838" s="409">
        <v>4010001095836</v>
      </c>
      <c r="K838" s="410"/>
      <c r="L838" s="410"/>
      <c r="M838" s="410"/>
      <c r="N838" s="410"/>
      <c r="O838" s="410"/>
      <c r="P838" s="415" t="s">
        <v>531</v>
      </c>
      <c r="Q838" s="307"/>
      <c r="R838" s="307"/>
      <c r="S838" s="307"/>
      <c r="T838" s="307"/>
      <c r="U838" s="307"/>
      <c r="V838" s="307"/>
      <c r="W838" s="307"/>
      <c r="X838" s="307"/>
      <c r="Y838" s="308">
        <v>10</v>
      </c>
      <c r="Z838" s="309"/>
      <c r="AA838" s="309"/>
      <c r="AB838" s="310"/>
      <c r="AC838" s="318" t="s">
        <v>300</v>
      </c>
      <c r="AD838" s="413"/>
      <c r="AE838" s="413"/>
      <c r="AF838" s="413"/>
      <c r="AG838" s="413"/>
      <c r="AH838" s="411">
        <v>1</v>
      </c>
      <c r="AI838" s="412"/>
      <c r="AJ838" s="412"/>
      <c r="AK838" s="412"/>
      <c r="AL838" s="315">
        <v>99.9</v>
      </c>
      <c r="AM838" s="316"/>
      <c r="AN838" s="316"/>
      <c r="AO838" s="317"/>
      <c r="AP838" s="311"/>
      <c r="AQ838" s="311"/>
      <c r="AR838" s="311"/>
      <c r="AS838" s="311"/>
      <c r="AT838" s="311"/>
      <c r="AU838" s="311"/>
      <c r="AV838" s="311"/>
      <c r="AW838" s="311"/>
      <c r="AX838" s="311"/>
    </row>
    <row r="839" spans="1:50" ht="30" hidden="1" customHeight="1">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hidden="1" customHeight="1">
      <c r="A1103" s="394">
        <v>1</v>
      </c>
      <c r="B1103" s="394">
        <v>1</v>
      </c>
      <c r="C1103" s="884"/>
      <c r="D1103" s="884"/>
      <c r="E1103" s="883"/>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94" max="49" man="1"/>
    <brk id="714" max="49" man="1"/>
    <brk id="740" max="49" man="1"/>
    <brk id="838"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T25" zoomScale="115" zoomScaleNormal="115" workbookViewId="0">
      <selection activeCell="W89" sqref="W89"/>
    </sheetView>
  </sheetViews>
  <sheetFormatPr baseColWidth="10" defaultColWidth="9" defaultRowHeight="14"/>
  <cols>
    <col min="1" max="1" width="21.6640625" customWidth="1"/>
    <col min="2" max="2" width="8.6640625"/>
    <col min="3" max="3" width="17" style="13" hidden="1" customWidth="1"/>
    <col min="4" max="4" width="4" style="13" hidden="1" customWidth="1"/>
    <col min="5" max="5" width="4" style="13" customWidth="1"/>
    <col min="6" max="6" width="32.5" customWidth="1"/>
    <col min="7" max="7" width="10.164062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5" style="13" hidden="1" customWidth="1"/>
    <col min="19" max="19" width="4" style="13" hidden="1" customWidth="1"/>
    <col min="20" max="20" width="8.6640625"/>
    <col min="21" max="21" width="9" style="28"/>
    <col min="22" max="22" width="3.33203125" style="28" customWidth="1"/>
    <col min="23" max="23" width="12.5" style="28" bestFit="1" customWidth="1"/>
    <col min="24" max="24" width="3.6640625" style="28" customWidth="1"/>
    <col min="25" max="25" width="12.5" style="34" bestFit="1" customWidth="1"/>
    <col min="26" max="26" width="3.6640625" style="28" customWidth="1"/>
    <col min="27" max="27" width="11.33203125" style="34" bestFit="1" customWidth="1"/>
    <col min="28" max="28" width="3.5" style="34" customWidth="1"/>
    <col min="29" max="29" width="24.164062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Microsoft Office User</cp:lastModifiedBy>
  <cp:lastPrinted>2020-05-20T07:32:07Z</cp:lastPrinted>
  <dcterms:created xsi:type="dcterms:W3CDTF">2012-03-13T00:50:25Z</dcterms:created>
  <dcterms:modified xsi:type="dcterms:W3CDTF">2020-07-17T03:00:52Z</dcterms:modified>
</cp:coreProperties>
</file>