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R2年度\09.行政事業レビュー\4.中間公表用\3.総務課確認\７／８外部有識者送付用一式\観光庁①\"/>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I34" i="3"/>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<sst xmlns="http://schemas.openxmlformats.org/spreadsheetml/2006/main" count="2857" uniqueCount="644">
  <si>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</si>
  <si>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</si>
  <si>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</si>
  <si>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</si>
  <si>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</si>
  <si>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</si>
  <si>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</si>
  <si>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</si>
  <si>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</si>
  <si>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</si>
  <si>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</si>
  <si>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</si>
  <si>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</si>
  <si>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</si>
  <si>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</si>
  <si>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</si>
  <si>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</si>
  <si>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</si>
  <si>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</si>
  <si>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</si>
  <si>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</si>
  <si>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</si>
  <si>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</si>
  <si>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</si>
  <si>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</si>
  <si>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</si>
  <si>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</si>
  <si>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</si>
  <si>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</si>
  <si>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</si>
  <si>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</si>
  <si>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</si>
  <si>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</si>
  <si>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</si>
  <si>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</si>
  <si>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</si>
  <si>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</si>
  <si>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</si>
  <si>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</si>
  <si>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</si>
  <si>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</si>
  <si>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</si>
  <si>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</si>
  <si>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</si>
  <si>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</si>
  <si>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</si>
  <si>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</si>
  <si>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</si>
  <si>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</si>
  <si>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</si>
  <si>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</si>
  <si>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</si>
  <si>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</si>
  <si>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</si>
  <si>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</si>
  <si>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</si>
  <si>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</si>
  <si>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</si>
  <si>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</si>
  <si>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</si>
  <si>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</si>
  <si>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</si>
  <si>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</si>
  <si>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</si>
  <si>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</si>
  <si>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</si>
  <si>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</si>
  <si>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</si>
  <si>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</si>
  <si>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</si>
  <si>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</si>
  <si>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</si>
  <si>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</si>
  <si>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</si>
  <si>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</si>
  <si>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</si>
  <si>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</si>
  <si>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</si>
  <si>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</si>
  <si>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</si>
  <si>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</si>
  <si>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</si>
  <si>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</si>
  <si>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</si>
  <si>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</si>
  <si>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</si>
  <si>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</si>
  <si>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</si>
  <si>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</si>
  <si>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</si>
  <si>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</si>
  <si>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</si>
  <si>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</si>
  <si>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</si>
  <si>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</si>
  <si>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</si>
  <si>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</si>
  <si>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</si>
  <si>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</si>
  <si>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</si>
  <si>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</si>
  <si>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</si>
  <si>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</si>
  <si>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</si>
  <si>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</si>
  <si>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</si>
  <si>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</si>
  <si>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</si>
  <si>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</si>
  <si>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</si>
  <si>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</si>
  <si>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</si>
  <si>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</si>
  <si>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</si>
  <si>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</si>
  <si>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</si>
  <si>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</si>
  <si>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</si>
  <si>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</si>
  <si>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</si>
  <si>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</si>
  <si>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</si>
  <si>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</si>
  <si>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</si>
  <si>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</si>
  <si>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</si>
  <si>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</si>
  <si>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</si>
  <si>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</si>
  <si>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</si>
  <si>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</si>
  <si>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</si>
  <si>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</si>
  <si>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</si>
  <si>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</si>
  <si>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</si>
  <si>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</si>
  <si>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</si>
  <si>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</si>
  <si>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</si>
  <si>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</si>
  <si>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</si>
  <si>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</si>
  <si>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</si>
  <si>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</si>
  <si>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</si>
  <si>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</si>
  <si>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</si>
  <si>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</si>
  <si>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</si>
  <si>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</si>
  <si>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</si>
  <si>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</si>
  <si>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</si>
  <si>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</si>
  <si>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</si>
  <si>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</si>
  <si>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</si>
  <si>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</si>
  <si>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</si>
  <si>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</si>
  <si>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</si>
  <si>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</si>
  <si>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</si>
  <si>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</si>
  <si>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</si>
  <si>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</si>
  <si>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</si>
  <si>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</si>
  <si>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</si>
  <si>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</si>
  <si>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</si>
  <si>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</si>
  <si>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</si>
  <si>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</si>
  <si>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</si>
  <si>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</si>
  <si>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</si>
  <si>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</si>
  <si>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</si>
  <si>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</si>
  <si>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</si>
  <si>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</si>
  <si>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</si>
  <si>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</si>
  <si>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</si>
  <si>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</si>
  <si>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</si>
  <si>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</si>
  <si>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</si>
  <si>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</si>
  <si>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</si>
  <si>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</si>
  <si>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</si>
  <si>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</si>
  <si>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</si>
  <si>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</si>
  <si>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</si>
  <si>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</si>
  <si>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</si>
  <si>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</si>
  <si>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</si>
  <si>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</si>
  <si>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</si>
  <si>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</si>
  <si>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</si>
  <si>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</si>
  <si>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</si>
  <si>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</si>
  <si>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</si>
  <si>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</si>
  <si>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</si>
  <si>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</si>
  <si>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</si>
  <si>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</si>
  <si>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</si>
  <si>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</si>
  <si>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</si>
  <si>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</si>
  <si>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</si>
  <si>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</si>
  <si>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</si>
  <si>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</si>
  <si>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</si>
  <si>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</si>
  <si>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</si>
  <si>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</si>
  <si>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</si>
  <si>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</si>
  <si>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</si>
  <si>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</si>
  <si>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</si>
  <si>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</si>
  <si>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</si>
  <si>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</si>
  <si>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</si>
  <si>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</si>
  <si>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</si>
  <si>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</si>
  <si>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</si>
  <si>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</si>
  <si>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</si>
  <si>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</si>
  <si>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</si>
  <si>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</si>
  <si>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</si>
  <si>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</si>
  <si>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</si>
  <si>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</si>
  <si>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</si>
  <si>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</si>
  <si>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</si>
  <si>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</si>
  <si>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</si>
  <si>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</si>
  <si>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</si>
  <si>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</si>
  <si>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</si>
  <si>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</si>
  <si>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</si>
  <si>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</si>
  <si>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</si>
  <si>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</si>
  <si>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</si>
  <si>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</si>
  <si>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</si>
  <si>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</si>
  <si>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</si>
  <si>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</si>
  <si>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</si>
  <si>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</si>
  <si>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</si>
  <si>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</si>
  <si>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</si>
  <si>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</si>
  <si>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</si>
  <si>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</si>
  <si>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</si>
  <si>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</si>
  <si>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</si>
  <si>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</si>
  <si>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</si>
  <si>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</si>
  <si>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</si>
  <si>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</si>
  <si>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</si>
  <si>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</si>
  <si>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</si>
  <si>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</si>
  <si>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</si>
  <si>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</si>
  <si>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</si>
  <si>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</si>
  <si>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</si>
  <si>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</si>
  <si>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</si>
  <si>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</si>
  <si>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</si>
  <si>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</si>
  <si>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</si>
  <si>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</si>
  <si>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</si>
  <si>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</si>
  <si>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</si>
  <si>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</si>
  <si>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</si>
  <si>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</si>
  <si>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</si>
  <si>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</si>
  <si>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</si>
  <si>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</si>
  <si>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</si>
  <si>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</si>
  <si>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</si>
  <si>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</si>
  <si>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</si>
  <si>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</si>
  <si>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</si>
  <si>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</si>
  <si>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</si>
  <si>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</si>
  <si>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</si>
  <si>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</si>
  <si>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</si>
  <si>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</si>
  <si>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</si>
  <si>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</si>
  <si>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</si>
  <si>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</si>
  <si>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</si>
  <si>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</si>
  <si>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</si>
  <si>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</si>
  <si>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</si>
  <si>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</si>
  <si>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</si>
  <si>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</si>
  <si>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</si>
  <si>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</si>
  <si>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</si>
  <si>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</si>
  <si>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</si>
  <si>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</si>
  <si>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</si>
  <si>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</si>
  <si>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</si>
  <si>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</si>
  <si>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</si>
  <si>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</si>
  <si>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</si>
  <si>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</si>
  <si>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</si>
  <si>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</si>
  <si>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</si>
  <si>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</si>
  <si>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</si>
  <si>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</si>
  <si>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</si>
  <si>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</si>
  <si>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</si>
  <si>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</si>
  <si>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</si>
  <si>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</si>
  <si>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</si>
  <si>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</si>
  <si>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</si>
  <si>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</si>
  <si>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</si>
  <si>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</si>
  <si>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</si>
  <si>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</si>
  <si>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</si>
  <si>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</si>
  <si>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</si>
  <si>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</si>
  <si>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</si>
  <si>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</si>
  <si>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</si>
  <si>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</si>
  <si>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</si>
  <si>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</si>
  <si>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</si>
  <si>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</si>
  <si>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</si>
  <si>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</si>
  <si>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</si>
  <si>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</si>
  <si>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</si>
  <si>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</si>
  <si>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</si>
  <si>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</si>
  <si>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</si>
  <si>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</si>
  <si>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</si>
  <si>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</si>
  <si>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</si>
  <si>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</si>
  <si>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</si>
  <si>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</si>
  <si>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</si>
  <si>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</si>
  <si>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</si>
  <si>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</si>
  <si>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</si>
  <si>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</si>
  <si>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</si>
  <si>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</si>
  <si>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</si>
  <si>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</si>
  <si>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</si>
  <si>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</si>
  <si>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</si>
  <si>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</si>
  <si>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</si>
  <si>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</si>
  <si>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</si>
  <si>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</si>
  <si>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</si>
  <si>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</si>
  <si>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</si>
  <si>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</si>
  <si>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</si>
  <si>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</si>
  <si>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</si>
  <si>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</si>
  <si>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</si>
  <si>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</si>
  <si>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</si>
  <si>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</si>
  <si>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</si>
  <si>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</si>
  <si>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</si>
  <si>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</si>
  <si>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</si>
  <si>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</si>
  <si>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</si>
  <si>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</si>
  <si>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</si>
  <si>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</si>
  <si>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</si>
  <si>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</si>
  <si>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</si>
  <si>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</si>
  <si>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</si>
  <si>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</si>
  <si>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</si>
  <si>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</si>
  <si>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</si>
  <si>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</si>
  <si>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</si>
  <si>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</si>
  <si>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</si>
  <si>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</si>
  <si>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</si>
  <si>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</si>
  <si>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</si>
  <si>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</si>
  <si>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</si>
  <si>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</si>
  <si>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</si>
  <si>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</si>
  <si>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</si>
  <si>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</si>
  <si>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</si>
  <si>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</si>
  <si>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</si>
  <si>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</si>
  <si>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</si>
  <si>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</si>
  <si>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</si>
  <si>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</si>
  <si>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</si>
  <si>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</si>
  <si>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</si>
  <si>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</si>
  <si>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</si>
  <si>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</si>
  <si>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</si>
  <si>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</si>
  <si>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</si>
  <si>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</si>
  <si>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</si>
  <si>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</si>
  <si>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</si>
  <si>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</si>
  <si>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</si>
  <si>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</si>
  <si>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</si>
  <si>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</si>
  <si>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</si>
  <si>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</si>
  <si>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</si>
  <si>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</si>
  <si>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</si>
  <si>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</si>
  <si>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</si>
  <si>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</si>
  <si>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</si>
  <si>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</si>
  <si>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</si>
  <si>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</si>
  <si>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</si>
  <si>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</si>
  <si>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</si>
  <si>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</si>
  <si>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</si>
  <si>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</si>
  <si>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</si>
  <si>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</si>
  <si>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</si>
  <si>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</si>
  <si>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</si>
  <si>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</si>
  <si>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</si>
  <si>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</si>
  <si>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</si>
  <si>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</si>
  <si>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</si>
  <si>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</si>
  <si>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</si>
  <si>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</si>
  <si>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</si>
  <si>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</si>
  <si>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</si>
  <si>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</si>
  <si>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</si>
  <si>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</si>
  <si>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</si>
  <si>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</si>
  <si>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</si>
  <si>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</si>
  <si>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</si>
  <si>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</si>
  <si>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</si>
  <si>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</si>
  <si>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</si>
  <si>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</si>
  <si>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</si>
  <si>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</si>
  <si>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</si>
  <si>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</si>
  <si>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</si>
  <si>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</si>
  <si>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</si>
  <si>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</si>
  <si>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</si>
  <si>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</si>
  <si>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</si>
  <si>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</si>
  <si>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</si>
  <si>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</si>
  <si>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</si>
  <si>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</si>
  <si>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</si>
  <si>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</si>
  <si>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</si>
  <si>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</si>
  <si>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</si>
  <si>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</si>
  <si>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</si>
  <si>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</si>
  <si>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</si>
  <si>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</si>
  <si>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観光統計整備事業</t>
    <phoneticPr fontId="5"/>
  </si>
  <si>
    <t>観光庁</t>
    <rPh sb="0" eb="3">
      <t>カンコウチョウ</t>
    </rPh>
    <phoneticPr fontId="5"/>
  </si>
  <si>
    <t>観光戦略課観光統計調査室</t>
    <phoneticPr fontId="5"/>
  </si>
  <si>
    <t>○</t>
  </si>
  <si>
    <t>観光立国推進基本法第２５条</t>
    <phoneticPr fontId="5"/>
  </si>
  <si>
    <t>観光立国推進基本計画</t>
    <phoneticPr fontId="5"/>
  </si>
  <si>
    <t>地方への誘客や消費の拡大を進めるべく、訪日外国人の大幅な増加などにより変化の著しい旅行者の消費実態を的確に把握すると共に、行政・民間における観光に関する取組をＰＤＣＡサイクルに基づき早急かつ着実に実施するため、観光施策の基本インフラである観光統計の整備を着実に進めることを目的とする。</t>
    <phoneticPr fontId="5"/>
  </si>
  <si>
    <t>観光統計整備事業は、平成１４年度の事業開始以降、調査対象の拡充等を行いつつ継続的に実施している。
令和元年度では、我が国における日本人・外国人の宿泊旅行の実態を明らかにする「宿泊旅行統計調査」、国民の観光旅行の実態を把握するとともに観光消費の経済波及効果を明らかにする「旅行・観光消費動向調査」、訪日外国人の旅行消費・再訪意向・満足度等を明らかにする「訪日外国人消費動向調査」を継続して実施した。</t>
    <rPh sb="49" eb="51">
      <t>レイワ</t>
    </rPh>
    <rPh sb="51" eb="52">
      <t>ガン</t>
    </rPh>
    <phoneticPr fontId="5"/>
  </si>
  <si>
    <t>-</t>
  </si>
  <si>
    <t>観光振興調査費</t>
    <rPh sb="0" eb="2">
      <t>カンコウ</t>
    </rPh>
    <rPh sb="2" eb="4">
      <t>シンコウ</t>
    </rPh>
    <rPh sb="4" eb="6">
      <t>チョウサ</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</si>
  <si>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</si>
  <si>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</si>
  <si>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</si>
  <si>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調査票情報の二次利用申請件数</t>
    <rPh sb="0" eb="3">
      <t>チョウサヒョウ</t>
    </rPh>
    <rPh sb="3" eb="5">
      <t>ジョウホウ</t>
    </rPh>
    <rPh sb="6" eb="8">
      <t>ニジ</t>
    </rPh>
    <rPh sb="8" eb="10">
      <t>リヨウ</t>
    </rPh>
    <rPh sb="10" eb="12">
      <t>シンセイ</t>
    </rPh>
    <rPh sb="12" eb="14">
      <t>ケンスウ</t>
    </rPh>
    <phoneticPr fontId="5"/>
  </si>
  <si>
    <t>-</t>
    <phoneticPr fontId="5"/>
  </si>
  <si>
    <t>件</t>
    <rPh sb="0" eb="1">
      <t>ケン</t>
    </rPh>
    <phoneticPr fontId="5"/>
  </si>
  <si>
    <t>令和3年度における観光統計に係る調査票情報の二次利用申請件数を約80件とする。</t>
    <rPh sb="0" eb="2">
      <t>レイワ</t>
    </rPh>
    <rPh sb="3" eb="5">
      <t>ネンド</t>
    </rPh>
    <rPh sb="9" eb="11">
      <t>カンコウ</t>
    </rPh>
    <rPh sb="11" eb="13">
      <t>トウケイ</t>
    </rPh>
    <rPh sb="14" eb="15">
      <t>カカ</t>
    </rPh>
    <rPh sb="16" eb="18">
      <t>チョウサ</t>
    </rPh>
    <rPh sb="18" eb="19">
      <t>ヒョウ</t>
    </rPh>
    <rPh sb="19" eb="21">
      <t>ジョウホウ</t>
    </rPh>
    <rPh sb="22" eb="24">
      <t>ニジ</t>
    </rPh>
    <rPh sb="24" eb="26">
      <t>リヨウ</t>
    </rPh>
    <rPh sb="26" eb="28">
      <t>シンセイ</t>
    </rPh>
    <rPh sb="28" eb="30">
      <t>ケンスウ</t>
    </rPh>
    <rPh sb="31" eb="32">
      <t>ヤク</t>
    </rPh>
    <rPh sb="34" eb="35">
      <t>ケン</t>
    </rPh>
    <phoneticPr fontId="5"/>
  </si>
  <si>
    <t>-</t>
    <phoneticPr fontId="5"/>
  </si>
  <si>
    <t>宿泊旅行統計調査、訪日外国人消費動向調査、旅行・観光消費動向調査</t>
    <phoneticPr fontId="5"/>
  </si>
  <si>
    <t>公表した集計表数</t>
    <phoneticPr fontId="5"/>
  </si>
  <si>
    <t>-</t>
    <phoneticPr fontId="5"/>
  </si>
  <si>
    <t>執行額　／　公表した集計表数　　　　　　　　　　　　　　</t>
    <phoneticPr fontId="5"/>
  </si>
  <si>
    <t>百万円</t>
    <rPh sb="0" eb="1">
      <t>ヒャク</t>
    </rPh>
    <rPh sb="1" eb="3">
      <t>マンエン</t>
    </rPh>
    <phoneticPr fontId="5"/>
  </si>
  <si>
    <t>463/143</t>
  </si>
  <si>
    <t>588/143</t>
  </si>
  <si>
    <t>653/143</t>
    <phoneticPr fontId="5"/>
  </si>
  <si>
    <t>国際競争力、観光交流、広域・地域間連携等の確保・強化</t>
    <phoneticPr fontId="5"/>
  </si>
  <si>
    <t>観光立国を推進する</t>
    <phoneticPr fontId="5"/>
  </si>
  <si>
    <t>訪日外国人旅行消費額</t>
    <phoneticPr fontId="5"/>
  </si>
  <si>
    <t>兆円</t>
    <rPh sb="0" eb="2">
      <t>チョウエン</t>
    </rPh>
    <phoneticPr fontId="5"/>
  </si>
  <si>
    <t>-</t>
    <phoneticPr fontId="5"/>
  </si>
  <si>
    <t>地方部での外国人延べ宿泊者数</t>
    <phoneticPr fontId="5"/>
  </si>
  <si>
    <t>万人泊</t>
    <rPh sb="0" eb="2">
      <t>マンニン</t>
    </rPh>
    <rPh sb="2" eb="3">
      <t>ハク</t>
    </rPh>
    <phoneticPr fontId="5"/>
  </si>
  <si>
    <t>外国人リピーター数</t>
    <phoneticPr fontId="5"/>
  </si>
  <si>
    <t>万人</t>
    <rPh sb="0" eb="2">
      <t>マンニン</t>
    </rPh>
    <phoneticPr fontId="5"/>
  </si>
  <si>
    <t>日本人国内旅行消費額</t>
    <phoneticPr fontId="5"/>
  </si>
  <si>
    <t>本事業の成果である統計調査の集計表に基づき、測定指標の実績を把握する。</t>
    <phoneticPr fontId="5"/>
  </si>
  <si>
    <t>観光についての施策の策定や分析等の基礎資料として活用されることを目的としており、国が実施すべき優先度の高い事業である。</t>
    <rPh sb="0" eb="2">
      <t>カンコウ</t>
    </rPh>
    <rPh sb="7" eb="9">
      <t>セサク</t>
    </rPh>
    <rPh sb="10" eb="12">
      <t>サクテイ</t>
    </rPh>
    <rPh sb="13" eb="15">
      <t>ブンセキ</t>
    </rPh>
    <rPh sb="15" eb="16">
      <t>トウ</t>
    </rPh>
    <rPh sb="17" eb="19">
      <t>キソ</t>
    </rPh>
    <rPh sb="19" eb="21">
      <t>シリョウ</t>
    </rPh>
    <rPh sb="24" eb="26">
      <t>カツヨウ</t>
    </rPh>
    <rPh sb="32" eb="34">
      <t>モクテキ</t>
    </rPh>
    <rPh sb="40" eb="41">
      <t>クニ</t>
    </rPh>
    <rPh sb="42" eb="44">
      <t>ジッシ</t>
    </rPh>
    <rPh sb="47" eb="49">
      <t>ユウセン</t>
    </rPh>
    <rPh sb="49" eb="50">
      <t>ド</t>
    </rPh>
    <rPh sb="51" eb="52">
      <t>タカ</t>
    </rPh>
    <rPh sb="53" eb="55">
      <t>ジギョウ</t>
    </rPh>
    <phoneticPr fontId="5"/>
  </si>
  <si>
    <t>同上</t>
    <rPh sb="0" eb="2">
      <t>ドウジョウ</t>
    </rPh>
    <phoneticPr fontId="5"/>
  </si>
  <si>
    <t>△</t>
  </si>
  <si>
    <t>有</t>
  </si>
  <si>
    <t>無</t>
  </si>
  <si>
    <t>‐</t>
  </si>
  <si>
    <t>一般競争入札により競争性が確保された契約形態に基づき単位当たりコストの抑制に努めており、水準は妥当。</t>
    <rPh sb="0" eb="2">
      <t>イッパン</t>
    </rPh>
    <rPh sb="2" eb="4">
      <t>キョウソウ</t>
    </rPh>
    <rPh sb="4" eb="6">
      <t>ニュウサツ</t>
    </rPh>
    <rPh sb="9" eb="12">
      <t>キョウソウセイ</t>
    </rPh>
    <rPh sb="13" eb="15">
      <t>カクホ</t>
    </rPh>
    <rPh sb="18" eb="20">
      <t>ケイヤク</t>
    </rPh>
    <rPh sb="20" eb="22">
      <t>ケイタイ</t>
    </rPh>
    <rPh sb="23" eb="24">
      <t>モト</t>
    </rPh>
    <rPh sb="26" eb="28">
      <t>タンイ</t>
    </rPh>
    <rPh sb="28" eb="29">
      <t>ア</t>
    </rPh>
    <rPh sb="35" eb="37">
      <t>ヨクセイ</t>
    </rPh>
    <rPh sb="38" eb="39">
      <t>ツト</t>
    </rPh>
    <rPh sb="44" eb="46">
      <t>スイジュン</t>
    </rPh>
    <rPh sb="47" eb="49">
      <t>ダトウ</t>
    </rPh>
    <phoneticPr fontId="5"/>
  </si>
  <si>
    <t>一般競争入札を行い、競争性が確保されている。</t>
    <rPh sb="0" eb="2">
      <t>イッパン</t>
    </rPh>
    <rPh sb="2" eb="4">
      <t>キョウソウ</t>
    </rPh>
    <rPh sb="4" eb="6">
      <t>ニュウサツ</t>
    </rPh>
    <rPh sb="7" eb="8">
      <t>オコナ</t>
    </rPh>
    <rPh sb="10" eb="12">
      <t>キョウソウ</t>
    </rPh>
    <rPh sb="12" eb="13">
      <t>セイ</t>
    </rPh>
    <rPh sb="14" eb="16">
      <t>カクホ</t>
    </rPh>
    <phoneticPr fontId="5"/>
  </si>
  <si>
    <t>観光統計整備事業の内容は、統計調査を実施し集計結果を公表するものであり、活動実績は見込みに見合っている。</t>
    <rPh sb="0" eb="2">
      <t>カンコウ</t>
    </rPh>
    <rPh sb="2" eb="4">
      <t>トウケイ</t>
    </rPh>
    <rPh sb="4" eb="6">
      <t>セイビ</t>
    </rPh>
    <rPh sb="6" eb="8">
      <t>ジギョウ</t>
    </rPh>
    <rPh sb="9" eb="11">
      <t>ナイヨウ</t>
    </rPh>
    <rPh sb="13" eb="15">
      <t>トウケイ</t>
    </rPh>
    <rPh sb="15" eb="17">
      <t>チョウサ</t>
    </rPh>
    <rPh sb="18" eb="20">
      <t>ジッシ</t>
    </rPh>
    <rPh sb="21" eb="23">
      <t>シュウケイ</t>
    </rPh>
    <rPh sb="23" eb="25">
      <t>ケッカ</t>
    </rPh>
    <rPh sb="26" eb="28">
      <t>コウヒョウ</t>
    </rPh>
    <rPh sb="36" eb="38">
      <t>カツドウ</t>
    </rPh>
    <rPh sb="38" eb="40">
      <t>ジッセキ</t>
    </rPh>
    <rPh sb="41" eb="43">
      <t>ミコ</t>
    </rPh>
    <rPh sb="45" eb="47">
      <t>ミア</t>
    </rPh>
    <phoneticPr fontId="5"/>
  </si>
  <si>
    <t>一般統計調査としての精度を維持しつつ、調査対象・調査項目の拡充を行うとともに、利活用促進に資するよう公表の早期化を行っている。</t>
    <rPh sb="0" eb="2">
      <t>イッパン</t>
    </rPh>
    <rPh sb="2" eb="4">
      <t>トウケイ</t>
    </rPh>
    <rPh sb="4" eb="6">
      <t>チョウサ</t>
    </rPh>
    <rPh sb="10" eb="12">
      <t>セイド</t>
    </rPh>
    <rPh sb="13" eb="15">
      <t>イジ</t>
    </rPh>
    <rPh sb="19" eb="21">
      <t>チョウサ</t>
    </rPh>
    <rPh sb="21" eb="23">
      <t>タイショウ</t>
    </rPh>
    <rPh sb="24" eb="26">
      <t>チョウサ</t>
    </rPh>
    <rPh sb="26" eb="28">
      <t>コウモク</t>
    </rPh>
    <rPh sb="29" eb="31">
      <t>カクジュウ</t>
    </rPh>
    <rPh sb="32" eb="33">
      <t>オコナ</t>
    </rPh>
    <rPh sb="39" eb="42">
      <t>リカツヨウ</t>
    </rPh>
    <rPh sb="42" eb="44">
      <t>ソクシン</t>
    </rPh>
    <rPh sb="45" eb="46">
      <t>シ</t>
    </rPh>
    <rPh sb="50" eb="52">
      <t>コウヒョウ</t>
    </rPh>
    <rPh sb="53" eb="56">
      <t>ソウキカ</t>
    </rPh>
    <rPh sb="57" eb="58">
      <t>オコナ</t>
    </rPh>
    <phoneticPr fontId="5"/>
  </si>
  <si>
    <t>引き続き一般競争による発注を行うとともに、必要に応じて入札参加等級の拡大等を検討し、競争性の確保に努める。</t>
    <phoneticPr fontId="5"/>
  </si>
  <si>
    <t>469</t>
    <phoneticPr fontId="5"/>
  </si>
  <si>
    <t>226</t>
    <phoneticPr fontId="5"/>
  </si>
  <si>
    <t>444</t>
    <phoneticPr fontId="5"/>
  </si>
  <si>
    <t>233</t>
    <phoneticPr fontId="5"/>
  </si>
  <si>
    <t>479</t>
    <phoneticPr fontId="5"/>
  </si>
  <si>
    <t>243</t>
    <phoneticPr fontId="5"/>
  </si>
  <si>
    <t>240</t>
    <phoneticPr fontId="5"/>
  </si>
  <si>
    <t>234</t>
    <phoneticPr fontId="5"/>
  </si>
  <si>
    <t>国土交通省</t>
  </si>
  <si>
    <t>外部委託</t>
    <rPh sb="0" eb="2">
      <t>ガイブ</t>
    </rPh>
    <rPh sb="2" eb="4">
      <t>イタク</t>
    </rPh>
    <phoneticPr fontId="5"/>
  </si>
  <si>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5"/>
  </si>
  <si>
    <t>A.　（株）サーベイリサーチセンター</t>
    <rPh sb="4" eb="5">
      <t>カブ</t>
    </rPh>
    <phoneticPr fontId="5"/>
  </si>
  <si>
    <t>（株）サーベイリサーチセンター</t>
    <rPh sb="1" eb="2">
      <t>カブ</t>
    </rPh>
    <phoneticPr fontId="5"/>
  </si>
  <si>
    <t>訪日外国人消費動向調査の実施に係る業務</t>
    <rPh sb="0" eb="2">
      <t>ホウニチ</t>
    </rPh>
    <rPh sb="2" eb="5">
      <t>ガイコクジン</t>
    </rPh>
    <rPh sb="5" eb="7">
      <t>ショウヒ</t>
    </rPh>
    <rPh sb="7" eb="9">
      <t>ドウコウ</t>
    </rPh>
    <rPh sb="9" eb="11">
      <t>チョウサ</t>
    </rPh>
    <rPh sb="12" eb="14">
      <t>ジッシ</t>
    </rPh>
    <rPh sb="15" eb="16">
      <t>カカ</t>
    </rPh>
    <rPh sb="17" eb="19">
      <t>ギョウム</t>
    </rPh>
    <phoneticPr fontId="5"/>
  </si>
  <si>
    <t>（株）インテージリサーチ</t>
    <rPh sb="1" eb="2">
      <t>カブ</t>
    </rPh>
    <phoneticPr fontId="5"/>
  </si>
  <si>
    <t>宿泊旅行統計調査の実査・集計・分析業務</t>
    <rPh sb="0" eb="2">
      <t>シュクハク</t>
    </rPh>
    <rPh sb="2" eb="4">
      <t>リョコウ</t>
    </rPh>
    <rPh sb="4" eb="6">
      <t>トウケイ</t>
    </rPh>
    <rPh sb="6" eb="8">
      <t>チョウサ</t>
    </rPh>
    <rPh sb="9" eb="11">
      <t>ジッサ</t>
    </rPh>
    <rPh sb="12" eb="14">
      <t>シュウケイ</t>
    </rPh>
    <rPh sb="15" eb="17">
      <t>ブンセキ</t>
    </rPh>
    <rPh sb="17" eb="19">
      <t>ギョウム</t>
    </rPh>
    <phoneticPr fontId="5"/>
  </si>
  <si>
    <t>旅行・観光消費動向調査の実施に係る業務</t>
    <rPh sb="0" eb="2">
      <t>リョコウ</t>
    </rPh>
    <rPh sb="3" eb="5">
      <t>カンコウ</t>
    </rPh>
    <rPh sb="5" eb="7">
      <t>ショウヒ</t>
    </rPh>
    <rPh sb="7" eb="9">
      <t>ドウコウ</t>
    </rPh>
    <rPh sb="9" eb="11">
      <t>チョウサ</t>
    </rPh>
    <rPh sb="12" eb="14">
      <t>ジッシ</t>
    </rPh>
    <rPh sb="15" eb="16">
      <t>カカ</t>
    </rPh>
    <rPh sb="17" eb="19">
      <t>ギョウム</t>
    </rPh>
    <phoneticPr fontId="5"/>
  </si>
  <si>
    <t>（公財）日本交通公社</t>
    <rPh sb="1" eb="2">
      <t>コウ</t>
    </rPh>
    <rPh sb="2" eb="3">
      <t>ザイ</t>
    </rPh>
    <rPh sb="4" eb="6">
      <t>ニホン</t>
    </rPh>
    <rPh sb="6" eb="8">
      <t>コウツウ</t>
    </rPh>
    <rPh sb="8" eb="10">
      <t>コウシャ</t>
    </rPh>
    <phoneticPr fontId="5"/>
  </si>
  <si>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5"/>
  </si>
  <si>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5"/>
  </si>
  <si>
    <t>（株）日本リサーチセンター</t>
    <rPh sb="1" eb="2">
      <t>カブ</t>
    </rPh>
    <rPh sb="3" eb="5">
      <t>ニホン</t>
    </rPh>
    <phoneticPr fontId="5"/>
  </si>
  <si>
    <r>
      <t>旅行・観光消費動向調査（平成3</t>
    </r>
    <r>
      <rPr>
        <sz val="11"/>
        <rFont val="ＭＳ Ｐゴシック"/>
        <family val="3"/>
        <charset val="128"/>
      </rPr>
      <t>1年1-3月期分）の実施に係る業務</t>
    </r>
    <rPh sb="0" eb="2">
      <t>リョコウ</t>
    </rPh>
    <rPh sb="3" eb="5">
      <t>カンコウ</t>
    </rPh>
    <rPh sb="5" eb="7">
      <t>ショウヒ</t>
    </rPh>
    <rPh sb="7" eb="9">
      <t>ドウコウ</t>
    </rPh>
    <rPh sb="9" eb="11">
      <t>チョウサ</t>
    </rPh>
    <rPh sb="12" eb="14">
      <t>ヘイセイ</t>
    </rPh>
    <rPh sb="16" eb="17">
      <t>ネン</t>
    </rPh>
    <rPh sb="20" eb="22">
      <t>ガツキ</t>
    </rPh>
    <rPh sb="22" eb="23">
      <t>ブン</t>
    </rPh>
    <rPh sb="25" eb="27">
      <t>ジッシ</t>
    </rPh>
    <rPh sb="28" eb="29">
      <t>カカ</t>
    </rPh>
    <rPh sb="30" eb="32">
      <t>ギョウム</t>
    </rPh>
    <phoneticPr fontId="5"/>
  </si>
  <si>
    <t>地域観光統計の作成に係る検討業務</t>
    <rPh sb="0" eb="2">
      <t>チイキ</t>
    </rPh>
    <rPh sb="2" eb="4">
      <t>カンコウ</t>
    </rPh>
    <rPh sb="4" eb="6">
      <t>トウケイ</t>
    </rPh>
    <rPh sb="7" eb="9">
      <t>サクセイ</t>
    </rPh>
    <rPh sb="10" eb="11">
      <t>カカ</t>
    </rPh>
    <rPh sb="12" eb="14">
      <t>ケントウ</t>
    </rPh>
    <rPh sb="14" eb="16">
      <t>ギョウム</t>
    </rPh>
    <phoneticPr fontId="5"/>
  </si>
  <si>
    <t>（株）ナイトレイ</t>
    <rPh sb="1" eb="2">
      <t>カブ</t>
    </rPh>
    <phoneticPr fontId="5"/>
  </si>
  <si>
    <t>訪日富裕旅行者による旅行消費額の調査検討に係る業務</t>
    <rPh sb="0" eb="2">
      <t>ホウニチ</t>
    </rPh>
    <rPh sb="2" eb="4">
      <t>フユウ</t>
    </rPh>
    <rPh sb="4" eb="7">
      <t>リョコウシャ</t>
    </rPh>
    <rPh sb="10" eb="12">
      <t>リョコウ</t>
    </rPh>
    <rPh sb="12" eb="15">
      <t>ショウヒガク</t>
    </rPh>
    <rPh sb="16" eb="18">
      <t>チョウサ</t>
    </rPh>
    <rPh sb="18" eb="20">
      <t>ケントウ</t>
    </rPh>
    <rPh sb="21" eb="22">
      <t>カカ</t>
    </rPh>
    <rPh sb="23" eb="25">
      <t>ギョウム</t>
    </rPh>
    <phoneticPr fontId="5"/>
  </si>
  <si>
    <t>室長　杉田香子</t>
    <rPh sb="0" eb="2">
      <t>シツチョウ</t>
    </rPh>
    <rPh sb="3" eb="5">
      <t>スギタ</t>
    </rPh>
    <rPh sb="5" eb="7">
      <t>キョウコ</t>
    </rPh>
    <phoneticPr fontId="5"/>
  </si>
  <si>
    <t>-</t>
    <phoneticPr fontId="5"/>
  </si>
  <si>
    <t>-</t>
    <phoneticPr fontId="5"/>
  </si>
  <si>
    <t>-</t>
    <phoneticPr fontId="5"/>
  </si>
  <si>
    <t>一般競争による発注を行い、競争性の確保に努めている。平成26年度に1者応札であった「宿泊旅行統計調査」と「旅行・観光消費動向調査」の分析業務について、入札参加等級の拡大を行った結果、平成27年度は2者の応札があり、競争生が向上した。さらに、「訪日外国人消費動向調査」については、平成27年度から実査業務と分析業務の分離調達を実施した。平成30年度においては、幅広く民間事業者が応札できるよう、仕様書の記載内容を改善する工夫をした。令和元年度においては、入札公告期間を２０日以上に拡大し、新規事業者の応札機会を実現させるための工夫をした。</t>
    <rPh sb="182" eb="184">
      <t>ミンカン</t>
    </rPh>
    <rPh sb="215" eb="217">
      <t>レイワ</t>
    </rPh>
    <rPh sb="217" eb="220">
      <t>ガンネンド</t>
    </rPh>
    <rPh sb="226" eb="228">
      <t>ニュウサツ</t>
    </rPh>
    <rPh sb="228" eb="230">
      <t>コウコク</t>
    </rPh>
    <rPh sb="230" eb="232">
      <t>キカン</t>
    </rPh>
    <rPh sb="235" eb="236">
      <t>ヒ</t>
    </rPh>
    <rPh sb="236" eb="238">
      <t>イジョウ</t>
    </rPh>
    <rPh sb="239" eb="241">
      <t>カクダイ</t>
    </rPh>
    <rPh sb="243" eb="245">
      <t>シンキ</t>
    </rPh>
    <rPh sb="245" eb="248">
      <t>ジギョウシャ</t>
    </rPh>
    <rPh sb="249" eb="251">
      <t>オウサツ</t>
    </rPh>
    <rPh sb="251" eb="253">
      <t>キカイ</t>
    </rPh>
    <rPh sb="254" eb="256">
      <t>ジツゲン</t>
    </rPh>
    <rPh sb="262" eb="264">
      <t>クフウ</t>
    </rPh>
    <phoneticPr fontId="5"/>
  </si>
  <si>
    <t>国土交通省</t>
    <rPh sb="0" eb="2">
      <t>コクド</t>
    </rPh>
    <rPh sb="2" eb="5">
      <t>コウツウショウ</t>
    </rPh>
    <phoneticPr fontId="5"/>
  </si>
  <si>
    <t>-</t>
    <phoneticPr fontId="5"/>
  </si>
  <si>
    <t>一般競争入札により競争性が確保されているものの、結果的には1者応札となったものがある。</t>
    <rPh sb="0" eb="2">
      <t>イッパン</t>
    </rPh>
    <rPh sb="2" eb="4">
      <t>キョウソウ</t>
    </rPh>
    <rPh sb="4" eb="6">
      <t>ニュウサツ</t>
    </rPh>
    <rPh sb="9" eb="12">
      <t>キョウソウセイ</t>
    </rPh>
    <rPh sb="13" eb="15">
      <t>カクホ</t>
    </rPh>
    <rPh sb="24" eb="27">
      <t>ケッカテキ</t>
    </rPh>
    <rPh sb="30" eb="31">
      <t>シャ</t>
    </rPh>
    <rPh sb="31" eb="33">
      <t>オウサツ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</si>
</sst>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184594</xdr:colOff>
      <xdr:row>743</xdr:row>
      <xdr:rowOff>180202</xdr:rowOff>
    </xdr:from>
    <xdr:to>
      <xdr:col>31</xdr:col>
      <xdr:colOff>85044</xdr:colOff>
      <xdr:row>744</xdr:row>
      <xdr:rowOff>322926</xdr:rowOff>
    </xdr:to>
    <xdr:sp macro="" textlink="">
      <xdr:nvSpPr>
        <xdr:cNvPr id="2" name="正方形/長方形 1"/>
        <xdr:cNvSpPr/>
      </xdr:nvSpPr>
      <xdr:spPr>
        <a:xfrm>
          <a:off x="4509459" y="41575337"/>
          <a:ext cx="1959909" cy="49025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観光庁</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６５３百万円</a:t>
          </a:r>
        </a:p>
      </xdr:txBody>
    </xdr:sp>
    <xdr:clientData/>
  </xdr:twoCellAnchor>
  <xdr:twoCellAnchor>
    <xdr:from>
      <xdr:col>26</xdr:col>
      <xdr:colOff>134819</xdr:colOff>
      <xdr:row>746</xdr:row>
      <xdr:rowOff>141648</xdr:rowOff>
    </xdr:from>
    <xdr:to>
      <xdr:col>26</xdr:col>
      <xdr:colOff>144344</xdr:colOff>
      <xdr:row>748</xdr:row>
      <xdr:rowOff>141345</xdr:rowOff>
    </xdr:to>
    <xdr:cxnSp macro="">
      <xdr:nvCxnSpPr>
        <xdr:cNvPr id="3" name="直線矢印コネクタ 2"/>
        <xdr:cNvCxnSpPr/>
      </xdr:nvCxnSpPr>
      <xdr:spPr>
        <a:xfrm>
          <a:off x="5489414" y="42579384"/>
          <a:ext cx="9525" cy="69476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34</xdr:col>
      <xdr:colOff>72324</xdr:colOff>
      <xdr:row>743</xdr:row>
      <xdr:rowOff>189727</xdr:rowOff>
    </xdr:from>
    <xdr:ext cx="1524456" cy="459100"/>
    <xdr:sp macro="" textlink="">
      <xdr:nvSpPr>
        <xdr:cNvPr id="4" name="テキスト ボックス 3"/>
        <xdr:cNvSpPr txBox="1"/>
      </xdr:nvSpPr>
      <xdr:spPr>
        <a:xfrm>
          <a:off x="7074486" y="41584862"/>
          <a:ext cx="152445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諸謝金　　  </a:t>
          </a:r>
          <a:r>
            <a:rPr kumimoji="1" lang="en-US" altLang="ja-JP" sz="1100"/>
            <a:t>0.1</a:t>
          </a:r>
          <a:r>
            <a:rPr kumimoji="1" lang="ja-JP" altLang="en-US" sz="1100"/>
            <a:t>  百万円</a:t>
          </a:r>
          <a:endParaRPr kumimoji="1" lang="en-US" altLang="ja-JP" sz="1100"/>
        </a:p>
        <a:p>
          <a:r>
            <a:rPr kumimoji="1" lang="ja-JP" altLang="en-US" sz="1100"/>
            <a:t>職員旅費　</a:t>
          </a:r>
          <a:r>
            <a:rPr kumimoji="1" lang="en-US" altLang="ja-JP" sz="1100"/>
            <a:t>1</a:t>
          </a:r>
          <a:r>
            <a:rPr kumimoji="1" lang="en-US" altLang="ja-JP" sz="1100" baseline="0"/>
            <a:t>.0</a:t>
          </a:r>
          <a:r>
            <a:rPr kumimoji="1" lang="ja-JP" altLang="en-US" sz="1100" baseline="0"/>
            <a:t>  </a:t>
          </a:r>
          <a:r>
            <a:rPr kumimoji="1" lang="ja-JP" altLang="en-US" sz="1100"/>
            <a:t>百万円</a:t>
          </a:r>
        </a:p>
      </xdr:txBody>
    </xdr:sp>
    <xdr:clientData/>
  </xdr:oneCellAnchor>
  <xdr:oneCellAnchor>
    <xdr:from>
      <xdr:col>19</xdr:col>
      <xdr:colOff>193074</xdr:colOff>
      <xdr:row>745</xdr:row>
      <xdr:rowOff>113224</xdr:rowOff>
    </xdr:from>
    <xdr:ext cx="2924175" cy="275717"/>
    <xdr:sp macro="" textlink="">
      <xdr:nvSpPr>
        <xdr:cNvPr id="5" name="テキスト ボックス 4"/>
        <xdr:cNvSpPr txBox="1"/>
      </xdr:nvSpPr>
      <xdr:spPr>
        <a:xfrm>
          <a:off x="4106047" y="42203427"/>
          <a:ext cx="29241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調査目標の設定、具体的な実施方針の策定</a:t>
          </a:r>
          <a:endParaRPr kumimoji="1" lang="en-US" altLang="ja-JP" sz="1100"/>
        </a:p>
      </xdr:txBody>
    </xdr:sp>
    <xdr:clientData/>
  </xdr:oneCellAnchor>
  <xdr:twoCellAnchor>
    <xdr:from>
      <xdr:col>21</xdr:col>
      <xdr:colOff>146494</xdr:colOff>
      <xdr:row>749</xdr:row>
      <xdr:rowOff>31936</xdr:rowOff>
    </xdr:from>
    <xdr:to>
      <xdr:col>31</xdr:col>
      <xdr:colOff>46944</xdr:colOff>
      <xdr:row>750</xdr:row>
      <xdr:rowOff>263934</xdr:rowOff>
    </xdr:to>
    <xdr:sp macro="" textlink="">
      <xdr:nvSpPr>
        <xdr:cNvPr id="6" name="正方形/長方形 5"/>
        <xdr:cNvSpPr/>
      </xdr:nvSpPr>
      <xdr:spPr>
        <a:xfrm>
          <a:off x="4471359" y="43512274"/>
          <a:ext cx="1959909" cy="5795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民間企業等 ５者</a:t>
          </a:r>
          <a:endParaRPr kumimoji="1" lang="en-US" altLang="ja-JP"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endParaRPr>
        </a:p>
        <a:p>
          <a:pPr algn="ctr"/>
          <a:r>
            <a:rPr kumimoji="1" lang="ja-JP" altLang="en-US" sz="1100" b="0" cap="none" spc="0">
              <a:ln w="0"/>
              <a:solidFill>
                <a:schemeClr val="tx1"/>
              </a:solidFill>
              <a:effectLst>
                <a:outerShdw blurRad="38100" dist="19050" dir="2700000" algn="tl" rotWithShape="0">
                  <a:schemeClr val="dk1">
                    <a:alpha val="40000"/>
                  </a:schemeClr>
                </a:outerShdw>
              </a:effectLst>
              <a:latin typeface="ＭＳ ゴシック" panose="020B0609070205080204" pitchFamily="49" charset="-128"/>
              <a:ea typeface="ＭＳ ゴシック" panose="020B0609070205080204" pitchFamily="49" charset="-128"/>
            </a:rPr>
            <a:t>６４９百万円</a:t>
          </a:r>
        </a:p>
      </xdr:txBody>
    </xdr:sp>
    <xdr:clientData/>
  </xdr:twoCellAnchor>
  <xdr:twoCellAnchor>
    <xdr:from>
      <xdr:col>21</xdr:col>
      <xdr:colOff>79819</xdr:colOff>
      <xdr:row>750</xdr:row>
      <xdr:rowOff>300165</xdr:rowOff>
    </xdr:from>
    <xdr:to>
      <xdr:col>22</xdr:col>
      <xdr:colOff>26273</xdr:colOff>
      <xdr:row>751</xdr:row>
      <xdr:rowOff>280965</xdr:rowOff>
    </xdr:to>
    <xdr:sp macro="" textlink="">
      <xdr:nvSpPr>
        <xdr:cNvPr id="7" name="左大かっこ 6"/>
        <xdr:cNvSpPr/>
      </xdr:nvSpPr>
      <xdr:spPr>
        <a:xfrm>
          <a:off x="4404684" y="44128037"/>
          <a:ext cx="152400" cy="328333"/>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184533</xdr:colOff>
      <xdr:row>750</xdr:row>
      <xdr:rowOff>281115</xdr:rowOff>
    </xdr:from>
    <xdr:to>
      <xdr:col>31</xdr:col>
      <xdr:colOff>104093</xdr:colOff>
      <xdr:row>751</xdr:row>
      <xdr:rowOff>276482</xdr:rowOff>
    </xdr:to>
    <xdr:sp macro="" textlink="">
      <xdr:nvSpPr>
        <xdr:cNvPr id="8" name="左大かっこ 7"/>
        <xdr:cNvSpPr/>
      </xdr:nvSpPr>
      <xdr:spPr>
        <a:xfrm rot="10800000">
          <a:off x="6362911" y="44108987"/>
          <a:ext cx="125506"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22</xdr:col>
      <xdr:colOff>104154</xdr:colOff>
      <xdr:row>750</xdr:row>
      <xdr:rowOff>309690</xdr:rowOff>
    </xdr:from>
    <xdr:ext cx="1666876" cy="275717"/>
    <xdr:sp macro="" textlink="">
      <xdr:nvSpPr>
        <xdr:cNvPr id="9" name="テキスト ボックス 8"/>
        <xdr:cNvSpPr txBox="1"/>
      </xdr:nvSpPr>
      <xdr:spPr>
        <a:xfrm>
          <a:off x="4634965" y="44137562"/>
          <a:ext cx="16668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調査の実施、分析　等</a:t>
          </a:r>
          <a:endParaRPr kumimoji="1" lang="en-US" altLang="ja-JP" sz="1100"/>
        </a:p>
      </xdr:txBody>
    </xdr:sp>
    <xdr:clientData/>
  </xdr:oneCellAnchor>
  <xdr:twoCellAnchor>
    <xdr:from>
      <xdr:col>34</xdr:col>
      <xdr:colOff>38615</xdr:colOff>
      <xdr:row>743</xdr:row>
      <xdr:rowOff>167331</xdr:rowOff>
    </xdr:from>
    <xdr:to>
      <xdr:col>34</xdr:col>
      <xdr:colOff>171965</xdr:colOff>
      <xdr:row>744</xdr:row>
      <xdr:rowOff>310055</xdr:rowOff>
    </xdr:to>
    <xdr:sp macro="" textlink="">
      <xdr:nvSpPr>
        <xdr:cNvPr id="10" name="左大かっこ 9"/>
        <xdr:cNvSpPr/>
      </xdr:nvSpPr>
      <xdr:spPr>
        <a:xfrm>
          <a:off x="7040777" y="41562466"/>
          <a:ext cx="133350" cy="49025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51487</xdr:colOff>
      <xdr:row>743</xdr:row>
      <xdr:rowOff>154459</xdr:rowOff>
    </xdr:from>
    <xdr:to>
      <xdr:col>41</xdr:col>
      <xdr:colOff>176991</xdr:colOff>
      <xdr:row>744</xdr:row>
      <xdr:rowOff>316233</xdr:rowOff>
    </xdr:to>
    <xdr:sp macro="" textlink="">
      <xdr:nvSpPr>
        <xdr:cNvPr id="11" name="左大かっこ 10"/>
        <xdr:cNvSpPr/>
      </xdr:nvSpPr>
      <xdr:spPr>
        <a:xfrm rot="10800000">
          <a:off x="8495271" y="41549594"/>
          <a:ext cx="125504" cy="50930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232</v>
      </c>
      <c r="AT2" s="218"/>
      <c r="AU2" s="218"/>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641</v>
      </c>
      <c r="AK3" s="527"/>
      <c r="AL3" s="527"/>
      <c r="AM3" s="527"/>
      <c r="AN3" s="527"/>
      <c r="AO3" s="527"/>
      <c r="AP3" s="527"/>
      <c r="AQ3" s="527"/>
      <c r="AR3" s="527"/>
      <c r="AS3" s="527"/>
      <c r="AT3" s="527"/>
      <c r="AU3" s="527"/>
      <c r="AV3" s="527"/>
      <c r="AW3" s="527"/>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0" t="s">
        <v>515</v>
      </c>
      <c r="H5" s="561"/>
      <c r="I5" s="561"/>
      <c r="J5" s="561"/>
      <c r="K5" s="561"/>
      <c r="L5" s="561"/>
      <c r="M5" s="562" t="s">
        <v>66</v>
      </c>
      <c r="N5" s="563"/>
      <c r="O5" s="563"/>
      <c r="P5" s="563"/>
      <c r="Q5" s="563"/>
      <c r="R5" s="564"/>
      <c r="S5" s="565" t="s">
        <v>70</v>
      </c>
      <c r="T5" s="561"/>
      <c r="U5" s="561"/>
      <c r="V5" s="561"/>
      <c r="W5" s="561"/>
      <c r="X5" s="566"/>
      <c r="Y5" s="718" t="s">
        <v>3</v>
      </c>
      <c r="Z5" s="719"/>
      <c r="AA5" s="719"/>
      <c r="AB5" s="719"/>
      <c r="AC5" s="719"/>
      <c r="AD5" s="720"/>
      <c r="AE5" s="721" t="s">
        <v>565</v>
      </c>
      <c r="AF5" s="721"/>
      <c r="AG5" s="721"/>
      <c r="AH5" s="721"/>
      <c r="AI5" s="721"/>
      <c r="AJ5" s="721"/>
      <c r="AK5" s="721"/>
      <c r="AL5" s="721"/>
      <c r="AM5" s="721"/>
      <c r="AN5" s="721"/>
      <c r="AO5" s="721"/>
      <c r="AP5" s="722"/>
      <c r="AQ5" s="723" t="s">
        <v>636</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400" t="s">
        <v>395</v>
      </c>
      <c r="Z7" s="300"/>
      <c r="AA7" s="300"/>
      <c r="AB7" s="300"/>
      <c r="AC7" s="300"/>
      <c r="AD7" s="401"/>
      <c r="AE7" s="388" t="s">
        <v>568</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x14ac:dyDescent="0.15">
      <c r="A9" s="149" t="s">
        <v>23</v>
      </c>
      <c r="B9" s="150"/>
      <c r="C9" s="150"/>
      <c r="D9" s="150"/>
      <c r="E9" s="150"/>
      <c r="F9" s="150"/>
      <c r="G9" s="574" t="s">
        <v>569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522</v>
      </c>
      <c r="Q13" s="117"/>
      <c r="R13" s="117"/>
      <c r="S13" s="117"/>
      <c r="T13" s="117"/>
      <c r="U13" s="117"/>
      <c r="V13" s="118"/>
      <c r="W13" s="116">
        <v>610</v>
      </c>
      <c r="X13" s="117"/>
      <c r="Y13" s="117"/>
      <c r="Z13" s="117"/>
      <c r="AA13" s="117"/>
      <c r="AB13" s="117"/>
      <c r="AC13" s="118"/>
      <c r="AD13" s="116">
        <v>653</v>
      </c>
      <c r="AE13" s="117"/>
      <c r="AF13" s="117"/>
      <c r="AG13" s="117"/>
      <c r="AH13" s="117"/>
      <c r="AI13" s="117"/>
      <c r="AJ13" s="118"/>
      <c r="AK13" s="116">
        <v>653</v>
      </c>
      <c r="AL13" s="117"/>
      <c r="AM13" s="117"/>
      <c r="AN13" s="117"/>
      <c r="AO13" s="117"/>
      <c r="AP13" s="117"/>
      <c r="AQ13" s="118"/>
      <c r="AR13" s="113"/>
      <c r="AS13" s="114"/>
      <c r="AT13" s="114"/>
      <c r="AU13" s="114"/>
      <c r="AV13" s="114"/>
      <c r="AW13" s="114"/>
      <c r="AX13" s="399"/>
    </row>
    <row r="14" spans="1:50" ht="21" customHeight="1" x14ac:dyDescent="0.15">
      <c r="A14" s="146"/>
      <c r="B14" s="147"/>
      <c r="C14" s="147"/>
      <c r="D14" s="147"/>
      <c r="E14" s="147"/>
      <c r="F14" s="148"/>
      <c r="G14" s="748"/>
      <c r="H14" s="749"/>
      <c r="I14" s="577" t="s">
        <v>8</v>
      </c>
      <c r="J14" s="630"/>
      <c r="K14" s="630"/>
      <c r="L14" s="630"/>
      <c r="M14" s="630"/>
      <c r="N14" s="630"/>
      <c r="O14" s="631"/>
      <c r="P14" s="116" t="s">
        <v>571</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t="s">
        <v>571</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7" t="s">
        <v>51</v>
      </c>
      <c r="J15" s="578"/>
      <c r="K15" s="578"/>
      <c r="L15" s="578"/>
      <c r="M15" s="578"/>
      <c r="N15" s="578"/>
      <c r="O15" s="579"/>
      <c r="P15" s="116" t="s">
        <v>571</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571</v>
      </c>
      <c r="AL15" s="117"/>
      <c r="AM15" s="117"/>
      <c r="AN15" s="117"/>
      <c r="AO15" s="117"/>
      <c r="AP15" s="117"/>
      <c r="AQ15" s="118"/>
      <c r="AR15" s="116" t="s">
        <v>571</v>
      </c>
      <c r="AS15" s="117"/>
      <c r="AT15" s="117"/>
      <c r="AU15" s="117"/>
      <c r="AV15" s="117"/>
      <c r="AW15" s="117"/>
      <c r="AX15" s="118"/>
    </row>
    <row r="16" spans="1:50" ht="21" customHeight="1" x14ac:dyDescent="0.15">
      <c r="A16" s="146"/>
      <c r="B16" s="147"/>
      <c r="C16" s="147"/>
      <c r="D16" s="147"/>
      <c r="E16" s="147"/>
      <c r="F16" s="148"/>
      <c r="G16" s="748"/>
      <c r="H16" s="749"/>
      <c r="I16" s="577" t="s">
        <v>52</v>
      </c>
      <c r="J16" s="578"/>
      <c r="K16" s="578"/>
      <c r="L16" s="578"/>
      <c r="M16" s="578"/>
      <c r="N16" s="578"/>
      <c r="O16" s="579"/>
      <c r="P16" s="116" t="s">
        <v>571</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t="s">
        <v>571</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7" t="s">
        <v>50</v>
      </c>
      <c r="J17" s="630"/>
      <c r="K17" s="630"/>
      <c r="L17" s="630"/>
      <c r="M17" s="630"/>
      <c r="N17" s="630"/>
      <c r="O17" s="631"/>
      <c r="P17" s="116" t="s">
        <v>571</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571</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0"/>
      <c r="H18" s="751"/>
      <c r="I18" s="738" t="s">
        <v>20</v>
      </c>
      <c r="J18" s="739"/>
      <c r="K18" s="739"/>
      <c r="L18" s="739"/>
      <c r="M18" s="739"/>
      <c r="N18" s="739"/>
      <c r="O18" s="740"/>
      <c r="P18" s="122">
        <f>SUM(P13:V17)</f>
        <v>522</v>
      </c>
      <c r="Q18" s="123"/>
      <c r="R18" s="123"/>
      <c r="S18" s="123"/>
      <c r="T18" s="123"/>
      <c r="U18" s="123"/>
      <c r="V18" s="124"/>
      <c r="W18" s="122">
        <f>SUM(W13:AC17)</f>
        <v>610</v>
      </c>
      <c r="X18" s="123"/>
      <c r="Y18" s="123"/>
      <c r="Z18" s="123"/>
      <c r="AA18" s="123"/>
      <c r="AB18" s="123"/>
      <c r="AC18" s="124"/>
      <c r="AD18" s="122">
        <f>SUM(AD13:AJ17)</f>
        <v>653</v>
      </c>
      <c r="AE18" s="123"/>
      <c r="AF18" s="123"/>
      <c r="AG18" s="123"/>
      <c r="AH18" s="123"/>
      <c r="AI18" s="123"/>
      <c r="AJ18" s="124"/>
      <c r="AK18" s="122">
        <f>SUM(AK13:AQ17)</f>
        <v>653</v>
      </c>
      <c r="AL18" s="123"/>
      <c r="AM18" s="123"/>
      <c r="AN18" s="123"/>
      <c r="AO18" s="123"/>
      <c r="AP18" s="123"/>
      <c r="AQ18" s="124"/>
      <c r="AR18" s="122">
        <f>SUM(AR13:AX17)</f>
        <v>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463</v>
      </c>
      <c r="Q19" s="117"/>
      <c r="R19" s="117"/>
      <c r="S19" s="117"/>
      <c r="T19" s="117"/>
      <c r="U19" s="117"/>
      <c r="V19" s="118"/>
      <c r="W19" s="116">
        <v>609</v>
      </c>
      <c r="X19" s="117"/>
      <c r="Y19" s="117"/>
      <c r="Z19" s="117"/>
      <c r="AA19" s="117"/>
      <c r="AB19" s="117"/>
      <c r="AC19" s="118"/>
      <c r="AD19" s="116">
        <v>649</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0.8869731800766284</v>
      </c>
      <c r="Q20" s="541"/>
      <c r="R20" s="541"/>
      <c r="S20" s="541"/>
      <c r="T20" s="541"/>
      <c r="U20" s="541"/>
      <c r="V20" s="541"/>
      <c r="W20" s="541">
        <f t="shared" ref="W20" si="0">IF(W18=0, "-", SUM(W19)/W18)</f>
        <v>0.99836065573770494</v>
      </c>
      <c r="X20" s="541"/>
      <c r="Y20" s="541"/>
      <c r="Z20" s="541"/>
      <c r="AA20" s="541"/>
      <c r="AB20" s="541"/>
      <c r="AC20" s="541"/>
      <c r="AD20" s="541">
        <f t="shared" ref="AD20" si="1">IF(AD18=0, "-", SUM(AD19)/AD18)</f>
        <v>0.99387442572741191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1" t="s">
        <v>358</v>
      </c>
      <c r="H21" s="932"/>
      <c r="I21" s="932"/>
      <c r="J21" s="932"/>
      <c r="K21" s="932"/>
      <c r="L21" s="932"/>
      <c r="M21" s="932"/>
      <c r="N21" s="932"/>
      <c r="O21" s="932"/>
      <c r="P21" s="541">
        <f>IF(P19=0, "-", SUM(P19)/SUM(P13,P14))</f>
        <v>0.8869731800766284</v>
      </c>
      <c r="Q21" s="541"/>
      <c r="R21" s="541"/>
      <c r="S21" s="541"/>
      <c r="T21" s="541"/>
      <c r="U21" s="541"/>
      <c r="V21" s="541"/>
      <c r="W21" s="541">
        <f t="shared" ref="W21" si="2">IF(W19=0, "-", SUM(W19)/SUM(W13,W14))</f>
        <v>0.99836065573770494</v>
      </c>
      <c r="X21" s="541"/>
      <c r="Y21" s="541"/>
      <c r="Z21" s="541"/>
      <c r="AA21" s="541"/>
      <c r="AB21" s="541"/>
      <c r="AC21" s="541"/>
      <c r="AD21" s="541">
        <f t="shared" ref="AD21" si="3">IF(AD19=0, "-", SUM(AD19)/SUM(AD13,AD14))</f>
        <v>0.99387442572741191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572</v>
      </c>
      <c r="H23" s="191"/>
      <c r="I23" s="191"/>
      <c r="J23" s="191"/>
      <c r="K23" s="191"/>
      <c r="L23" s="191"/>
      <c r="M23" s="191"/>
      <c r="N23" s="191"/>
      <c r="O23" s="192"/>
      <c r="P23" s="113">
        <v>648</v>
      </c>
      <c r="Q23" s="114"/>
      <c r="R23" s="114"/>
      <c r="S23" s="114"/>
      <c r="T23" s="114"/>
      <c r="U23" s="114"/>
      <c r="V23" s="115"/>
      <c r="W23" s="113"/>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573</v>
      </c>
      <c r="H24" s="194"/>
      <c r="I24" s="194"/>
      <c r="J24" s="194"/>
      <c r="K24" s="194"/>
      <c r="L24" s="194"/>
      <c r="M24" s="194"/>
      <c r="N24" s="194"/>
      <c r="O24" s="195"/>
      <c r="P24" s="116">
        <v>3</v>
      </c>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574</v>
      </c>
      <c r="H25" s="194"/>
      <c r="I25" s="194"/>
      <c r="J25" s="194"/>
      <c r="K25" s="194"/>
      <c r="L25" s="194"/>
      <c r="M25" s="194"/>
      <c r="N25" s="194"/>
      <c r="O25" s="195"/>
      <c r="P25" s="116">
        <v>1</v>
      </c>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575</v>
      </c>
      <c r="H26" s="194"/>
      <c r="I26" s="194"/>
      <c r="J26" s="194"/>
      <c r="K26" s="194"/>
      <c r="L26" s="194"/>
      <c r="M26" s="194"/>
      <c r="N26" s="194"/>
      <c r="O26" s="195"/>
      <c r="P26" s="116">
        <v>1</v>
      </c>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653</v>
      </c>
      <c r="Q29" s="117"/>
      <c r="R29" s="117"/>
      <c r="S29" s="117"/>
      <c r="T29" s="117"/>
      <c r="U29" s="117"/>
      <c r="V29" s="118"/>
      <c r="W29" s="222">
        <f>AR13</f>
        <v>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1"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2" t="s">
        <v>235</v>
      </c>
      <c r="AR30" s="643"/>
      <c r="AS30" s="643"/>
      <c r="AT30" s="644"/>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5">
        <v>2</v>
      </c>
      <c r="AR31" s="140"/>
      <c r="AS31" s="141" t="s">
        <v>236</v>
      </c>
      <c r="AT31" s="176"/>
      <c r="AU31" s="275"/>
      <c r="AV31" s="275"/>
      <c r="AW31" s="384" t="s">
        <v>181</v>
      </c>
      <c r="AX31" s="385"/>
    </row>
    <row r="32" spans="1:50" ht="23.25" customHeight="1" x14ac:dyDescent="0.15">
      <c r="A32" s="517"/>
      <c r="B32" s="515"/>
      <c r="C32" s="515"/>
      <c r="D32" s="515"/>
      <c r="E32" s="515"/>
      <c r="F32" s="516"/>
      <c r="G32" s="542" t="s">
        <v>579</v>
      </c>
      <c r="H32" s="543"/>
      <c r="I32" s="543"/>
      <c r="J32" s="543"/>
      <c r="K32" s="543"/>
      <c r="L32" s="543"/>
      <c r="M32" s="543"/>
      <c r="N32" s="543"/>
      <c r="O32" s="544"/>
      <c r="P32" s="165" t="s">
        <v>576</v>
      </c>
      <c r="Q32" s="165"/>
      <c r="R32" s="165"/>
      <c r="S32" s="165"/>
      <c r="T32" s="165"/>
      <c r="U32" s="165"/>
      <c r="V32" s="165"/>
      <c r="W32" s="165"/>
      <c r="X32" s="236"/>
      <c r="Y32" s="343" t="s">
        <v>12</v>
      </c>
      <c r="Z32" s="551"/>
      <c r="AA32" s="552"/>
      <c r="AB32" s="553" t="s">
        <v>578</v>
      </c>
      <c r="AC32" s="553"/>
      <c r="AD32" s="553"/>
      <c r="AE32" s="369">
        <v>86</v>
      </c>
      <c r="AF32" s="370"/>
      <c r="AG32" s="370"/>
      <c r="AH32" s="370"/>
      <c r="AI32" s="369">
        <v>69</v>
      </c>
      <c r="AJ32" s="370"/>
      <c r="AK32" s="370"/>
      <c r="AL32" s="370"/>
      <c r="AM32" s="369">
        <v>63</v>
      </c>
      <c r="AN32" s="370"/>
      <c r="AO32" s="370"/>
      <c r="AP32" s="370"/>
      <c r="AQ32" s="119" t="s">
        <v>577</v>
      </c>
      <c r="AR32" s="120"/>
      <c r="AS32" s="120"/>
      <c r="AT32" s="121"/>
      <c r="AU32" s="370" t="s">
        <v>642</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578</v>
      </c>
      <c r="AC33" s="524"/>
      <c r="AD33" s="524"/>
      <c r="AE33" s="369">
        <v>80</v>
      </c>
      <c r="AF33" s="370"/>
      <c r="AG33" s="370"/>
      <c r="AH33" s="370"/>
      <c r="AI33" s="369">
        <v>80</v>
      </c>
      <c r="AJ33" s="370"/>
      <c r="AK33" s="370"/>
      <c r="AL33" s="370"/>
      <c r="AM33" s="369">
        <v>80</v>
      </c>
      <c r="AN33" s="370"/>
      <c r="AO33" s="370"/>
      <c r="AP33" s="370"/>
      <c r="AQ33" s="119">
        <v>80</v>
      </c>
      <c r="AR33" s="120"/>
      <c r="AS33" s="120"/>
      <c r="AT33" s="121"/>
      <c r="AU33" s="370" t="s">
        <v>642</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9">
        <f>AE32/AE33*100</f>
        <v>107.5</v>
      </c>
      <c r="AF34" s="370"/>
      <c r="AG34" s="370"/>
      <c r="AH34" s="370"/>
      <c r="AI34" s="369">
        <f>AI32/AI33*100</f>
        <v>86.25</v>
      </c>
      <c r="AJ34" s="370"/>
      <c r="AK34" s="370"/>
      <c r="AL34" s="370"/>
      <c r="AM34" s="369">
        <f>AM32/AM33*100</f>
        <v>78.75</v>
      </c>
      <c r="AN34" s="370"/>
      <c r="AO34" s="370"/>
      <c r="AP34" s="370"/>
      <c r="AQ34" s="119" t="s">
        <v>580</v>
      </c>
      <c r="AR34" s="120"/>
      <c r="AS34" s="120"/>
      <c r="AT34" s="121"/>
      <c r="AU34" s="370" t="s">
        <v>642</v>
      </c>
      <c r="AV34" s="370"/>
      <c r="AW34" s="370"/>
      <c r="AX34" s="372"/>
    </row>
    <row r="35" spans="1:50" ht="23.25" customHeight="1" x14ac:dyDescent="0.15">
      <c r="A35" s="901" t="s">
        <v>386</v>
      </c>
      <c r="B35" s="902"/>
      <c r="C35" s="902"/>
      <c r="D35" s="902"/>
      <c r="E35" s="902"/>
      <c r="F35" s="903"/>
      <c r="G35" s="907" t="s">
        <v>581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353</v>
      </c>
      <c r="B37" s="646"/>
      <c r="C37" s="646"/>
      <c r="D37" s="646"/>
      <c r="E37" s="646"/>
      <c r="F37" s="647"/>
      <c r="G37" s="567" t="s">
        <v>146</v>
      </c>
      <c r="H37" s="386"/>
      <c r="I37" s="386"/>
      <c r="J37" s="386"/>
      <c r="K37" s="386"/>
      <c r="L37" s="386"/>
      <c r="M37" s="386"/>
      <c r="N37" s="386"/>
      <c r="O37" s="568"/>
      <c r="P37" s="632" t="s">
        <v>59</v>
      </c>
      <c r="Q37" s="386"/>
      <c r="R37" s="386"/>
      <c r="S37" s="386"/>
      <c r="T37" s="386"/>
      <c r="U37" s="386"/>
      <c r="V37" s="386"/>
      <c r="W37" s="386"/>
      <c r="X37" s="568"/>
      <c r="Y37" s="633"/>
      <c r="Z37" s="634"/>
      <c r="AA37" s="635"/>
      <c r="AB37" s="636" t="s">
        <v>11</v>
      </c>
      <c r="AC37" s="637"/>
      <c r="AD37" s="638"/>
      <c r="AE37" s="373" t="s">
        <v>398</v>
      </c>
      <c r="AF37" s="374"/>
      <c r="AG37" s="374"/>
      <c r="AH37" s="375"/>
      <c r="AI37" s="373" t="s">
        <v>396</v>
      </c>
      <c r="AJ37" s="374"/>
      <c r="AK37" s="374"/>
      <c r="AL37" s="375"/>
      <c r="AM37" s="380" t="s">
        <v>425</v>
      </c>
      <c r="AN37" s="380"/>
      <c r="AO37" s="380"/>
      <c r="AP37" s="380"/>
      <c r="AQ37" s="271" t="s">
        <v>235</v>
      </c>
      <c r="AR37" s="272"/>
      <c r="AS37" s="272"/>
      <c r="AT37" s="273"/>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3" t="s">
        <v>12</v>
      </c>
      <c r="Z39" s="551"/>
      <c r="AA39" s="552"/>
      <c r="AB39" s="553"/>
      <c r="AC39" s="553"/>
      <c r="AD39" s="553"/>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15">
      <c r="A41" s="648"/>
      <c r="B41" s="649"/>
      <c r="C41" s="649"/>
      <c r="D41" s="649"/>
      <c r="E41" s="649"/>
      <c r="F41" s="650"/>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353</v>
      </c>
      <c r="B44" s="646"/>
      <c r="C44" s="646"/>
      <c r="D44" s="646"/>
      <c r="E44" s="646"/>
      <c r="F44" s="647"/>
      <c r="G44" s="567" t="s">
        <v>146</v>
      </c>
      <c r="H44" s="386"/>
      <c r="I44" s="386"/>
      <c r="J44" s="386"/>
      <c r="K44" s="386"/>
      <c r="L44" s="386"/>
      <c r="M44" s="386"/>
      <c r="N44" s="386"/>
      <c r="O44" s="568"/>
      <c r="P44" s="632" t="s">
        <v>59</v>
      </c>
      <c r="Q44" s="386"/>
      <c r="R44" s="386"/>
      <c r="S44" s="386"/>
      <c r="T44" s="386"/>
      <c r="U44" s="386"/>
      <c r="V44" s="386"/>
      <c r="W44" s="386"/>
      <c r="X44" s="568"/>
      <c r="Y44" s="633"/>
      <c r="Z44" s="634"/>
      <c r="AA44" s="635"/>
      <c r="AB44" s="636" t="s">
        <v>11</v>
      </c>
      <c r="AC44" s="637"/>
      <c r="AD44" s="638"/>
      <c r="AE44" s="373" t="s">
        <v>398</v>
      </c>
      <c r="AF44" s="374"/>
      <c r="AG44" s="374"/>
      <c r="AH44" s="375"/>
      <c r="AI44" s="373" t="s">
        <v>396</v>
      </c>
      <c r="AJ44" s="374"/>
      <c r="AK44" s="374"/>
      <c r="AL44" s="375"/>
      <c r="AM44" s="380" t="s">
        <v>425</v>
      </c>
      <c r="AN44" s="380"/>
      <c r="AO44" s="380"/>
      <c r="AP44" s="380"/>
      <c r="AQ44" s="271" t="s">
        <v>235</v>
      </c>
      <c r="AR44" s="272"/>
      <c r="AS44" s="272"/>
      <c r="AT44" s="273"/>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3" t="s">
        <v>12</v>
      </c>
      <c r="Z46" s="551"/>
      <c r="AA46" s="552"/>
      <c r="AB46" s="553"/>
      <c r="AC46" s="553"/>
      <c r="AD46" s="553"/>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15">
      <c r="A48" s="648"/>
      <c r="B48" s="649"/>
      <c r="C48" s="649"/>
      <c r="D48" s="649"/>
      <c r="E48" s="649"/>
      <c r="F48" s="650"/>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2" t="s">
        <v>59</v>
      </c>
      <c r="Q51" s="386"/>
      <c r="R51" s="386"/>
      <c r="S51" s="386"/>
      <c r="T51" s="386"/>
      <c r="U51" s="386"/>
      <c r="V51" s="386"/>
      <c r="W51" s="386"/>
      <c r="X51" s="568"/>
      <c r="Y51" s="633"/>
      <c r="Z51" s="634"/>
      <c r="AA51" s="635"/>
      <c r="AB51" s="636" t="s">
        <v>11</v>
      </c>
      <c r="AC51" s="637"/>
      <c r="AD51" s="638"/>
      <c r="AE51" s="373" t="s">
        <v>398</v>
      </c>
      <c r="AF51" s="374"/>
      <c r="AG51" s="374"/>
      <c r="AH51" s="375"/>
      <c r="AI51" s="373" t="s">
        <v>396</v>
      </c>
      <c r="AJ51" s="374"/>
      <c r="AK51" s="374"/>
      <c r="AL51" s="375"/>
      <c r="AM51" s="380" t="s">
        <v>425</v>
      </c>
      <c r="AN51" s="380"/>
      <c r="AO51" s="380"/>
      <c r="AP51" s="380"/>
      <c r="AQ51" s="271" t="s">
        <v>235</v>
      </c>
      <c r="AR51" s="272"/>
      <c r="AS51" s="272"/>
      <c r="AT51" s="273"/>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3" t="s">
        <v>12</v>
      </c>
      <c r="Z53" s="551"/>
      <c r="AA53" s="552"/>
      <c r="AB53" s="553"/>
      <c r="AC53" s="553"/>
      <c r="AD53" s="553"/>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15">
      <c r="A55" s="648"/>
      <c r="B55" s="649"/>
      <c r="C55" s="649"/>
      <c r="D55" s="649"/>
      <c r="E55" s="649"/>
      <c r="F55" s="650"/>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2" t="s">
        <v>59</v>
      </c>
      <c r="Q58" s="386"/>
      <c r="R58" s="386"/>
      <c r="S58" s="386"/>
      <c r="T58" s="386"/>
      <c r="U58" s="386"/>
      <c r="V58" s="386"/>
      <c r="W58" s="386"/>
      <c r="X58" s="568"/>
      <c r="Y58" s="633"/>
      <c r="Z58" s="634"/>
      <c r="AA58" s="635"/>
      <c r="AB58" s="636" t="s">
        <v>11</v>
      </c>
      <c r="AC58" s="637"/>
      <c r="AD58" s="638"/>
      <c r="AE58" s="373" t="s">
        <v>398</v>
      </c>
      <c r="AF58" s="374"/>
      <c r="AG58" s="374"/>
      <c r="AH58" s="375"/>
      <c r="AI58" s="373" t="s">
        <v>396</v>
      </c>
      <c r="AJ58" s="374"/>
      <c r="AK58" s="374"/>
      <c r="AL58" s="375"/>
      <c r="AM58" s="380" t="s">
        <v>425</v>
      </c>
      <c r="AN58" s="380"/>
      <c r="AO58" s="380"/>
      <c r="AP58" s="380"/>
      <c r="AQ58" s="271" t="s">
        <v>235</v>
      </c>
      <c r="AR58" s="272"/>
      <c r="AS58" s="272"/>
      <c r="AT58" s="273"/>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3" t="s">
        <v>12</v>
      </c>
      <c r="Z60" s="551"/>
      <c r="AA60" s="552"/>
      <c r="AB60" s="553"/>
      <c r="AC60" s="553"/>
      <c r="AD60" s="553"/>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3" t="s">
        <v>398</v>
      </c>
      <c r="AF65" s="374"/>
      <c r="AG65" s="374"/>
      <c r="AH65" s="375"/>
      <c r="AI65" s="373" t="s">
        <v>396</v>
      </c>
      <c r="AJ65" s="374"/>
      <c r="AK65" s="374"/>
      <c r="AL65" s="375"/>
      <c r="AM65" s="380" t="s">
        <v>425</v>
      </c>
      <c r="AN65" s="380"/>
      <c r="AO65" s="380"/>
      <c r="AP65" s="380"/>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7"/>
      <c r="AF66" s="338"/>
      <c r="AG66" s="338"/>
      <c r="AH66" s="339"/>
      <c r="AI66" s="337"/>
      <c r="AJ66" s="338"/>
      <c r="AK66" s="338"/>
      <c r="AL66" s="339"/>
      <c r="AM66" s="381"/>
      <c r="AN66" s="381"/>
      <c r="AO66" s="381"/>
      <c r="AP66" s="381"/>
      <c r="AQ66" s="274"/>
      <c r="AR66" s="275"/>
      <c r="AS66" s="869" t="s">
        <v>236</v>
      </c>
      <c r="AT66" s="870"/>
      <c r="AU66" s="275"/>
      <c r="AV66" s="275"/>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9"/>
      <c r="AR69" s="370"/>
      <c r="AS69" s="370"/>
      <c r="AT69" s="371"/>
      <c r="AU69" s="370"/>
      <c r="AV69" s="370"/>
      <c r="AW69" s="370"/>
      <c r="AX69" s="372"/>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3" t="s">
        <v>398</v>
      </c>
      <c r="AF73" s="374"/>
      <c r="AG73" s="374"/>
      <c r="AH73" s="375"/>
      <c r="AI73" s="373" t="s">
        <v>396</v>
      </c>
      <c r="AJ73" s="374"/>
      <c r="AK73" s="374"/>
      <c r="AL73" s="375"/>
      <c r="AM73" s="380" t="s">
        <v>425</v>
      </c>
      <c r="AN73" s="380"/>
      <c r="AO73" s="380"/>
      <c r="AP73" s="380"/>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15">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x14ac:dyDescent="0.15">
      <c r="A80" s="521"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2"/>
      <c r="B81" s="853"/>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3"/>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6"/>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3"/>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7"/>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4"/>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8"/>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3" t="s">
        <v>11</v>
      </c>
      <c r="AC85" s="374"/>
      <c r="AD85" s="375"/>
      <c r="AE85" s="373" t="s">
        <v>398</v>
      </c>
      <c r="AF85" s="374"/>
      <c r="AG85" s="374"/>
      <c r="AH85" s="375"/>
      <c r="AI85" s="373" t="s">
        <v>396</v>
      </c>
      <c r="AJ85" s="374"/>
      <c r="AK85" s="374"/>
      <c r="AL85" s="375"/>
      <c r="AM85" s="380" t="s">
        <v>425</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5"/>
      <c r="H87" s="165"/>
      <c r="I87" s="165"/>
      <c r="J87" s="165"/>
      <c r="K87" s="165"/>
      <c r="L87" s="165"/>
      <c r="M87" s="165"/>
      <c r="N87" s="165"/>
      <c r="O87" s="236"/>
      <c r="P87" s="165"/>
      <c r="Q87" s="803"/>
      <c r="R87" s="803"/>
      <c r="S87" s="803"/>
      <c r="T87" s="803"/>
      <c r="U87" s="803"/>
      <c r="V87" s="803"/>
      <c r="W87" s="803"/>
      <c r="X87" s="804"/>
      <c r="Y87" s="759" t="s">
        <v>62</v>
      </c>
      <c r="Z87" s="760"/>
      <c r="AA87" s="761"/>
      <c r="AB87" s="553"/>
      <c r="AC87" s="553"/>
      <c r="AD87" s="553"/>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15">
      <c r="A88" s="522"/>
      <c r="B88" s="554"/>
      <c r="C88" s="554"/>
      <c r="D88" s="554"/>
      <c r="E88" s="554"/>
      <c r="F88" s="555"/>
      <c r="G88" s="237"/>
      <c r="H88" s="238"/>
      <c r="I88" s="238"/>
      <c r="J88" s="238"/>
      <c r="K88" s="238"/>
      <c r="L88" s="238"/>
      <c r="M88" s="238"/>
      <c r="N88" s="238"/>
      <c r="O88" s="239"/>
      <c r="P88" s="805"/>
      <c r="Q88" s="805"/>
      <c r="R88" s="805"/>
      <c r="S88" s="805"/>
      <c r="T88" s="805"/>
      <c r="U88" s="805"/>
      <c r="V88" s="805"/>
      <c r="W88" s="805"/>
      <c r="X88" s="806"/>
      <c r="Y88" s="733" t="s">
        <v>54</v>
      </c>
      <c r="Z88" s="734"/>
      <c r="AA88" s="735"/>
      <c r="AB88" s="524"/>
      <c r="AC88" s="524"/>
      <c r="AD88" s="524"/>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15">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07"/>
      <c r="Y89" s="733" t="s">
        <v>13</v>
      </c>
      <c r="Z89" s="734"/>
      <c r="AA89" s="735"/>
      <c r="AB89" s="463" t="s">
        <v>14</v>
      </c>
      <c r="AC89" s="463"/>
      <c r="AD89" s="463"/>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3" t="s">
        <v>11</v>
      </c>
      <c r="AC90" s="374"/>
      <c r="AD90" s="375"/>
      <c r="AE90" s="373" t="s">
        <v>398</v>
      </c>
      <c r="AF90" s="374"/>
      <c r="AG90" s="374"/>
      <c r="AH90" s="375"/>
      <c r="AI90" s="373" t="s">
        <v>396</v>
      </c>
      <c r="AJ90" s="374"/>
      <c r="AK90" s="374"/>
      <c r="AL90" s="375"/>
      <c r="AM90" s="380" t="s">
        <v>425</v>
      </c>
      <c r="AN90" s="380"/>
      <c r="AO90" s="380"/>
      <c r="AP90" s="380"/>
      <c r="AQ90" s="180" t="s">
        <v>235</v>
      </c>
      <c r="AR90" s="173"/>
      <c r="AS90" s="173"/>
      <c r="AT90" s="174"/>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3"/>
      <c r="R92" s="803"/>
      <c r="S92" s="803"/>
      <c r="T92" s="803"/>
      <c r="U92" s="803"/>
      <c r="V92" s="803"/>
      <c r="W92" s="803"/>
      <c r="X92" s="804"/>
      <c r="Y92" s="759" t="s">
        <v>62</v>
      </c>
      <c r="Z92" s="760"/>
      <c r="AA92" s="761"/>
      <c r="AB92" s="553"/>
      <c r="AC92" s="553"/>
      <c r="AD92" s="553"/>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5"/>
      <c r="Q93" s="805"/>
      <c r="R93" s="805"/>
      <c r="S93" s="805"/>
      <c r="T93" s="805"/>
      <c r="U93" s="805"/>
      <c r="V93" s="805"/>
      <c r="W93" s="805"/>
      <c r="X93" s="806"/>
      <c r="Y93" s="733" t="s">
        <v>54</v>
      </c>
      <c r="Z93" s="734"/>
      <c r="AA93" s="735"/>
      <c r="AB93" s="524"/>
      <c r="AC93" s="524"/>
      <c r="AD93" s="524"/>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07"/>
      <c r="Y94" s="733" t="s">
        <v>13</v>
      </c>
      <c r="Z94" s="734"/>
      <c r="AA94" s="735"/>
      <c r="AB94" s="463" t="s">
        <v>14</v>
      </c>
      <c r="AC94" s="463"/>
      <c r="AD94" s="463"/>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15">
      <c r="A95" s="522"/>
      <c r="B95" s="554" t="s">
        <v>145</v>
      </c>
      <c r="C95" s="554"/>
      <c r="D95" s="554"/>
      <c r="E95" s="554"/>
      <c r="F95" s="555"/>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3" t="s">
        <v>11</v>
      </c>
      <c r="AC95" s="374"/>
      <c r="AD95" s="375"/>
      <c r="AE95" s="373" t="s">
        <v>398</v>
      </c>
      <c r="AF95" s="374"/>
      <c r="AG95" s="374"/>
      <c r="AH95" s="375"/>
      <c r="AI95" s="373" t="s">
        <v>396</v>
      </c>
      <c r="AJ95" s="374"/>
      <c r="AK95" s="374"/>
      <c r="AL95" s="375"/>
      <c r="AM95" s="380" t="s">
        <v>425</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2"/>
      <c r="B97" s="554"/>
      <c r="C97" s="554"/>
      <c r="D97" s="554"/>
      <c r="E97" s="554"/>
      <c r="F97" s="555"/>
      <c r="G97" s="235"/>
      <c r="H97" s="165"/>
      <c r="I97" s="165"/>
      <c r="J97" s="165"/>
      <c r="K97" s="165"/>
      <c r="L97" s="165"/>
      <c r="M97" s="165"/>
      <c r="N97" s="165"/>
      <c r="O97" s="236"/>
      <c r="P97" s="165"/>
      <c r="Q97" s="803"/>
      <c r="R97" s="803"/>
      <c r="S97" s="803"/>
      <c r="T97" s="803"/>
      <c r="U97" s="803"/>
      <c r="V97" s="803"/>
      <c r="W97" s="803"/>
      <c r="X97" s="804"/>
      <c r="Y97" s="759" t="s">
        <v>62</v>
      </c>
      <c r="Z97" s="760"/>
      <c r="AA97" s="761"/>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
      <c r="A99" s="523"/>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2" t="s">
        <v>13</v>
      </c>
      <c r="Z99" s="483"/>
      <c r="AA99" s="484"/>
      <c r="AB99" s="464" t="s">
        <v>14</v>
      </c>
      <c r="AC99" s="465"/>
      <c r="AD99" s="466"/>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7"/>
      <c r="Z100" s="468"/>
      <c r="AA100" s="469"/>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x14ac:dyDescent="0.15">
      <c r="A101" s="493"/>
      <c r="B101" s="494"/>
      <c r="C101" s="494"/>
      <c r="D101" s="494"/>
      <c r="E101" s="494"/>
      <c r="F101" s="495"/>
      <c r="G101" s="165" t="s">
        <v>582</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3" t="s">
        <v>583</v>
      </c>
      <c r="AC101" s="553"/>
      <c r="AD101" s="553"/>
      <c r="AE101" s="369">
        <v>143</v>
      </c>
      <c r="AF101" s="370"/>
      <c r="AG101" s="370"/>
      <c r="AH101" s="371"/>
      <c r="AI101" s="369">
        <v>143</v>
      </c>
      <c r="AJ101" s="370"/>
      <c r="AK101" s="370"/>
      <c r="AL101" s="371"/>
      <c r="AM101" s="369">
        <v>143</v>
      </c>
      <c r="AN101" s="370"/>
      <c r="AO101" s="370"/>
      <c r="AP101" s="371"/>
      <c r="AQ101" s="369" t="s">
        <v>639</v>
      </c>
      <c r="AR101" s="370"/>
      <c r="AS101" s="370"/>
      <c r="AT101" s="371"/>
      <c r="AU101" s="369" t="s">
        <v>580</v>
      </c>
      <c r="AV101" s="370"/>
      <c r="AW101" s="370"/>
      <c r="AX101" s="371"/>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4"/>
      <c r="AA102" s="345"/>
      <c r="AB102" s="553" t="s">
        <v>583</v>
      </c>
      <c r="AC102" s="553"/>
      <c r="AD102" s="553"/>
      <c r="AE102" s="363">
        <v>143</v>
      </c>
      <c r="AF102" s="363"/>
      <c r="AG102" s="363"/>
      <c r="AH102" s="363"/>
      <c r="AI102" s="363">
        <v>143</v>
      </c>
      <c r="AJ102" s="363"/>
      <c r="AK102" s="363"/>
      <c r="AL102" s="363"/>
      <c r="AM102" s="363">
        <v>143</v>
      </c>
      <c r="AN102" s="363"/>
      <c r="AO102" s="363"/>
      <c r="AP102" s="363"/>
      <c r="AQ102" s="818">
        <v>143</v>
      </c>
      <c r="AR102" s="819"/>
      <c r="AS102" s="819"/>
      <c r="AT102" s="820"/>
      <c r="AU102" s="818"/>
      <c r="AV102" s="819"/>
      <c r="AW102" s="819"/>
      <c r="AX102" s="820"/>
    </row>
    <row r="103" spans="1:60" ht="31.5" hidden="1" customHeight="1" x14ac:dyDescent="0.15">
      <c r="A103" s="490" t="s">
        <v>355</v>
      </c>
      <c r="B103" s="491"/>
      <c r="C103" s="491"/>
      <c r="D103" s="491"/>
      <c r="E103" s="491"/>
      <c r="F103" s="492"/>
      <c r="G103" s="734" t="s">
        <v>60</v>
      </c>
      <c r="H103" s="734"/>
      <c r="I103" s="734"/>
      <c r="J103" s="734"/>
      <c r="K103" s="734"/>
      <c r="L103" s="734"/>
      <c r="M103" s="734"/>
      <c r="N103" s="734"/>
      <c r="O103" s="734"/>
      <c r="P103" s="734"/>
      <c r="Q103" s="734"/>
      <c r="R103" s="734"/>
      <c r="S103" s="734"/>
      <c r="T103" s="734"/>
      <c r="U103" s="734"/>
      <c r="V103" s="734"/>
      <c r="W103" s="734"/>
      <c r="X103" s="735"/>
      <c r="Y103" s="470"/>
      <c r="Z103" s="471"/>
      <c r="AA103" s="472"/>
      <c r="AB103" s="307" t="s">
        <v>11</v>
      </c>
      <c r="AC103" s="302"/>
      <c r="AD103" s="303"/>
      <c r="AE103" s="307" t="s">
        <v>398</v>
      </c>
      <c r="AF103" s="302"/>
      <c r="AG103" s="302"/>
      <c r="AH103" s="303"/>
      <c r="AI103" s="307" t="s">
        <v>396</v>
      </c>
      <c r="AJ103" s="302"/>
      <c r="AK103" s="302"/>
      <c r="AL103" s="303"/>
      <c r="AM103" s="307" t="s">
        <v>425</v>
      </c>
      <c r="AN103" s="302"/>
      <c r="AO103" s="302"/>
      <c r="AP103" s="303"/>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5"/>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8"/>
      <c r="AV105" s="819"/>
      <c r="AW105" s="819"/>
      <c r="AX105" s="820"/>
    </row>
    <row r="106" spans="1:60" ht="31.5" hidden="1" customHeight="1" x14ac:dyDescent="0.15">
      <c r="A106" s="490" t="s">
        <v>355</v>
      </c>
      <c r="B106" s="491"/>
      <c r="C106" s="491"/>
      <c r="D106" s="491"/>
      <c r="E106" s="491"/>
      <c r="F106" s="492"/>
      <c r="G106" s="734" t="s">
        <v>60</v>
      </c>
      <c r="H106" s="734"/>
      <c r="I106" s="734"/>
      <c r="J106" s="734"/>
      <c r="K106" s="734"/>
      <c r="L106" s="734"/>
      <c r="M106" s="734"/>
      <c r="N106" s="734"/>
      <c r="O106" s="734"/>
      <c r="P106" s="734"/>
      <c r="Q106" s="734"/>
      <c r="R106" s="734"/>
      <c r="S106" s="734"/>
      <c r="T106" s="734"/>
      <c r="U106" s="734"/>
      <c r="V106" s="734"/>
      <c r="W106" s="734"/>
      <c r="X106" s="735"/>
      <c r="Y106" s="470"/>
      <c r="Z106" s="471"/>
      <c r="AA106" s="472"/>
      <c r="AB106" s="307" t="s">
        <v>11</v>
      </c>
      <c r="AC106" s="302"/>
      <c r="AD106" s="303"/>
      <c r="AE106" s="307" t="s">
        <v>398</v>
      </c>
      <c r="AF106" s="302"/>
      <c r="AG106" s="302"/>
      <c r="AH106" s="303"/>
      <c r="AI106" s="307" t="s">
        <v>396</v>
      </c>
      <c r="AJ106" s="302"/>
      <c r="AK106" s="302"/>
      <c r="AL106" s="303"/>
      <c r="AM106" s="307" t="s">
        <v>425</v>
      </c>
      <c r="AN106" s="302"/>
      <c r="AO106" s="302"/>
      <c r="AP106" s="303"/>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8"/>
      <c r="AV108" s="819"/>
      <c r="AW108" s="819"/>
      <c r="AX108" s="820"/>
    </row>
    <row r="109" spans="1:60" ht="31.5" hidden="1" customHeight="1" x14ac:dyDescent="0.15">
      <c r="A109" s="490" t="s">
        <v>355</v>
      </c>
      <c r="B109" s="491"/>
      <c r="C109" s="491"/>
      <c r="D109" s="491"/>
      <c r="E109" s="491"/>
      <c r="F109" s="492"/>
      <c r="G109" s="734" t="s">
        <v>60</v>
      </c>
      <c r="H109" s="734"/>
      <c r="I109" s="734"/>
      <c r="J109" s="734"/>
      <c r="K109" s="734"/>
      <c r="L109" s="734"/>
      <c r="M109" s="734"/>
      <c r="N109" s="734"/>
      <c r="O109" s="734"/>
      <c r="P109" s="734"/>
      <c r="Q109" s="734"/>
      <c r="R109" s="734"/>
      <c r="S109" s="734"/>
      <c r="T109" s="734"/>
      <c r="U109" s="734"/>
      <c r="V109" s="734"/>
      <c r="W109" s="734"/>
      <c r="X109" s="735"/>
      <c r="Y109" s="470"/>
      <c r="Z109" s="471"/>
      <c r="AA109" s="472"/>
      <c r="AB109" s="307" t="s">
        <v>11</v>
      </c>
      <c r="AC109" s="302"/>
      <c r="AD109" s="303"/>
      <c r="AE109" s="307" t="s">
        <v>398</v>
      </c>
      <c r="AF109" s="302"/>
      <c r="AG109" s="302"/>
      <c r="AH109" s="303"/>
      <c r="AI109" s="307" t="s">
        <v>396</v>
      </c>
      <c r="AJ109" s="302"/>
      <c r="AK109" s="302"/>
      <c r="AL109" s="303"/>
      <c r="AM109" s="307" t="s">
        <v>425</v>
      </c>
      <c r="AN109" s="302"/>
      <c r="AO109" s="302"/>
      <c r="AP109" s="303"/>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8"/>
      <c r="AV111" s="819"/>
      <c r="AW111" s="819"/>
      <c r="AX111" s="820"/>
    </row>
    <row r="112" spans="1:60" ht="31.5" hidden="1" customHeight="1" x14ac:dyDescent="0.15">
      <c r="A112" s="490" t="s">
        <v>355</v>
      </c>
      <c r="B112" s="491"/>
      <c r="C112" s="491"/>
      <c r="D112" s="491"/>
      <c r="E112" s="491"/>
      <c r="F112" s="492"/>
      <c r="G112" s="734" t="s">
        <v>60</v>
      </c>
      <c r="H112" s="734"/>
      <c r="I112" s="734"/>
      <c r="J112" s="734"/>
      <c r="K112" s="734"/>
      <c r="L112" s="734"/>
      <c r="M112" s="734"/>
      <c r="N112" s="734"/>
      <c r="O112" s="734"/>
      <c r="P112" s="734"/>
      <c r="Q112" s="734"/>
      <c r="R112" s="734"/>
      <c r="S112" s="734"/>
      <c r="T112" s="734"/>
      <c r="U112" s="734"/>
      <c r="V112" s="734"/>
      <c r="W112" s="734"/>
      <c r="X112" s="735"/>
      <c r="Y112" s="470"/>
      <c r="Z112" s="471"/>
      <c r="AA112" s="472"/>
      <c r="AB112" s="307" t="s">
        <v>11</v>
      </c>
      <c r="AC112" s="302"/>
      <c r="AD112" s="303"/>
      <c r="AE112" s="307" t="s">
        <v>398</v>
      </c>
      <c r="AF112" s="302"/>
      <c r="AG112" s="302"/>
      <c r="AH112" s="303"/>
      <c r="AI112" s="307" t="s">
        <v>396</v>
      </c>
      <c r="AJ112" s="302"/>
      <c r="AK112" s="302"/>
      <c r="AL112" s="303"/>
      <c r="AM112" s="307" t="s">
        <v>425</v>
      </c>
      <c r="AN112" s="302"/>
      <c r="AO112" s="302"/>
      <c r="AP112" s="303"/>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398</v>
      </c>
      <c r="AF115" s="302"/>
      <c r="AG115" s="302"/>
      <c r="AH115" s="303"/>
      <c r="AI115" s="307" t="s">
        <v>396</v>
      </c>
      <c r="AJ115" s="302"/>
      <c r="AK115" s="302"/>
      <c r="AL115" s="303"/>
      <c r="AM115" s="307" t="s">
        <v>425</v>
      </c>
      <c r="AN115" s="302"/>
      <c r="AO115" s="302"/>
      <c r="AP115" s="303"/>
      <c r="AQ115" s="340" t="s">
        <v>440</v>
      </c>
      <c r="AR115" s="341"/>
      <c r="AS115" s="341"/>
      <c r="AT115" s="341"/>
      <c r="AU115" s="341"/>
      <c r="AV115" s="341"/>
      <c r="AW115" s="341"/>
      <c r="AX115" s="342"/>
    </row>
    <row r="116" spans="1:50" ht="23.25" customHeight="1" x14ac:dyDescent="0.15">
      <c r="A116" s="296"/>
      <c r="B116" s="297"/>
      <c r="C116" s="297"/>
      <c r="D116" s="297"/>
      <c r="E116" s="297"/>
      <c r="F116" s="298"/>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585</v>
      </c>
      <c r="AC116" s="305"/>
      <c r="AD116" s="306"/>
      <c r="AE116" s="363">
        <v>3.2</v>
      </c>
      <c r="AF116" s="363"/>
      <c r="AG116" s="363"/>
      <c r="AH116" s="363"/>
      <c r="AI116" s="363">
        <v>4.0999999999999996</v>
      </c>
      <c r="AJ116" s="363"/>
      <c r="AK116" s="363"/>
      <c r="AL116" s="363"/>
      <c r="AM116" s="363">
        <v>4.5999999999999996</v>
      </c>
      <c r="AN116" s="363"/>
      <c r="AO116" s="363"/>
      <c r="AP116" s="363"/>
      <c r="AQ116" s="369" t="s">
        <v>580</v>
      </c>
      <c r="AR116" s="370"/>
      <c r="AS116" s="370"/>
      <c r="AT116" s="370"/>
      <c r="AU116" s="370"/>
      <c r="AV116" s="370"/>
      <c r="AW116" s="370"/>
      <c r="AX116" s="372"/>
    </row>
    <row r="117" spans="1:50" ht="46.5" customHeight="1" thickBot="1" x14ac:dyDescent="0.2">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362</v>
      </c>
      <c r="AC117" s="347"/>
      <c r="AD117" s="348"/>
      <c r="AE117" s="310" t="s">
        <v>586</v>
      </c>
      <c r="AF117" s="310"/>
      <c r="AG117" s="310"/>
      <c r="AH117" s="310"/>
      <c r="AI117" s="310" t="s">
        <v>587</v>
      </c>
      <c r="AJ117" s="310"/>
      <c r="AK117" s="310"/>
      <c r="AL117" s="310"/>
      <c r="AM117" s="462" t="s">
        <v>588</v>
      </c>
      <c r="AN117" s="310"/>
      <c r="AO117" s="310"/>
      <c r="AP117" s="310"/>
      <c r="AQ117" s="310" t="s">
        <v>580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398</v>
      </c>
      <c r="AF118" s="302"/>
      <c r="AG118" s="302"/>
      <c r="AH118" s="303"/>
      <c r="AI118" s="307" t="s">
        <v>396</v>
      </c>
      <c r="AJ118" s="302"/>
      <c r="AK118" s="302"/>
      <c r="AL118" s="303"/>
      <c r="AM118" s="307" t="s">
        <v>425</v>
      </c>
      <c r="AN118" s="302"/>
      <c r="AO118" s="302"/>
      <c r="AP118" s="303"/>
      <c r="AQ118" s="340" t="s">
        <v>440</v>
      </c>
      <c r="AR118" s="341"/>
      <c r="AS118" s="341"/>
      <c r="AT118" s="341"/>
      <c r="AU118" s="341"/>
      <c r="AV118" s="341"/>
      <c r="AW118" s="341"/>
      <c r="AX118" s="342"/>
    </row>
    <row r="119" spans="1:50" ht="23.25" hidden="1" customHeight="1" x14ac:dyDescent="0.15">
      <c r="A119" s="296"/>
      <c r="B119" s="297"/>
      <c r="C119" s="297"/>
      <c r="D119" s="297"/>
      <c r="E119" s="297"/>
      <c r="F119" s="298"/>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398</v>
      </c>
      <c r="AF121" s="302"/>
      <c r="AG121" s="302"/>
      <c r="AH121" s="303"/>
      <c r="AI121" s="307" t="s">
        <v>396</v>
      </c>
      <c r="AJ121" s="302"/>
      <c r="AK121" s="302"/>
      <c r="AL121" s="303"/>
      <c r="AM121" s="307" t="s">
        <v>425</v>
      </c>
      <c r="AN121" s="302"/>
      <c r="AO121" s="302"/>
      <c r="AP121" s="303"/>
      <c r="AQ121" s="340" t="s">
        <v>440</v>
      </c>
      <c r="AR121" s="341"/>
      <c r="AS121" s="341"/>
      <c r="AT121" s="341"/>
      <c r="AU121" s="341"/>
      <c r="AV121" s="341"/>
      <c r="AW121" s="341"/>
      <c r="AX121" s="342"/>
    </row>
    <row r="122" spans="1:50" ht="23.25" hidden="1" customHeight="1" x14ac:dyDescent="0.15">
      <c r="A122" s="296"/>
      <c r="B122" s="297"/>
      <c r="C122" s="297"/>
      <c r="D122" s="297"/>
      <c r="E122" s="297"/>
      <c r="F122" s="298"/>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398</v>
      </c>
      <c r="AF124" s="302"/>
      <c r="AG124" s="302"/>
      <c r="AH124" s="303"/>
      <c r="AI124" s="307" t="s">
        <v>396</v>
      </c>
      <c r="AJ124" s="302"/>
      <c r="AK124" s="302"/>
      <c r="AL124" s="303"/>
      <c r="AM124" s="307" t="s">
        <v>425</v>
      </c>
      <c r="AN124" s="302"/>
      <c r="AO124" s="302"/>
      <c r="AP124" s="303"/>
      <c r="AQ124" s="340" t="s">
        <v>440</v>
      </c>
      <c r="AR124" s="341"/>
      <c r="AS124" s="341"/>
      <c r="AT124" s="341"/>
      <c r="AU124" s="341"/>
      <c r="AV124" s="341"/>
      <c r="AW124" s="341"/>
      <c r="AX124" s="342"/>
    </row>
    <row r="125" spans="1:50" ht="23.25" hidden="1" customHeight="1" x14ac:dyDescent="0.15">
      <c r="A125" s="296"/>
      <c r="B125" s="297"/>
      <c r="C125" s="297"/>
      <c r="D125" s="297"/>
      <c r="E125" s="297"/>
      <c r="F125" s="298"/>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398</v>
      </c>
      <c r="AF127" s="302"/>
      <c r="AG127" s="302"/>
      <c r="AH127" s="303"/>
      <c r="AI127" s="307" t="s">
        <v>396</v>
      </c>
      <c r="AJ127" s="302"/>
      <c r="AK127" s="302"/>
      <c r="AL127" s="303"/>
      <c r="AM127" s="307" t="s">
        <v>425</v>
      </c>
      <c r="AN127" s="302"/>
      <c r="AO127" s="302"/>
      <c r="AP127" s="303"/>
      <c r="AQ127" s="340" t="s">
        <v>440</v>
      </c>
      <c r="AR127" s="341"/>
      <c r="AS127" s="341"/>
      <c r="AT127" s="341"/>
      <c r="AU127" s="341"/>
      <c r="AV127" s="341"/>
      <c r="AW127" s="341"/>
      <c r="AX127" s="342"/>
    </row>
    <row r="128" spans="1:50" ht="23.25" hidden="1" customHeight="1" x14ac:dyDescent="0.15">
      <c r="A128" s="296"/>
      <c r="B128" s="297"/>
      <c r="C128" s="297"/>
      <c r="D128" s="297"/>
      <c r="E128" s="297"/>
      <c r="F128" s="298"/>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413</v>
      </c>
      <c r="B130" s="996"/>
      <c r="C130" s="995" t="s">
        <v>239</v>
      </c>
      <c r="D130" s="996"/>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590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999"/>
      <c r="B134" s="256"/>
      <c r="C134" s="255"/>
      <c r="D134" s="256"/>
      <c r="E134" s="255"/>
      <c r="F134" s="318"/>
      <c r="G134" s="235" t="s">
        <v>591</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592</v>
      </c>
      <c r="AC134" s="228"/>
      <c r="AD134" s="228"/>
      <c r="AE134" s="270">
        <v>4.4000000000000004</v>
      </c>
      <c r="AF134" s="120"/>
      <c r="AG134" s="120"/>
      <c r="AH134" s="120"/>
      <c r="AI134" s="270">
        <v>4.5</v>
      </c>
      <c r="AJ134" s="120"/>
      <c r="AK134" s="120"/>
      <c r="AL134" s="120"/>
      <c r="AM134" s="270">
        <v>4.8</v>
      </c>
      <c r="AN134" s="120"/>
      <c r="AO134" s="120"/>
      <c r="AP134" s="120"/>
      <c r="AQ134" s="270"/>
      <c r="AR134" s="120"/>
      <c r="AS134" s="120"/>
      <c r="AT134" s="120"/>
      <c r="AU134" s="270"/>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592</v>
      </c>
      <c r="AC135" s="137"/>
      <c r="AD135" s="137"/>
      <c r="AE135" s="270" t="s">
        <v>580</v>
      </c>
      <c r="AF135" s="120"/>
      <c r="AG135" s="120"/>
      <c r="AH135" s="120"/>
      <c r="AI135" s="270" t="s">
        <v>580</v>
      </c>
      <c r="AJ135" s="120"/>
      <c r="AK135" s="120"/>
      <c r="AL135" s="120"/>
      <c r="AM135" s="270" t="s">
        <v>593</v>
      </c>
      <c r="AN135" s="120"/>
      <c r="AO135" s="120"/>
      <c r="AP135" s="120"/>
      <c r="AQ135" s="270"/>
      <c r="AR135" s="120"/>
      <c r="AS135" s="120"/>
      <c r="AT135" s="120"/>
      <c r="AU135" s="270"/>
      <c r="AV135" s="120"/>
      <c r="AW135" s="120"/>
      <c r="AX135" s="219"/>
    </row>
    <row r="136" spans="1:50" ht="18.75"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customHeight="1" x14ac:dyDescent="0.15">
      <c r="A138" s="999"/>
      <c r="B138" s="256"/>
      <c r="C138" s="255"/>
      <c r="D138" s="256"/>
      <c r="E138" s="255"/>
      <c r="F138" s="318"/>
      <c r="G138" s="235" t="s">
        <v>594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t="s">
        <v>595</v>
      </c>
      <c r="AC138" s="228"/>
      <c r="AD138" s="228"/>
      <c r="AE138" s="270">
        <v>3266</v>
      </c>
      <c r="AF138" s="120"/>
      <c r="AG138" s="120"/>
      <c r="AH138" s="120"/>
      <c r="AI138" s="270">
        <v>3636</v>
      </c>
      <c r="AJ138" s="120"/>
      <c r="AK138" s="120"/>
      <c r="AL138" s="120"/>
      <c r="AM138" s="270">
        <v>3921</v>
      </c>
      <c r="AN138" s="120"/>
      <c r="AO138" s="120"/>
      <c r="AP138" s="120"/>
      <c r="AQ138" s="270"/>
      <c r="AR138" s="120"/>
      <c r="AS138" s="120"/>
      <c r="AT138" s="120"/>
      <c r="AU138" s="270"/>
      <c r="AV138" s="120"/>
      <c r="AW138" s="120"/>
      <c r="AX138" s="219"/>
    </row>
    <row r="139" spans="1:50" ht="39.75"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595</v>
      </c>
      <c r="AC139" s="137"/>
      <c r="AD139" s="137"/>
      <c r="AE139" s="270" t="s">
        <v>571</v>
      </c>
      <c r="AF139" s="120"/>
      <c r="AG139" s="120"/>
      <c r="AH139" s="120"/>
      <c r="AI139" s="270" t="s">
        <v>571</v>
      </c>
      <c r="AJ139" s="120"/>
      <c r="AK139" s="120"/>
      <c r="AL139" s="120"/>
      <c r="AM139" s="270" t="s">
        <v>638</v>
      </c>
      <c r="AN139" s="120"/>
      <c r="AO139" s="120"/>
      <c r="AP139" s="120"/>
      <c r="AQ139" s="270"/>
      <c r="AR139" s="120"/>
      <c r="AS139" s="120"/>
      <c r="AT139" s="120"/>
      <c r="AU139" s="270"/>
      <c r="AV139" s="120"/>
      <c r="AW139" s="120"/>
      <c r="AX139" s="219"/>
    </row>
    <row r="140" spans="1:50" ht="18.75"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customHeight="1" x14ac:dyDescent="0.15">
      <c r="A142" s="999"/>
      <c r="B142" s="256"/>
      <c r="C142" s="255"/>
      <c r="D142" s="256"/>
      <c r="E142" s="255"/>
      <c r="F142" s="318"/>
      <c r="G142" s="235" t="s">
        <v>596</v>
      </c>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t="s">
        <v>597</v>
      </c>
      <c r="AC142" s="228"/>
      <c r="AD142" s="228"/>
      <c r="AE142" s="270">
        <v>1761</v>
      </c>
      <c r="AF142" s="120"/>
      <c r="AG142" s="120"/>
      <c r="AH142" s="120"/>
      <c r="AI142" s="270">
        <v>1938</v>
      </c>
      <c r="AJ142" s="120"/>
      <c r="AK142" s="120"/>
      <c r="AL142" s="120"/>
      <c r="AM142" s="270">
        <v>2047</v>
      </c>
      <c r="AN142" s="120"/>
      <c r="AO142" s="120"/>
      <c r="AP142" s="120"/>
      <c r="AQ142" s="270"/>
      <c r="AR142" s="120"/>
      <c r="AS142" s="120"/>
      <c r="AT142" s="120"/>
      <c r="AU142" s="270"/>
      <c r="AV142" s="120"/>
      <c r="AW142" s="120"/>
      <c r="AX142" s="219"/>
    </row>
    <row r="143" spans="1:50" ht="39.75"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t="s">
        <v>597</v>
      </c>
      <c r="AC143" s="137"/>
      <c r="AD143" s="137"/>
      <c r="AE143" s="270" t="s">
        <v>580</v>
      </c>
      <c r="AF143" s="120"/>
      <c r="AG143" s="120"/>
      <c r="AH143" s="120"/>
      <c r="AI143" s="270" t="s">
        <v>580</v>
      </c>
      <c r="AJ143" s="120"/>
      <c r="AK143" s="120"/>
      <c r="AL143" s="120"/>
      <c r="AM143" s="270" t="s">
        <v>637</v>
      </c>
      <c r="AN143" s="120"/>
      <c r="AO143" s="120"/>
      <c r="AP143" s="120"/>
      <c r="AQ143" s="270"/>
      <c r="AR143" s="120"/>
      <c r="AS143" s="120"/>
      <c r="AT143" s="120"/>
      <c r="AU143" s="270"/>
      <c r="AV143" s="120"/>
      <c r="AW143" s="120"/>
      <c r="AX143" s="219"/>
    </row>
    <row r="144" spans="1:50" ht="18.75"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customHeight="1" x14ac:dyDescent="0.15">
      <c r="A146" s="999"/>
      <c r="B146" s="256"/>
      <c r="C146" s="255"/>
      <c r="D146" s="256"/>
      <c r="E146" s="255"/>
      <c r="F146" s="318"/>
      <c r="G146" s="235" t="s">
        <v>598</v>
      </c>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t="s">
        <v>592</v>
      </c>
      <c r="AC146" s="228"/>
      <c r="AD146" s="228"/>
      <c r="AE146" s="270">
        <v>21.1</v>
      </c>
      <c r="AF146" s="120"/>
      <c r="AG146" s="120"/>
      <c r="AH146" s="120"/>
      <c r="AI146" s="270">
        <v>20.5</v>
      </c>
      <c r="AJ146" s="120"/>
      <c r="AK146" s="120"/>
      <c r="AL146" s="120"/>
      <c r="AM146" s="270">
        <v>21.9</v>
      </c>
      <c r="AN146" s="120"/>
      <c r="AO146" s="120"/>
      <c r="AP146" s="120"/>
      <c r="AQ146" s="270"/>
      <c r="AR146" s="120"/>
      <c r="AS146" s="120"/>
      <c r="AT146" s="120"/>
      <c r="AU146" s="270"/>
      <c r="AV146" s="120"/>
      <c r="AW146" s="120"/>
      <c r="AX146" s="219"/>
    </row>
    <row r="147" spans="1:50" ht="39.75"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t="s">
        <v>592</v>
      </c>
      <c r="AC147" s="137"/>
      <c r="AD147" s="137"/>
      <c r="AE147" s="270" t="s">
        <v>571</v>
      </c>
      <c r="AF147" s="120"/>
      <c r="AG147" s="120"/>
      <c r="AH147" s="120"/>
      <c r="AI147" s="270" t="s">
        <v>580</v>
      </c>
      <c r="AJ147" s="120"/>
      <c r="AK147" s="120"/>
      <c r="AL147" s="120"/>
      <c r="AM147" s="270" t="s">
        <v>580</v>
      </c>
      <c r="AN147" s="120"/>
      <c r="AO147" s="120"/>
      <c r="AP147" s="120"/>
      <c r="AQ147" s="270"/>
      <c r="AR147" s="120"/>
      <c r="AS147" s="120"/>
      <c r="AT147" s="120"/>
      <c r="AU147" s="270"/>
      <c r="AV147" s="120"/>
      <c r="AW147" s="120"/>
      <c r="AX147" s="219"/>
    </row>
    <row r="148" spans="1:50" ht="44.2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51.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29.2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hidden="1"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599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8"/>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75" customHeight="1" x14ac:dyDescent="0.15">
      <c r="A702" s="531" t="s">
        <v>140</v>
      </c>
      <c r="B702" s="532"/>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600</v>
      </c>
      <c r="AH702" s="890"/>
      <c r="AI702" s="890"/>
      <c r="AJ702" s="890"/>
      <c r="AK702" s="890"/>
      <c r="AL702" s="890"/>
      <c r="AM702" s="890"/>
      <c r="AN702" s="890"/>
      <c r="AO702" s="890"/>
      <c r="AP702" s="890"/>
      <c r="AQ702" s="890"/>
      <c r="AR702" s="890"/>
      <c r="AS702" s="890"/>
      <c r="AT702" s="890"/>
      <c r="AU702" s="890"/>
      <c r="AV702" s="890"/>
      <c r="AW702" s="890"/>
      <c r="AX702" s="891"/>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566</v>
      </c>
      <c r="AE703" s="159"/>
      <c r="AF703" s="159"/>
      <c r="AG703" s="668" t="s">
        <v>601</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566</v>
      </c>
      <c r="AE704" s="588"/>
      <c r="AF704" s="588"/>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3" t="s">
        <v>39</v>
      </c>
      <c r="B705" s="773"/>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6" t="s">
        <v>602</v>
      </c>
      <c r="AE705" s="737"/>
      <c r="AF705" s="737"/>
      <c r="AG705" s="164" t="s">
        <v>643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6"/>
      <c r="D706" s="617"/>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603</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8"/>
      <c r="D707" s="619"/>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5" t="s">
        <v>604</v>
      </c>
      <c r="AE707" s="586"/>
      <c r="AF707" s="586"/>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1" t="s">
        <v>605</v>
      </c>
      <c r="AE708" s="672"/>
      <c r="AF708" s="672"/>
      <c r="AG708" s="528"/>
      <c r="AH708" s="529"/>
      <c r="AI708" s="529"/>
      <c r="AJ708" s="529"/>
      <c r="AK708" s="529"/>
      <c r="AL708" s="529"/>
      <c r="AM708" s="529"/>
      <c r="AN708" s="529"/>
      <c r="AO708" s="529"/>
      <c r="AP708" s="529"/>
      <c r="AQ708" s="529"/>
      <c r="AR708" s="529"/>
      <c r="AS708" s="529"/>
      <c r="AT708" s="529"/>
      <c r="AU708" s="529"/>
      <c r="AV708" s="529"/>
      <c r="AW708" s="529"/>
      <c r="AX708" s="530"/>
    </row>
    <row r="709" spans="1:50" ht="39.75" customHeight="1" x14ac:dyDescent="0.15">
      <c r="A709" s="659"/>
      <c r="B709" s="660"/>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566</v>
      </c>
      <c r="AE709" s="159"/>
      <c r="AF709" s="159"/>
      <c r="AG709" s="668" t="s">
        <v>606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566</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566</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605</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605</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34.5" customHeight="1" x14ac:dyDescent="0.15">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3" t="s">
        <v>566</v>
      </c>
      <c r="AE714" s="594"/>
      <c r="AF714" s="595"/>
      <c r="AG714" s="693" t="s">
        <v>607</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3"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605</v>
      </c>
      <c r="AE715" s="672"/>
      <c r="AF715" s="781"/>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566</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40.5" customHeight="1" x14ac:dyDescent="0.15">
      <c r="A717" s="659"/>
      <c r="B717" s="660"/>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566</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43.5" customHeight="1" x14ac:dyDescent="0.15">
      <c r="A718" s="661"/>
      <c r="B718" s="662"/>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566</v>
      </c>
      <c r="AE718" s="159"/>
      <c r="AF718" s="159"/>
      <c r="AG718" s="167" t="s">
        <v>609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8"/>
      <c r="AD719" s="671"/>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3" t="s">
        <v>48</v>
      </c>
      <c r="B726" s="624"/>
      <c r="C726" s="447" t="s">
        <v>53</v>
      </c>
      <c r="D726" s="583"/>
      <c r="E726" s="583"/>
      <c r="F726" s="584"/>
      <c r="G726" s="801" t="s">
        <v>640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5"/>
      <c r="B727" s="626"/>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409</v>
      </c>
      <c r="B737" s="101"/>
      <c r="C737" s="101"/>
      <c r="D737" s="102"/>
      <c r="E737" s="103" t="s">
        <v>611</v>
      </c>
      <c r="F737" s="103"/>
      <c r="G737" s="103"/>
      <c r="H737" s="103"/>
      <c r="I737" s="103"/>
      <c r="J737" s="103"/>
      <c r="K737" s="103"/>
      <c r="L737" s="103"/>
      <c r="M737" s="103"/>
      <c r="N737" s="109" t="s">
        <v>404</v>
      </c>
      <c r="O737" s="109"/>
      <c r="P737" s="109"/>
      <c r="Q737" s="109"/>
      <c r="R737" s="103" t="s">
        <v>613</v>
      </c>
      <c r="S737" s="103"/>
      <c r="T737" s="103"/>
      <c r="U737" s="103"/>
      <c r="V737" s="103"/>
      <c r="W737" s="103"/>
      <c r="X737" s="103"/>
      <c r="Y737" s="103"/>
      <c r="Z737" s="103"/>
      <c r="AA737" s="109" t="s">
        <v>403</v>
      </c>
      <c r="AB737" s="109"/>
      <c r="AC737" s="109"/>
      <c r="AD737" s="109"/>
      <c r="AE737" s="103" t="s">
        <v>615</v>
      </c>
      <c r="AF737" s="103"/>
      <c r="AG737" s="103"/>
      <c r="AH737" s="103"/>
      <c r="AI737" s="103"/>
      <c r="AJ737" s="103"/>
      <c r="AK737" s="103"/>
      <c r="AL737" s="103"/>
      <c r="AM737" s="103"/>
      <c r="AN737" s="109" t="s">
        <v>402</v>
      </c>
      <c r="AO737" s="109"/>
      <c r="AP737" s="109"/>
      <c r="AQ737" s="109"/>
      <c r="AR737" s="110" t="s">
        <v>617</v>
      </c>
      <c r="AS737" s="111"/>
      <c r="AT737" s="111"/>
      <c r="AU737" s="111"/>
      <c r="AV737" s="111"/>
      <c r="AW737" s="111"/>
      <c r="AX737" s="112"/>
      <c r="AY737" s="88"/>
      <c r="AZ737" s="88"/>
    </row>
    <row r="738" spans="1:52" ht="24.75" customHeight="1" x14ac:dyDescent="0.15">
      <c r="A738" s="100" t="s">
        <v>401</v>
      </c>
      <c r="B738" s="101"/>
      <c r="C738" s="101"/>
      <c r="D738" s="102"/>
      <c r="E738" s="103" t="s">
        <v>612</v>
      </c>
      <c r="F738" s="103"/>
      <c r="G738" s="103"/>
      <c r="H738" s="103"/>
      <c r="I738" s="103"/>
      <c r="J738" s="103"/>
      <c r="K738" s="103"/>
      <c r="L738" s="103"/>
      <c r="M738" s="103"/>
      <c r="N738" s="109" t="s">
        <v>400</v>
      </c>
      <c r="O738" s="109"/>
      <c r="P738" s="109"/>
      <c r="Q738" s="109"/>
      <c r="R738" s="103" t="s">
        <v>614</v>
      </c>
      <c r="S738" s="103"/>
      <c r="T738" s="103"/>
      <c r="U738" s="103"/>
      <c r="V738" s="103"/>
      <c r="W738" s="103"/>
      <c r="X738" s="103"/>
      <c r="Y738" s="103"/>
      <c r="Z738" s="103"/>
      <c r="AA738" s="109" t="s">
        <v>399</v>
      </c>
      <c r="AB738" s="109"/>
      <c r="AC738" s="109"/>
      <c r="AD738" s="109"/>
      <c r="AE738" s="103" t="s">
        <v>616</v>
      </c>
      <c r="AF738" s="103"/>
      <c r="AG738" s="103"/>
      <c r="AH738" s="103"/>
      <c r="AI738" s="103"/>
      <c r="AJ738" s="103"/>
      <c r="AK738" s="103"/>
      <c r="AL738" s="103"/>
      <c r="AM738" s="103"/>
      <c r="AN738" s="109" t="s">
        <v>398</v>
      </c>
      <c r="AO738" s="109"/>
      <c r="AP738" s="109"/>
      <c r="AQ738" s="109"/>
      <c r="AR738" s="110" t="s">
        <v>618</v>
      </c>
      <c r="AS738" s="111"/>
      <c r="AT738" s="111"/>
      <c r="AU738" s="111"/>
      <c r="AV738" s="111"/>
      <c r="AW738" s="111"/>
      <c r="AX738" s="112"/>
    </row>
    <row r="739" spans="1:52" ht="24.75" customHeight="1" x14ac:dyDescent="0.15">
      <c r="A739" s="100" t="s">
        <v>397</v>
      </c>
      <c r="B739" s="101"/>
      <c r="C739" s="101"/>
      <c r="D739" s="102"/>
      <c r="E739" s="103" t="s">
        <v>612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619</v>
      </c>
      <c r="F740" s="125"/>
      <c r="G740" s="125"/>
      <c r="H740" s="92" t="str">
        <f>IF(E740="", "", "(")</f>
        <v>(</v>
      </c>
      <c r="I740" s="125"/>
      <c r="J740" s="125"/>
      <c r="K740" s="92" t="str">
        <f>IF(OR(I740="　", I740=""), "", "-")</f>
        <v/>
      </c>
      <c r="L740" s="126">
        <v>226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392</v>
      </c>
      <c r="B780" s="765"/>
      <c r="C780" s="765"/>
      <c r="D780" s="765"/>
      <c r="E780" s="765"/>
      <c r="F780" s="766"/>
      <c r="G780" s="443" t="s">
        <v>622</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8"/>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58"/>
      <c r="B782" s="767"/>
      <c r="C782" s="767"/>
      <c r="D782" s="767"/>
      <c r="E782" s="767"/>
      <c r="F782" s="768"/>
      <c r="G782" s="453" t="s">
        <v>620</v>
      </c>
      <c r="H782" s="454"/>
      <c r="I782" s="454"/>
      <c r="J782" s="454"/>
      <c r="K782" s="455"/>
      <c r="L782" s="456" t="s">
        <v>621</v>
      </c>
      <c r="M782" s="457"/>
      <c r="N782" s="457"/>
      <c r="O782" s="457"/>
      <c r="P782" s="457"/>
      <c r="Q782" s="457"/>
      <c r="R782" s="457"/>
      <c r="S782" s="457"/>
      <c r="T782" s="457"/>
      <c r="U782" s="457"/>
      <c r="V782" s="457"/>
      <c r="W782" s="457"/>
      <c r="X782" s="458"/>
      <c r="Y782" s="459">
        <v>284</v>
      </c>
      <c r="Z782" s="460"/>
      <c r="AA782" s="460"/>
      <c r="AB782" s="559"/>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58"/>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8"/>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58"/>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58"/>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58"/>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8"/>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58"/>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58"/>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8"/>
      <c r="B791" s="767"/>
      <c r="C791" s="767"/>
      <c r="D791" s="767"/>
      <c r="E791" s="767"/>
      <c r="F791" s="768"/>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58"/>
      <c r="B792" s="767"/>
      <c r="C792" s="767"/>
      <c r="D792" s="767"/>
      <c r="E792" s="767"/>
      <c r="F792" s="768"/>
      <c r="G792" s="414" t="s">
        <v>20</v>
      </c>
      <c r="H792" s="415"/>
      <c r="I792" s="415"/>
      <c r="J792" s="415"/>
      <c r="K792" s="415"/>
      <c r="L792" s="416"/>
      <c r="M792" s="417"/>
      <c r="N792" s="417"/>
      <c r="O792" s="417"/>
      <c r="P792" s="417"/>
      <c r="Q792" s="417"/>
      <c r="R792" s="417"/>
      <c r="S792" s="417"/>
      <c r="T792" s="417"/>
      <c r="U792" s="417"/>
      <c r="V792" s="417"/>
      <c r="W792" s="417"/>
      <c r="X792" s="418"/>
      <c r="Y792" s="419">
        <f>SUM(Y782:AB791)</f>
        <v>284</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58"/>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58"/>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9"/>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58"/>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7"/>
      <c r="C804" s="767"/>
      <c r="D804" s="767"/>
      <c r="E804" s="767"/>
      <c r="F804" s="768"/>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thickBot="1" x14ac:dyDescent="0.2">
      <c r="A805" s="558"/>
      <c r="B805" s="767"/>
      <c r="C805" s="767"/>
      <c r="D805" s="767"/>
      <c r="E805" s="767"/>
      <c r="F805" s="768"/>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8"/>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8"/>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9"/>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8"/>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7"/>
      <c r="C817" s="767"/>
      <c r="D817" s="767"/>
      <c r="E817" s="767"/>
      <c r="F817" s="768"/>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7"/>
      <c r="C818" s="767"/>
      <c r="D818" s="767"/>
      <c r="E818" s="767"/>
      <c r="F818" s="768"/>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8"/>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8"/>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9"/>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8"/>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7"/>
      <c r="C830" s="767"/>
      <c r="D830" s="767"/>
      <c r="E830" s="767"/>
      <c r="F830" s="768"/>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7"/>
      <c r="C831" s="767"/>
      <c r="D831" s="767"/>
      <c r="E831" s="767"/>
      <c r="F831" s="768"/>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342</v>
      </c>
      <c r="AD837" s="281"/>
      <c r="AE837" s="281"/>
      <c r="AF837" s="281"/>
      <c r="AG837" s="281"/>
      <c r="AH837" s="349" t="s">
        <v>373</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3" t="s">
        <v>623</v>
      </c>
      <c r="D838" s="423"/>
      <c r="E838" s="423"/>
      <c r="F838" s="423"/>
      <c r="G838" s="423"/>
      <c r="H838" s="423"/>
      <c r="I838" s="423"/>
      <c r="J838" s="424">
        <v>6011501006529</v>
      </c>
      <c r="K838" s="425"/>
      <c r="L838" s="425"/>
      <c r="M838" s="425"/>
      <c r="N838" s="425"/>
      <c r="O838" s="425"/>
      <c r="P838" s="322" t="s">
        <v>624</v>
      </c>
      <c r="Q838" s="322"/>
      <c r="R838" s="322"/>
      <c r="S838" s="322"/>
      <c r="T838" s="322"/>
      <c r="U838" s="322"/>
      <c r="V838" s="322"/>
      <c r="W838" s="322"/>
      <c r="X838" s="322"/>
      <c r="Y838" s="323">
        <v>284</v>
      </c>
      <c r="Z838" s="324"/>
      <c r="AA838" s="324"/>
      <c r="AB838" s="325"/>
      <c r="AC838" s="333" t="s">
        <v>379</v>
      </c>
      <c r="AD838" s="428"/>
      <c r="AE838" s="428"/>
      <c r="AF838" s="428"/>
      <c r="AG838" s="428"/>
      <c r="AH838" s="426">
        <v>1</v>
      </c>
      <c r="AI838" s="427"/>
      <c r="AJ838" s="427"/>
      <c r="AK838" s="427"/>
      <c r="AL838" s="330">
        <v>93</v>
      </c>
      <c r="AM838" s="331"/>
      <c r="AN838" s="331"/>
      <c r="AO838" s="332"/>
      <c r="AP838" s="326"/>
      <c r="AQ838" s="326"/>
      <c r="AR838" s="326"/>
      <c r="AS838" s="326"/>
      <c r="AT838" s="326"/>
      <c r="AU838" s="326"/>
      <c r="AV838" s="326"/>
      <c r="AW838" s="326"/>
      <c r="AX838" s="326"/>
    </row>
    <row r="839" spans="1:50" ht="47.25" customHeight="1" x14ac:dyDescent="0.15">
      <c r="A839" s="409">
        <v>2</v>
      </c>
      <c r="B839" s="409">
        <v>1</v>
      </c>
      <c r="C839" s="423" t="s">
        <v>625</v>
      </c>
      <c r="D839" s="423"/>
      <c r="E839" s="423"/>
      <c r="F839" s="423"/>
      <c r="G839" s="423"/>
      <c r="H839" s="423"/>
      <c r="I839" s="423"/>
      <c r="J839" s="424">
        <v>6012701004917</v>
      </c>
      <c r="K839" s="425"/>
      <c r="L839" s="425"/>
      <c r="M839" s="425"/>
      <c r="N839" s="425"/>
      <c r="O839" s="425"/>
      <c r="P839" s="321" t="s">
        <v>626</v>
      </c>
      <c r="Q839" s="322"/>
      <c r="R839" s="322"/>
      <c r="S839" s="322"/>
      <c r="T839" s="322"/>
      <c r="U839" s="322"/>
      <c r="V839" s="322"/>
      <c r="W839" s="322"/>
      <c r="X839" s="322"/>
      <c r="Y839" s="323">
        <v>187</v>
      </c>
      <c r="Z839" s="324"/>
      <c r="AA839" s="324"/>
      <c r="AB839" s="325"/>
      <c r="AC839" s="333" t="s">
        <v>378</v>
      </c>
      <c r="AD839" s="333"/>
      <c r="AE839" s="333"/>
      <c r="AF839" s="333"/>
      <c r="AG839" s="333"/>
      <c r="AH839" s="426">
        <v>1</v>
      </c>
      <c r="AI839" s="427"/>
      <c r="AJ839" s="427"/>
      <c r="AK839" s="427"/>
      <c r="AL839" s="330">
        <v>91</v>
      </c>
      <c r="AM839" s="331"/>
      <c r="AN839" s="331"/>
      <c r="AO839" s="332"/>
      <c r="AP839" s="326"/>
      <c r="AQ839" s="326"/>
      <c r="AR839" s="326"/>
      <c r="AS839" s="326"/>
      <c r="AT839" s="326"/>
      <c r="AU839" s="326"/>
      <c r="AV839" s="326"/>
      <c r="AW839" s="326"/>
      <c r="AX839" s="326"/>
    </row>
    <row r="840" spans="1:50" ht="30" customHeight="1" x14ac:dyDescent="0.15">
      <c r="A840" s="409">
        <v>3</v>
      </c>
      <c r="B840" s="409">
        <v>1</v>
      </c>
      <c r="C840" s="423" t="s">
        <v>625</v>
      </c>
      <c r="D840" s="423"/>
      <c r="E840" s="423"/>
      <c r="F840" s="423"/>
      <c r="G840" s="423"/>
      <c r="H840" s="423"/>
      <c r="I840" s="423"/>
      <c r="J840" s="424">
        <v>6012701004917</v>
      </c>
      <c r="K840" s="425"/>
      <c r="L840" s="425"/>
      <c r="M840" s="425"/>
      <c r="N840" s="425"/>
      <c r="O840" s="425"/>
      <c r="P840" s="321" t="s">
        <v>627</v>
      </c>
      <c r="Q840" s="322"/>
      <c r="R840" s="322"/>
      <c r="S840" s="322"/>
      <c r="T840" s="322"/>
      <c r="U840" s="322"/>
      <c r="V840" s="322"/>
      <c r="W840" s="322"/>
      <c r="X840" s="322"/>
      <c r="Y840" s="323">
        <v>62</v>
      </c>
      <c r="Z840" s="324"/>
      <c r="AA840" s="324"/>
      <c r="AB840" s="325"/>
      <c r="AC840" s="333" t="s">
        <v>378</v>
      </c>
      <c r="AD840" s="333"/>
      <c r="AE840" s="333"/>
      <c r="AF840" s="333"/>
      <c r="AG840" s="333"/>
      <c r="AH840" s="328">
        <v>2</v>
      </c>
      <c r="AI840" s="329"/>
      <c r="AJ840" s="329"/>
      <c r="AK840" s="329"/>
      <c r="AL840" s="330">
        <v>80</v>
      </c>
      <c r="AM840" s="331"/>
      <c r="AN840" s="331"/>
      <c r="AO840" s="332"/>
      <c r="AP840" s="326"/>
      <c r="AQ840" s="326"/>
      <c r="AR840" s="326"/>
      <c r="AS840" s="326"/>
      <c r="AT840" s="326"/>
      <c r="AU840" s="326"/>
      <c r="AV840" s="326"/>
      <c r="AW840" s="326"/>
      <c r="AX840" s="326"/>
    </row>
    <row r="841" spans="1:50" ht="30" customHeight="1" x14ac:dyDescent="0.15">
      <c r="A841" s="409">
        <v>4</v>
      </c>
      <c r="B841" s="409">
        <v>1</v>
      </c>
      <c r="C841" s="429" t="s">
        <v>628</v>
      </c>
      <c r="D841" s="423"/>
      <c r="E841" s="423"/>
      <c r="F841" s="423"/>
      <c r="G841" s="423"/>
      <c r="H841" s="423"/>
      <c r="I841" s="423"/>
      <c r="J841" s="424">
        <v>5010005018866</v>
      </c>
      <c r="K841" s="425"/>
      <c r="L841" s="425"/>
      <c r="M841" s="425"/>
      <c r="N841" s="425"/>
      <c r="O841" s="425"/>
      <c r="P841" s="321" t="s">
        <v>629</v>
      </c>
      <c r="Q841" s="322"/>
      <c r="R841" s="322"/>
      <c r="S841" s="322"/>
      <c r="T841" s="322"/>
      <c r="U841" s="322"/>
      <c r="V841" s="322"/>
      <c r="W841" s="322"/>
      <c r="X841" s="322"/>
      <c r="Y841" s="323">
        <v>33</v>
      </c>
      <c r="Z841" s="324"/>
      <c r="AA841" s="324"/>
      <c r="AB841" s="325"/>
      <c r="AC841" s="333" t="s">
        <v>379</v>
      </c>
      <c r="AD841" s="333"/>
      <c r="AE841" s="333"/>
      <c r="AF841" s="333"/>
      <c r="AG841" s="333"/>
      <c r="AH841" s="328">
        <v>1</v>
      </c>
      <c r="AI841" s="329"/>
      <c r="AJ841" s="329"/>
      <c r="AK841" s="329"/>
      <c r="AL841" s="330">
        <v>92</v>
      </c>
      <c r="AM841" s="331"/>
      <c r="AN841" s="331"/>
      <c r="AO841" s="332"/>
      <c r="AP841" s="326"/>
      <c r="AQ841" s="326"/>
      <c r="AR841" s="326"/>
      <c r="AS841" s="326"/>
      <c r="AT841" s="326"/>
      <c r="AU841" s="326"/>
      <c r="AV841" s="326"/>
      <c r="AW841" s="326"/>
      <c r="AX841" s="326"/>
    </row>
    <row r="842" spans="1:50" ht="30" customHeight="1" x14ac:dyDescent="0.15">
      <c r="A842" s="409">
        <v>5</v>
      </c>
      <c r="B842" s="409">
        <v>1</v>
      </c>
      <c r="C842" s="423" t="s">
        <v>628</v>
      </c>
      <c r="D842" s="423"/>
      <c r="E842" s="423"/>
      <c r="F842" s="423"/>
      <c r="G842" s="423"/>
      <c r="H842" s="423"/>
      <c r="I842" s="423"/>
      <c r="J842" s="424">
        <v>5010005018866</v>
      </c>
      <c r="K842" s="425"/>
      <c r="L842" s="425"/>
      <c r="M842" s="425"/>
      <c r="N842" s="425"/>
      <c r="O842" s="425"/>
      <c r="P842" s="322" t="s">
        <v>630</v>
      </c>
      <c r="Q842" s="322"/>
      <c r="R842" s="322"/>
      <c r="S842" s="322"/>
      <c r="T842" s="322"/>
      <c r="U842" s="322"/>
      <c r="V842" s="322"/>
      <c r="W842" s="322"/>
      <c r="X842" s="322"/>
      <c r="Y842" s="323">
        <v>30</v>
      </c>
      <c r="Z842" s="324"/>
      <c r="AA842" s="324"/>
      <c r="AB842" s="325"/>
      <c r="AC842" s="327" t="s">
        <v>379</v>
      </c>
      <c r="AD842" s="327"/>
      <c r="AE842" s="327"/>
      <c r="AF842" s="327"/>
      <c r="AG842" s="327"/>
      <c r="AH842" s="328">
        <v>1</v>
      </c>
      <c r="AI842" s="329"/>
      <c r="AJ842" s="329"/>
      <c r="AK842" s="329"/>
      <c r="AL842" s="330">
        <v>92</v>
      </c>
      <c r="AM842" s="331"/>
      <c r="AN842" s="331"/>
      <c r="AO842" s="332"/>
      <c r="AP842" s="326"/>
      <c r="AQ842" s="326"/>
      <c r="AR842" s="326"/>
      <c r="AS842" s="326"/>
      <c r="AT842" s="326"/>
      <c r="AU842" s="326"/>
      <c r="AV842" s="326"/>
      <c r="AW842" s="326"/>
      <c r="AX842" s="326"/>
    </row>
    <row r="843" spans="1:50" ht="45" customHeight="1" x14ac:dyDescent="0.15">
      <c r="A843" s="409">
        <v>6</v>
      </c>
      <c r="B843" s="409">
        <v>1</v>
      </c>
      <c r="C843" s="423" t="s">
        <v>631</v>
      </c>
      <c r="D843" s="423"/>
      <c r="E843" s="423"/>
      <c r="F843" s="423"/>
      <c r="G843" s="423"/>
      <c r="H843" s="423"/>
      <c r="I843" s="423"/>
      <c r="J843" s="424">
        <v>5010001062587</v>
      </c>
      <c r="K843" s="425"/>
      <c r="L843" s="425"/>
      <c r="M843" s="425"/>
      <c r="N843" s="425"/>
      <c r="O843" s="425"/>
      <c r="P843" s="321" t="s">
        <v>632</v>
      </c>
      <c r="Q843" s="322"/>
      <c r="R843" s="322"/>
      <c r="S843" s="322"/>
      <c r="T843" s="322"/>
      <c r="U843" s="322"/>
      <c r="V843" s="322"/>
      <c r="W843" s="322"/>
      <c r="X843" s="322"/>
      <c r="Y843" s="323">
        <v>20</v>
      </c>
      <c r="Z843" s="324"/>
      <c r="AA843" s="324"/>
      <c r="AB843" s="325"/>
      <c r="AC843" s="327" t="s">
        <v>385</v>
      </c>
      <c r="AD843" s="327"/>
      <c r="AE843" s="327"/>
      <c r="AF843" s="327"/>
      <c r="AG843" s="327"/>
      <c r="AH843" s="328">
        <v>1</v>
      </c>
      <c r="AI843" s="329"/>
      <c r="AJ843" s="329"/>
      <c r="AK843" s="329"/>
      <c r="AL843" s="330" t="s">
        <v>580</v>
      </c>
      <c r="AM843" s="331"/>
      <c r="AN843" s="331"/>
      <c r="AO843" s="332"/>
      <c r="AP843" s="326"/>
      <c r="AQ843" s="326"/>
      <c r="AR843" s="326"/>
      <c r="AS843" s="326"/>
      <c r="AT843" s="326"/>
      <c r="AU843" s="326"/>
      <c r="AV843" s="326"/>
      <c r="AW843" s="326"/>
      <c r="AX843" s="326"/>
    </row>
    <row r="844" spans="1:50" ht="40.5" customHeight="1" x14ac:dyDescent="0.15">
      <c r="A844" s="409">
        <v>7</v>
      </c>
      <c r="B844" s="409">
        <v>1</v>
      </c>
      <c r="C844" s="429" t="s">
        <v>634</v>
      </c>
      <c r="D844" s="423"/>
      <c r="E844" s="423"/>
      <c r="F844" s="423"/>
      <c r="G844" s="423"/>
      <c r="H844" s="423"/>
      <c r="I844" s="423"/>
      <c r="J844" s="424">
        <v>1013201015161</v>
      </c>
      <c r="K844" s="425"/>
      <c r="L844" s="425"/>
      <c r="M844" s="425"/>
      <c r="N844" s="425"/>
      <c r="O844" s="425"/>
      <c r="P844" s="321" t="s">
        <v>635</v>
      </c>
      <c r="Q844" s="322"/>
      <c r="R844" s="322"/>
      <c r="S844" s="322"/>
      <c r="T844" s="322"/>
      <c r="U844" s="322"/>
      <c r="V844" s="322"/>
      <c r="W844" s="322"/>
      <c r="X844" s="322"/>
      <c r="Y844" s="323">
        <v>17</v>
      </c>
      <c r="Z844" s="324"/>
      <c r="AA844" s="324"/>
      <c r="AB844" s="325"/>
      <c r="AC844" s="327" t="s">
        <v>378</v>
      </c>
      <c r="AD844" s="327"/>
      <c r="AE844" s="327"/>
      <c r="AF844" s="327"/>
      <c r="AG844" s="327"/>
      <c r="AH844" s="328">
        <v>1</v>
      </c>
      <c r="AI844" s="329"/>
      <c r="AJ844" s="329"/>
      <c r="AK844" s="329"/>
      <c r="AL844" s="330">
        <v>79</v>
      </c>
      <c r="AM844" s="331"/>
      <c r="AN844" s="331"/>
      <c r="AO844" s="332"/>
      <c r="AP844" s="326"/>
      <c r="AQ844" s="326"/>
      <c r="AR844" s="326"/>
      <c r="AS844" s="326"/>
      <c r="AT844" s="326"/>
      <c r="AU844" s="326"/>
      <c r="AV844" s="326"/>
      <c r="AW844" s="326"/>
      <c r="AX844" s="326"/>
    </row>
    <row r="845" spans="1:50" ht="30" customHeight="1" x14ac:dyDescent="0.15">
      <c r="A845" s="409">
        <v>8</v>
      </c>
      <c r="B845" s="409">
        <v>1</v>
      </c>
      <c r="C845" s="423" t="s">
        <v>628</v>
      </c>
      <c r="D845" s="423"/>
      <c r="E845" s="423"/>
      <c r="F845" s="423"/>
      <c r="G845" s="423"/>
      <c r="H845" s="423"/>
      <c r="I845" s="423"/>
      <c r="J845" s="424">
        <v>5010005018866</v>
      </c>
      <c r="K845" s="425"/>
      <c r="L845" s="425"/>
      <c r="M845" s="425"/>
      <c r="N845" s="425"/>
      <c r="O845" s="425"/>
      <c r="P845" s="321" t="s">
        <v>633</v>
      </c>
      <c r="Q845" s="322"/>
      <c r="R845" s="322"/>
      <c r="S845" s="322"/>
      <c r="T845" s="322"/>
      <c r="U845" s="322"/>
      <c r="V845" s="322"/>
      <c r="W845" s="322"/>
      <c r="X845" s="322"/>
      <c r="Y845" s="323">
        <v>16</v>
      </c>
      <c r="Z845" s="324"/>
      <c r="AA845" s="324"/>
      <c r="AB845" s="325"/>
      <c r="AC845" s="327" t="s">
        <v>379</v>
      </c>
      <c r="AD845" s="327"/>
      <c r="AE845" s="327"/>
      <c r="AF845" s="327"/>
      <c r="AG845" s="327"/>
      <c r="AH845" s="328">
        <v>1</v>
      </c>
      <c r="AI845" s="329"/>
      <c r="AJ845" s="329"/>
      <c r="AK845" s="329"/>
      <c r="AL845" s="330">
        <v>88</v>
      </c>
      <c r="AM845" s="331"/>
      <c r="AN845" s="331"/>
      <c r="AO845" s="332"/>
      <c r="AP845" s="326"/>
      <c r="AQ845" s="326"/>
      <c r="AR845" s="326"/>
      <c r="AS845" s="326"/>
      <c r="AT845" s="326"/>
      <c r="AU845" s="326"/>
      <c r="AV845" s="326"/>
      <c r="AW845" s="326"/>
      <c r="AX845" s="326"/>
    </row>
    <row r="846" spans="1:50" ht="30"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342</v>
      </c>
      <c r="AD870" s="281"/>
      <c r="AE870" s="281"/>
      <c r="AF870" s="281"/>
      <c r="AG870" s="281"/>
      <c r="AH870" s="349" t="s">
        <v>373</v>
      </c>
      <c r="AI870" s="351"/>
      <c r="AJ870" s="351"/>
      <c r="AK870" s="351"/>
      <c r="AL870" s="351" t="s">
        <v>21</v>
      </c>
      <c r="AM870" s="351"/>
      <c r="AN870" s="351"/>
      <c r="AO870" s="430"/>
      <c r="AP870" s="431" t="s">
        <v>301</v>
      </c>
      <c r="AQ870" s="431"/>
      <c r="AR870" s="431"/>
      <c r="AS870" s="431"/>
      <c r="AT870" s="431"/>
      <c r="AU870" s="431"/>
      <c r="AV870" s="431"/>
      <c r="AW870" s="431"/>
      <c r="AX870" s="431"/>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321"/>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342</v>
      </c>
      <c r="AD903" s="281"/>
      <c r="AE903" s="281"/>
      <c r="AF903" s="281"/>
      <c r="AG903" s="281"/>
      <c r="AH903" s="349" t="s">
        <v>373</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342</v>
      </c>
      <c r="AD936" s="281"/>
      <c r="AE936" s="281"/>
      <c r="AF936" s="281"/>
      <c r="AG936" s="281"/>
      <c r="AH936" s="349" t="s">
        <v>373</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342</v>
      </c>
      <c r="AD969" s="281"/>
      <c r="AE969" s="281"/>
      <c r="AF969" s="281"/>
      <c r="AG969" s="281"/>
      <c r="AH969" s="349" t="s">
        <v>373</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342</v>
      </c>
      <c r="AD1002" s="281"/>
      <c r="AE1002" s="281"/>
      <c r="AF1002" s="281"/>
      <c r="AG1002" s="281"/>
      <c r="AH1002" s="349" t="s">
        <v>373</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342</v>
      </c>
      <c r="AD1035" s="281"/>
      <c r="AE1035" s="281"/>
      <c r="AF1035" s="281"/>
      <c r="AG1035" s="281"/>
      <c r="AH1035" s="349" t="s">
        <v>373</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342</v>
      </c>
      <c r="AD1068" s="281"/>
      <c r="AE1068" s="281"/>
      <c r="AF1068" s="281"/>
      <c r="AG1068" s="281"/>
      <c r="AH1068" s="349" t="s">
        <v>373</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1" t="s">
        <v>266</v>
      </c>
      <c r="D1102" s="895"/>
      <c r="E1102" s="281" t="s">
        <v>265</v>
      </c>
      <c r="F1102" s="895"/>
      <c r="G1102" s="895"/>
      <c r="H1102" s="895"/>
      <c r="I1102" s="895"/>
      <c r="J1102" s="281" t="s">
        <v>300</v>
      </c>
      <c r="K1102" s="281"/>
      <c r="L1102" s="281"/>
      <c r="M1102" s="281"/>
      <c r="N1102" s="281"/>
      <c r="O1102" s="281"/>
      <c r="P1102" s="349" t="s">
        <v>27</v>
      </c>
      <c r="Q1102" s="349"/>
      <c r="R1102" s="349"/>
      <c r="S1102" s="349"/>
      <c r="T1102" s="349"/>
      <c r="U1102" s="349"/>
      <c r="V1102" s="349"/>
      <c r="W1102" s="349"/>
      <c r="X1102" s="349"/>
      <c r="Y1102" s="281" t="s">
        <v>302</v>
      </c>
      <c r="Z1102" s="895"/>
      <c r="AA1102" s="895"/>
      <c r="AB1102" s="895"/>
      <c r="AC1102" s="281" t="s">
        <v>248</v>
      </c>
      <c r="AD1102" s="281"/>
      <c r="AE1102" s="281"/>
      <c r="AF1102" s="281"/>
      <c r="AG1102" s="281"/>
      <c r="AH1102" s="349" t="s">
        <v>261</v>
      </c>
      <c r="AI1102" s="350"/>
      <c r="AJ1102" s="350"/>
      <c r="AK1102" s="350"/>
      <c r="AL1102" s="350" t="s">
        <v>21</v>
      </c>
      <c r="AM1102" s="350"/>
      <c r="AN1102" s="350"/>
      <c r="AO1102" s="898"/>
      <c r="AP1102" s="431" t="s">
        <v>334</v>
      </c>
      <c r="AQ1102" s="431"/>
      <c r="AR1102" s="431"/>
      <c r="AS1102" s="431"/>
      <c r="AT1102" s="431"/>
      <c r="AU1102" s="431"/>
      <c r="AV1102" s="431"/>
      <c r="AW1102" s="431"/>
      <c r="AX1102" s="431"/>
    </row>
    <row r="1103" spans="1:50" ht="30" hidden="1" customHeight="1" x14ac:dyDescent="0.15">
      <c r="A1103" s="409">
        <v>1</v>
      </c>
      <c r="B1103" s="409">
        <v>1</v>
      </c>
      <c r="C1103" s="897"/>
      <c r="D1103" s="897"/>
      <c r="E1103" s="896"/>
      <c r="F1103" s="896"/>
      <c r="G1103" s="896"/>
      <c r="H1103" s="896"/>
      <c r="I1103" s="896"/>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7"/>
      <c r="D1104" s="897"/>
      <c r="E1104" s="896"/>
      <c r="F1104" s="896"/>
      <c r="G1104" s="896"/>
      <c r="H1104" s="896"/>
      <c r="I1104" s="896"/>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7"/>
      <c r="D1105" s="897"/>
      <c r="E1105" s="896"/>
      <c r="F1105" s="896"/>
      <c r="G1105" s="896"/>
      <c r="H1105" s="896"/>
      <c r="I1105" s="896"/>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7"/>
      <c r="D1106" s="897"/>
      <c r="E1106" s="896"/>
      <c r="F1106" s="896"/>
      <c r="G1106" s="896"/>
      <c r="H1106" s="896"/>
      <c r="I1106" s="896"/>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7"/>
      <c r="D1107" s="897"/>
      <c r="E1107" s="896"/>
      <c r="F1107" s="896"/>
      <c r="G1107" s="896"/>
      <c r="H1107" s="896"/>
      <c r="I1107" s="896"/>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7"/>
      <c r="D1108" s="897"/>
      <c r="E1108" s="896"/>
      <c r="F1108" s="896"/>
      <c r="G1108" s="896"/>
      <c r="H1108" s="896"/>
      <c r="I1108" s="896"/>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7"/>
      <c r="D1109" s="897"/>
      <c r="E1109" s="896"/>
      <c r="F1109" s="896"/>
      <c r="G1109" s="896"/>
      <c r="H1109" s="896"/>
      <c r="I1109" s="896"/>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7"/>
      <c r="D1110" s="897"/>
      <c r="E1110" s="896"/>
      <c r="F1110" s="896"/>
      <c r="G1110" s="896"/>
      <c r="H1110" s="896"/>
      <c r="I1110" s="896"/>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7"/>
      <c r="D1111" s="897"/>
      <c r="E1111" s="896"/>
      <c r="F1111" s="896"/>
      <c r="G1111" s="896"/>
      <c r="H1111" s="896"/>
      <c r="I1111" s="896"/>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7"/>
      <c r="D1112" s="897"/>
      <c r="E1112" s="896"/>
      <c r="F1112" s="896"/>
      <c r="G1112" s="896"/>
      <c r="H1112" s="896"/>
      <c r="I1112" s="896"/>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7"/>
      <c r="D1113" s="897"/>
      <c r="E1113" s="896"/>
      <c r="F1113" s="896"/>
      <c r="G1113" s="896"/>
      <c r="H1113" s="896"/>
      <c r="I1113" s="896"/>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7"/>
      <c r="D1114" s="897"/>
      <c r="E1114" s="896"/>
      <c r="F1114" s="896"/>
      <c r="G1114" s="896"/>
      <c r="H1114" s="896"/>
      <c r="I1114" s="896"/>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7"/>
      <c r="D1115" s="897"/>
      <c r="E1115" s="896"/>
      <c r="F1115" s="896"/>
      <c r="G1115" s="896"/>
      <c r="H1115" s="896"/>
      <c r="I1115" s="896"/>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7"/>
      <c r="D1116" s="897"/>
      <c r="E1116" s="896"/>
      <c r="F1116" s="896"/>
      <c r="G1116" s="896"/>
      <c r="H1116" s="896"/>
      <c r="I1116" s="896"/>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7"/>
      <c r="D1117" s="897"/>
      <c r="E1117" s="896"/>
      <c r="F1117" s="896"/>
      <c r="G1117" s="896"/>
      <c r="H1117" s="896"/>
      <c r="I1117" s="896"/>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7"/>
      <c r="D1118" s="897"/>
      <c r="E1118" s="896"/>
      <c r="F1118" s="896"/>
      <c r="G1118" s="896"/>
      <c r="H1118" s="896"/>
      <c r="I1118" s="896"/>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7"/>
      <c r="D1119" s="897"/>
      <c r="E1119" s="896"/>
      <c r="F1119" s="896"/>
      <c r="G1119" s="896"/>
      <c r="H1119" s="896"/>
      <c r="I1119" s="896"/>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7"/>
      <c r="D1120" s="897"/>
      <c r="E1120" s="265"/>
      <c r="F1120" s="896"/>
      <c r="G1120" s="896"/>
      <c r="H1120" s="896"/>
      <c r="I1120" s="896"/>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7"/>
      <c r="D1121" s="897"/>
      <c r="E1121" s="896"/>
      <c r="F1121" s="896"/>
      <c r="G1121" s="896"/>
      <c r="H1121" s="896"/>
      <c r="I1121" s="896"/>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7"/>
      <c r="D1122" s="897"/>
      <c r="E1122" s="896"/>
      <c r="F1122" s="896"/>
      <c r="G1122" s="896"/>
      <c r="H1122" s="896"/>
      <c r="I1122" s="896"/>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7"/>
      <c r="D1123" s="897"/>
      <c r="E1123" s="896"/>
      <c r="F1123" s="896"/>
      <c r="G1123" s="896"/>
      <c r="H1123" s="896"/>
      <c r="I1123" s="896"/>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7"/>
      <c r="D1124" s="897"/>
      <c r="E1124" s="896"/>
      <c r="F1124" s="896"/>
      <c r="G1124" s="896"/>
      <c r="H1124" s="896"/>
      <c r="I1124" s="896"/>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7"/>
      <c r="D1125" s="897"/>
      <c r="E1125" s="896"/>
      <c r="F1125" s="896"/>
      <c r="G1125" s="896"/>
      <c r="H1125" s="896"/>
      <c r="I1125" s="896"/>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7"/>
      <c r="D1126" s="897"/>
      <c r="E1126" s="896"/>
      <c r="F1126" s="896"/>
      <c r="G1126" s="896"/>
      <c r="H1126" s="896"/>
      <c r="I1126" s="896"/>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7"/>
      <c r="D1127" s="897"/>
      <c r="E1127" s="896"/>
      <c r="F1127" s="896"/>
      <c r="G1127" s="896"/>
      <c r="H1127" s="896"/>
      <c r="I1127" s="896"/>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7"/>
      <c r="D1128" s="897"/>
      <c r="E1128" s="896"/>
      <c r="F1128" s="896"/>
      <c r="G1128" s="896"/>
      <c r="H1128" s="896"/>
      <c r="I1128" s="896"/>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7"/>
      <c r="D1129" s="897"/>
      <c r="E1129" s="896"/>
      <c r="F1129" s="896"/>
      <c r="G1129" s="896"/>
      <c r="H1129" s="896"/>
      <c r="I1129" s="896"/>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7"/>
      <c r="D1130" s="897"/>
      <c r="E1130" s="896"/>
      <c r="F1130" s="896"/>
      <c r="G1130" s="896"/>
      <c r="H1130" s="896"/>
      <c r="I1130" s="896"/>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7"/>
      <c r="D1131" s="897"/>
      <c r="E1131" s="896"/>
      <c r="F1131" s="896"/>
      <c r="G1131" s="896"/>
      <c r="H1131" s="896"/>
      <c r="I1131" s="896"/>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7"/>
      <c r="D1132" s="897"/>
      <c r="E1132" s="896"/>
      <c r="F1132" s="896"/>
      <c r="G1132" s="896"/>
      <c r="H1132" s="896"/>
      <c r="I1132" s="896"/>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3">
    <cfRule type="expression" dxfId="2807" priority="13891">
      <formula>IF(RIGHT(TEXT(Y783,"0.#"),1)=".",FALSE,TRUE)</formula>
    </cfRule>
    <cfRule type="expression" dxfId="2806" priority="13892">
      <formula>IF(RIGHT(TEXT(Y783,"0.#"),1)=".",TRUE,FALSE)</formula>
    </cfRule>
  </conditionalFormatting>
  <conditionalFormatting sqref="Y792">
    <cfRule type="expression" dxfId="2805" priority="13887">
      <formula>IF(RIGHT(TEXT(Y792,"0.#"),1)=".",FALSE,TRUE)</formula>
    </cfRule>
    <cfRule type="expression" dxfId="2804" priority="13888">
      <formula>IF(RIGHT(TEXT(Y792,"0.#"),1)=".",TRUE,FALSE)</formula>
    </cfRule>
  </conditionalFormatting>
  <conditionalFormatting sqref="Y823:Y830 Y821 Y810:Y817 Y808 Y797:Y804 Y795">
    <cfRule type="expression" dxfId="2803" priority="13669">
      <formula>IF(RIGHT(TEXT(Y795,"0.#"),1)=".",FALSE,TRUE)</formula>
    </cfRule>
    <cfRule type="expression" dxfId="2802" priority="13670">
      <formula>IF(RIGHT(TEXT(Y795,"0.#"),1)=".",TRUE,FALSE)</formula>
    </cfRule>
  </conditionalFormatting>
  <conditionalFormatting sqref="P13:AX13 P15:AJ16">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4:Y791 Y782">
    <cfRule type="expression" dxfId="2795" priority="13693">
      <formula>IF(RIGHT(TEXT(Y782,"0.#"),1)=".",FALSE,TRUE)</formula>
    </cfRule>
    <cfRule type="expression" dxfId="2794" priority="13694">
      <formula>IF(RIGHT(TEXT(Y782,"0.#"),1)=".",TRUE,FALSE)</formula>
    </cfRule>
  </conditionalFormatting>
  <conditionalFormatting sqref="AU783">
    <cfRule type="expression" dxfId="2793" priority="13691">
      <formula>IF(RIGHT(TEXT(AU783,"0.#"),1)=".",FALSE,TRUE)</formula>
    </cfRule>
    <cfRule type="expression" dxfId="2792" priority="13692">
      <formula>IF(RIGHT(TEXT(AU783,"0.#"),1)=".",TRUE,FALSE)</formula>
    </cfRule>
  </conditionalFormatting>
  <conditionalFormatting sqref="AU792">
    <cfRule type="expression" dxfId="2791" priority="13689">
      <formula>IF(RIGHT(TEXT(AU792,"0.#"),1)=".",FALSE,TRUE)</formula>
    </cfRule>
    <cfRule type="expression" dxfId="2790" priority="13690">
      <formula>IF(RIGHT(TEXT(AU792,"0.#"),1)=".",TRUE,FALSE)</formula>
    </cfRule>
  </conditionalFormatting>
  <conditionalFormatting sqref="AU784:AU791 AU782">
    <cfRule type="expression" dxfId="2789" priority="13687">
      <formula>IF(RIGHT(TEXT(AU782,"0.#"),1)=".",FALSE,TRUE)</formula>
    </cfRule>
    <cfRule type="expression" dxfId="2788" priority="13688">
      <formula>IF(RIGHT(TEXT(AU782,"0.#"),1)=".",TRUE,FALSE)</formula>
    </cfRule>
  </conditionalFormatting>
  <conditionalFormatting sqref="Y822 Y809 Y796">
    <cfRule type="expression" dxfId="2787" priority="13673">
      <formula>IF(RIGHT(TEXT(Y796,"0.#"),1)=".",FALSE,TRUE)</formula>
    </cfRule>
    <cfRule type="expression" dxfId="2786" priority="13674">
      <formula>IF(RIGHT(TEXT(Y796,"0.#"),1)=".",TRUE,FALSE)</formula>
    </cfRule>
  </conditionalFormatting>
  <conditionalFormatting sqref="Y831 Y818 Y805">
    <cfRule type="expression" dxfId="2785" priority="13671">
      <formula>IF(RIGHT(TEXT(Y805,"0.#"),1)=".",FALSE,TRUE)</formula>
    </cfRule>
    <cfRule type="expression" dxfId="2784" priority="13672">
      <formula>IF(RIGHT(TEXT(Y805,"0.#"),1)=".",TRUE,FALSE)</formula>
    </cfRule>
  </conditionalFormatting>
  <conditionalFormatting sqref="AU822 AU809 AU796">
    <cfRule type="expression" dxfId="2783" priority="13667">
      <formula>IF(RIGHT(TEXT(AU796,"0.#"),1)=".",FALSE,TRUE)</formula>
    </cfRule>
    <cfRule type="expression" dxfId="2782" priority="13668">
      <formula>IF(RIGHT(TEXT(AU796,"0.#"),1)=".",TRUE,FALSE)</formula>
    </cfRule>
  </conditionalFormatting>
  <conditionalFormatting sqref="AU831 AU818 AU805">
    <cfRule type="expression" dxfId="2781" priority="13665">
      <formula>IF(RIGHT(TEXT(AU805,"0.#"),1)=".",FALSE,TRUE)</formula>
    </cfRule>
    <cfRule type="expression" dxfId="2780" priority="13666">
      <formula>IF(RIGHT(TEXT(AU805,"0.#"),1)=".",TRUE,FALSE)</formula>
    </cfRule>
  </conditionalFormatting>
  <conditionalFormatting sqref="AU823:AU830 AU821 AU810:AU817 AU808 AU797:AU804 AU795">
    <cfRule type="expression" dxfId="2779" priority="13663">
      <formula>IF(RIGHT(TEXT(AU795,"0.#"),1)=".",FALSE,TRUE)</formula>
    </cfRule>
    <cfRule type="expression" dxfId="2778" priority="13664">
      <formula>IF(RIGHT(TEXT(AU795,"0.#"),1)=".",TRUE,FALSE)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44 AL846: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44 Y846: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9">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6">
    <cfRule type="expression" dxfId="713" priority="13">
      <formula>IF(RIGHT(TEXT(AK15,"0.#"),1)=".",FALSE,TRUE)</formula>
    </cfRule>
    <cfRule type="expression" dxfId="712" priority="14">
      <formula>IF(RIGHT(TEXT(AK15,"0.#"),1)=".",TRUE,FALSE)</formula>
    </cfRule>
  </conditionalFormatting>
  <conditionalFormatting sqref="P17:AJ17">
    <cfRule type="expression" dxfId="711" priority="11">
      <formula>IF(RIGHT(TEXT(P17,"0.#"),1)=".",FALSE,TRUE)</formula>
    </cfRule>
    <cfRule type="expression" dxfId="710" priority="12">
      <formula>IF(RIGHT(TEXT(P17,"0.#"),1)=".",TRUE,FALSE)</formula>
    </cfRule>
  </conditionalFormatting>
  <conditionalFormatting sqref="AK17:AQ17">
    <cfRule type="expression" dxfId="709" priority="9">
      <formula>IF(RIGHT(TEXT(AK17,"0.#"),1)=".",FALSE,TRUE)</formula>
    </cfRule>
    <cfRule type="expression" dxfId="708" priority="10">
      <formula>IF(RIGHT(TEXT(AK17,"0.#"),1)=".",TRUE,FALSE)</formula>
    </cfRule>
  </conditionalFormatting>
  <conditionalFormatting sqref="AR15:AX15">
    <cfRule type="expression" dxfId="707" priority="7">
      <formula>IF(RIGHT(TEXT(AR15,"0.#"),1)=".",FALSE,TRUE)</formula>
    </cfRule>
    <cfRule type="expression" dxfId="706" priority="8">
      <formula>IF(RIGHT(TEXT(AR15,"0.#"),1)=".",TRUE,FALSE)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129" max="49" man="1"/>
    <brk id="189" max="49" man="1"/>
    <brk id="733"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4" sqref="O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8" t="s">
        <v>146</v>
      </c>
      <c r="H2" s="783"/>
      <c r="I2" s="783"/>
      <c r="J2" s="783"/>
      <c r="K2" s="783"/>
      <c r="L2" s="783"/>
      <c r="M2" s="783"/>
      <c r="N2" s="783"/>
      <c r="O2" s="784"/>
      <c r="P2" s="782" t="s">
        <v>59</v>
      </c>
      <c r="Q2" s="783"/>
      <c r="R2" s="783"/>
      <c r="S2" s="783"/>
      <c r="T2" s="783"/>
      <c r="U2" s="783"/>
      <c r="V2" s="783"/>
      <c r="W2" s="783"/>
      <c r="X2" s="784"/>
      <c r="Y2" s="1008"/>
      <c r="Z2" s="417"/>
      <c r="AA2" s="418"/>
      <c r="AB2" s="1012" t="s">
        <v>11</v>
      </c>
      <c r="AC2" s="1013"/>
      <c r="AD2" s="1014"/>
      <c r="AE2" s="380" t="s">
        <v>398</v>
      </c>
      <c r="AF2" s="380"/>
      <c r="AG2" s="380"/>
      <c r="AH2" s="380"/>
      <c r="AI2" s="380" t="s">
        <v>396</v>
      </c>
      <c r="AJ2" s="380"/>
      <c r="AK2" s="380"/>
      <c r="AL2" s="380"/>
      <c r="AM2" s="380" t="s">
        <v>425</v>
      </c>
      <c r="AN2" s="380"/>
      <c r="AO2" s="380"/>
      <c r="AP2" s="373"/>
      <c r="AQ2" s="180" t="s">
        <v>235</v>
      </c>
      <c r="AR2" s="173"/>
      <c r="AS2" s="173"/>
      <c r="AT2" s="174"/>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09"/>
      <c r="Z3" s="1010"/>
      <c r="AA3" s="1011"/>
      <c r="AB3" s="1015"/>
      <c r="AC3" s="1016"/>
      <c r="AD3" s="1017"/>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17"/>
      <c r="B4" s="515"/>
      <c r="C4" s="515"/>
      <c r="D4" s="515"/>
      <c r="E4" s="515"/>
      <c r="F4" s="516"/>
      <c r="G4" s="542"/>
      <c r="H4" s="1018"/>
      <c r="I4" s="1018"/>
      <c r="J4" s="1018"/>
      <c r="K4" s="1018"/>
      <c r="L4" s="1018"/>
      <c r="M4" s="1018"/>
      <c r="N4" s="1018"/>
      <c r="O4" s="1019"/>
      <c r="P4" s="165"/>
      <c r="Q4" s="1026"/>
      <c r="R4" s="1026"/>
      <c r="S4" s="1026"/>
      <c r="T4" s="1026"/>
      <c r="U4" s="1026"/>
      <c r="V4" s="1026"/>
      <c r="W4" s="1026"/>
      <c r="X4" s="1027"/>
      <c r="Y4" s="1004" t="s">
        <v>12</v>
      </c>
      <c r="Z4" s="1005"/>
      <c r="AA4" s="1006"/>
      <c r="AB4" s="553"/>
      <c r="AC4" s="1007"/>
      <c r="AD4" s="1007"/>
      <c r="AE4" s="369"/>
      <c r="AF4" s="370"/>
      <c r="AG4" s="370"/>
      <c r="AH4" s="370"/>
      <c r="AI4" s="369"/>
      <c r="AJ4" s="370"/>
      <c r="AK4" s="370"/>
      <c r="AL4" s="370"/>
      <c r="AM4" s="369"/>
      <c r="AN4" s="370"/>
      <c r="AO4" s="370"/>
      <c r="AP4" s="370"/>
      <c r="AQ4" s="119"/>
      <c r="AR4" s="120"/>
      <c r="AS4" s="120"/>
      <c r="AT4" s="121"/>
      <c r="AU4" s="370"/>
      <c r="AV4" s="370"/>
      <c r="AW4" s="370"/>
      <c r="AX4" s="372"/>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7" t="s">
        <v>54</v>
      </c>
      <c r="Z5" s="1001"/>
      <c r="AA5" s="1002"/>
      <c r="AB5" s="524"/>
      <c r="AC5" s="1003"/>
      <c r="AD5" s="1003"/>
      <c r="AE5" s="369"/>
      <c r="AF5" s="370"/>
      <c r="AG5" s="370"/>
      <c r="AH5" s="370"/>
      <c r="AI5" s="369"/>
      <c r="AJ5" s="370"/>
      <c r="AK5" s="370"/>
      <c r="AL5" s="370"/>
      <c r="AM5" s="369"/>
      <c r="AN5" s="370"/>
      <c r="AO5" s="370"/>
      <c r="AP5" s="370"/>
      <c r="AQ5" s="119"/>
      <c r="AR5" s="120"/>
      <c r="AS5" s="120"/>
      <c r="AT5" s="121"/>
      <c r="AU5" s="370"/>
      <c r="AV5" s="370"/>
      <c r="AW5" s="370"/>
      <c r="AX5" s="372"/>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182</v>
      </c>
      <c r="AC6" s="1033"/>
      <c r="AD6" s="1033"/>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4" t="s">
        <v>353</v>
      </c>
      <c r="B9" s="515"/>
      <c r="C9" s="515"/>
      <c r="D9" s="515"/>
      <c r="E9" s="515"/>
      <c r="F9" s="516"/>
      <c r="G9" s="798" t="s">
        <v>146</v>
      </c>
      <c r="H9" s="783"/>
      <c r="I9" s="783"/>
      <c r="J9" s="783"/>
      <c r="K9" s="783"/>
      <c r="L9" s="783"/>
      <c r="M9" s="783"/>
      <c r="N9" s="783"/>
      <c r="O9" s="784"/>
      <c r="P9" s="782" t="s">
        <v>59</v>
      </c>
      <c r="Q9" s="783"/>
      <c r="R9" s="783"/>
      <c r="S9" s="783"/>
      <c r="T9" s="783"/>
      <c r="U9" s="783"/>
      <c r="V9" s="783"/>
      <c r="W9" s="783"/>
      <c r="X9" s="784"/>
      <c r="Y9" s="1008"/>
      <c r="Z9" s="417"/>
      <c r="AA9" s="418"/>
      <c r="AB9" s="1012" t="s">
        <v>11</v>
      </c>
      <c r="AC9" s="1013"/>
      <c r="AD9" s="1014"/>
      <c r="AE9" s="380" t="s">
        <v>398</v>
      </c>
      <c r="AF9" s="380"/>
      <c r="AG9" s="380"/>
      <c r="AH9" s="380"/>
      <c r="AI9" s="380" t="s">
        <v>396</v>
      </c>
      <c r="AJ9" s="380"/>
      <c r="AK9" s="380"/>
      <c r="AL9" s="380"/>
      <c r="AM9" s="380" t="s">
        <v>425</v>
      </c>
      <c r="AN9" s="380"/>
      <c r="AO9" s="380"/>
      <c r="AP9" s="373"/>
      <c r="AQ9" s="180" t="s">
        <v>235</v>
      </c>
      <c r="AR9" s="173"/>
      <c r="AS9" s="173"/>
      <c r="AT9" s="174"/>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09"/>
      <c r="Z10" s="1010"/>
      <c r="AA10" s="1011"/>
      <c r="AB10" s="1015"/>
      <c r="AC10" s="1016"/>
      <c r="AD10" s="1017"/>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17"/>
      <c r="B11" s="515"/>
      <c r="C11" s="515"/>
      <c r="D11" s="515"/>
      <c r="E11" s="515"/>
      <c r="F11" s="516"/>
      <c r="G11" s="542"/>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3"/>
      <c r="AC11" s="1007"/>
      <c r="AD11" s="1007"/>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4"/>
      <c r="AC12" s="1003"/>
      <c r="AD12" s="1003"/>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182</v>
      </c>
      <c r="AC13" s="1033"/>
      <c r="AD13" s="1033"/>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4" t="s">
        <v>353</v>
      </c>
      <c r="B16" s="515"/>
      <c r="C16" s="515"/>
      <c r="D16" s="515"/>
      <c r="E16" s="515"/>
      <c r="F16" s="516"/>
      <c r="G16" s="798" t="s">
        <v>146</v>
      </c>
      <c r="H16" s="783"/>
      <c r="I16" s="783"/>
      <c r="J16" s="783"/>
      <c r="K16" s="783"/>
      <c r="L16" s="783"/>
      <c r="M16" s="783"/>
      <c r="N16" s="783"/>
      <c r="O16" s="784"/>
      <c r="P16" s="782" t="s">
        <v>59</v>
      </c>
      <c r="Q16" s="783"/>
      <c r="R16" s="783"/>
      <c r="S16" s="783"/>
      <c r="T16" s="783"/>
      <c r="U16" s="783"/>
      <c r="V16" s="783"/>
      <c r="W16" s="783"/>
      <c r="X16" s="784"/>
      <c r="Y16" s="1008"/>
      <c r="Z16" s="417"/>
      <c r="AA16" s="418"/>
      <c r="AB16" s="1012" t="s">
        <v>11</v>
      </c>
      <c r="AC16" s="1013"/>
      <c r="AD16" s="1014"/>
      <c r="AE16" s="380" t="s">
        <v>398</v>
      </c>
      <c r="AF16" s="380"/>
      <c r="AG16" s="380"/>
      <c r="AH16" s="380"/>
      <c r="AI16" s="380" t="s">
        <v>396</v>
      </c>
      <c r="AJ16" s="380"/>
      <c r="AK16" s="380"/>
      <c r="AL16" s="380"/>
      <c r="AM16" s="380" t="s">
        <v>425</v>
      </c>
      <c r="AN16" s="380"/>
      <c r="AO16" s="380"/>
      <c r="AP16" s="373"/>
      <c r="AQ16" s="180" t="s">
        <v>235</v>
      </c>
      <c r="AR16" s="173"/>
      <c r="AS16" s="173"/>
      <c r="AT16" s="174"/>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09"/>
      <c r="Z17" s="1010"/>
      <c r="AA17" s="1011"/>
      <c r="AB17" s="1015"/>
      <c r="AC17" s="1016"/>
      <c r="AD17" s="1017"/>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17"/>
      <c r="B18" s="515"/>
      <c r="C18" s="515"/>
      <c r="D18" s="515"/>
      <c r="E18" s="515"/>
      <c r="F18" s="516"/>
      <c r="G18" s="542"/>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3"/>
      <c r="AC18" s="1007"/>
      <c r="AD18" s="1007"/>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4"/>
      <c r="AC19" s="1003"/>
      <c r="AD19" s="1003"/>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182</v>
      </c>
      <c r="AC20" s="1033"/>
      <c r="AD20" s="1033"/>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4" t="s">
        <v>353</v>
      </c>
      <c r="B23" s="515"/>
      <c r="C23" s="515"/>
      <c r="D23" s="515"/>
      <c r="E23" s="515"/>
      <c r="F23" s="516"/>
      <c r="G23" s="798" t="s">
        <v>146</v>
      </c>
      <c r="H23" s="783"/>
      <c r="I23" s="783"/>
      <c r="J23" s="783"/>
      <c r="K23" s="783"/>
      <c r="L23" s="783"/>
      <c r="M23" s="783"/>
      <c r="N23" s="783"/>
      <c r="O23" s="784"/>
      <c r="P23" s="782" t="s">
        <v>59</v>
      </c>
      <c r="Q23" s="783"/>
      <c r="R23" s="783"/>
      <c r="S23" s="783"/>
      <c r="T23" s="783"/>
      <c r="U23" s="783"/>
      <c r="V23" s="783"/>
      <c r="W23" s="783"/>
      <c r="X23" s="784"/>
      <c r="Y23" s="1008"/>
      <c r="Z23" s="417"/>
      <c r="AA23" s="418"/>
      <c r="AB23" s="1012" t="s">
        <v>11</v>
      </c>
      <c r="AC23" s="1013"/>
      <c r="AD23" s="1014"/>
      <c r="AE23" s="380" t="s">
        <v>398</v>
      </c>
      <c r="AF23" s="380"/>
      <c r="AG23" s="380"/>
      <c r="AH23" s="380"/>
      <c r="AI23" s="380" t="s">
        <v>396</v>
      </c>
      <c r="AJ23" s="380"/>
      <c r="AK23" s="380"/>
      <c r="AL23" s="380"/>
      <c r="AM23" s="380" t="s">
        <v>425</v>
      </c>
      <c r="AN23" s="380"/>
      <c r="AO23" s="380"/>
      <c r="AP23" s="373"/>
      <c r="AQ23" s="180" t="s">
        <v>235</v>
      </c>
      <c r="AR23" s="173"/>
      <c r="AS23" s="173"/>
      <c r="AT23" s="174"/>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09"/>
      <c r="Z24" s="1010"/>
      <c r="AA24" s="1011"/>
      <c r="AB24" s="1015"/>
      <c r="AC24" s="1016"/>
      <c r="AD24" s="1017"/>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17"/>
      <c r="B25" s="515"/>
      <c r="C25" s="515"/>
      <c r="D25" s="515"/>
      <c r="E25" s="515"/>
      <c r="F25" s="516"/>
      <c r="G25" s="542"/>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3"/>
      <c r="AC25" s="1007"/>
      <c r="AD25" s="1007"/>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4"/>
      <c r="AC26" s="1003"/>
      <c r="AD26" s="1003"/>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182</v>
      </c>
      <c r="AC27" s="1033"/>
      <c r="AD27" s="1033"/>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4" t="s">
        <v>353</v>
      </c>
      <c r="B30" s="515"/>
      <c r="C30" s="515"/>
      <c r="D30" s="515"/>
      <c r="E30" s="515"/>
      <c r="F30" s="516"/>
      <c r="G30" s="798" t="s">
        <v>146</v>
      </c>
      <c r="H30" s="783"/>
      <c r="I30" s="783"/>
      <c r="J30" s="783"/>
      <c r="K30" s="783"/>
      <c r="L30" s="783"/>
      <c r="M30" s="783"/>
      <c r="N30" s="783"/>
      <c r="O30" s="784"/>
      <c r="P30" s="782" t="s">
        <v>59</v>
      </c>
      <c r="Q30" s="783"/>
      <c r="R30" s="783"/>
      <c r="S30" s="783"/>
      <c r="T30" s="783"/>
      <c r="U30" s="783"/>
      <c r="V30" s="783"/>
      <c r="W30" s="783"/>
      <c r="X30" s="784"/>
      <c r="Y30" s="1008"/>
      <c r="Z30" s="417"/>
      <c r="AA30" s="418"/>
      <c r="AB30" s="1012" t="s">
        <v>11</v>
      </c>
      <c r="AC30" s="1013"/>
      <c r="AD30" s="1014"/>
      <c r="AE30" s="380" t="s">
        <v>398</v>
      </c>
      <c r="AF30" s="380"/>
      <c r="AG30" s="380"/>
      <c r="AH30" s="380"/>
      <c r="AI30" s="380" t="s">
        <v>396</v>
      </c>
      <c r="AJ30" s="380"/>
      <c r="AK30" s="380"/>
      <c r="AL30" s="380"/>
      <c r="AM30" s="380" t="s">
        <v>425</v>
      </c>
      <c r="AN30" s="380"/>
      <c r="AO30" s="380"/>
      <c r="AP30" s="373"/>
      <c r="AQ30" s="180" t="s">
        <v>235</v>
      </c>
      <c r="AR30" s="173"/>
      <c r="AS30" s="173"/>
      <c r="AT30" s="174"/>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09"/>
      <c r="Z31" s="1010"/>
      <c r="AA31" s="1011"/>
      <c r="AB31" s="1015"/>
      <c r="AC31" s="1016"/>
      <c r="AD31" s="1017"/>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17"/>
      <c r="B32" s="515"/>
      <c r="C32" s="515"/>
      <c r="D32" s="515"/>
      <c r="E32" s="515"/>
      <c r="F32" s="516"/>
      <c r="G32" s="542"/>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3"/>
      <c r="AC32" s="1007"/>
      <c r="AD32" s="1007"/>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4"/>
      <c r="AC33" s="1003"/>
      <c r="AD33" s="1003"/>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182</v>
      </c>
      <c r="AC34" s="1033"/>
      <c r="AD34" s="1033"/>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4" t="s">
        <v>353</v>
      </c>
      <c r="B37" s="515"/>
      <c r="C37" s="515"/>
      <c r="D37" s="515"/>
      <c r="E37" s="515"/>
      <c r="F37" s="516"/>
      <c r="G37" s="798" t="s">
        <v>146</v>
      </c>
      <c r="H37" s="783"/>
      <c r="I37" s="783"/>
      <c r="J37" s="783"/>
      <c r="K37" s="783"/>
      <c r="L37" s="783"/>
      <c r="M37" s="783"/>
      <c r="N37" s="783"/>
      <c r="O37" s="784"/>
      <c r="P37" s="782" t="s">
        <v>59</v>
      </c>
      <c r="Q37" s="783"/>
      <c r="R37" s="783"/>
      <c r="S37" s="783"/>
      <c r="T37" s="783"/>
      <c r="U37" s="783"/>
      <c r="V37" s="783"/>
      <c r="W37" s="783"/>
      <c r="X37" s="784"/>
      <c r="Y37" s="1008"/>
      <c r="Z37" s="417"/>
      <c r="AA37" s="418"/>
      <c r="AB37" s="1012" t="s">
        <v>11</v>
      </c>
      <c r="AC37" s="1013"/>
      <c r="AD37" s="1014"/>
      <c r="AE37" s="380" t="s">
        <v>398</v>
      </c>
      <c r="AF37" s="380"/>
      <c r="AG37" s="380"/>
      <c r="AH37" s="380"/>
      <c r="AI37" s="380" t="s">
        <v>396</v>
      </c>
      <c r="AJ37" s="380"/>
      <c r="AK37" s="380"/>
      <c r="AL37" s="380"/>
      <c r="AM37" s="380" t="s">
        <v>425</v>
      </c>
      <c r="AN37" s="380"/>
      <c r="AO37" s="380"/>
      <c r="AP37" s="373"/>
      <c r="AQ37" s="180" t="s">
        <v>235</v>
      </c>
      <c r="AR37" s="173"/>
      <c r="AS37" s="173"/>
      <c r="AT37" s="174"/>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09"/>
      <c r="Z38" s="1010"/>
      <c r="AA38" s="1011"/>
      <c r="AB38" s="1015"/>
      <c r="AC38" s="1016"/>
      <c r="AD38" s="1017"/>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17"/>
      <c r="B39" s="515"/>
      <c r="C39" s="515"/>
      <c r="D39" s="515"/>
      <c r="E39" s="515"/>
      <c r="F39" s="516"/>
      <c r="G39" s="542"/>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3"/>
      <c r="AC39" s="1007"/>
      <c r="AD39" s="1007"/>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4"/>
      <c r="AC40" s="1003"/>
      <c r="AD40" s="1003"/>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182</v>
      </c>
      <c r="AC41" s="1033"/>
      <c r="AD41" s="1033"/>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4" t="s">
        <v>353</v>
      </c>
      <c r="B44" s="515"/>
      <c r="C44" s="515"/>
      <c r="D44" s="515"/>
      <c r="E44" s="515"/>
      <c r="F44" s="516"/>
      <c r="G44" s="798" t="s">
        <v>146</v>
      </c>
      <c r="H44" s="783"/>
      <c r="I44" s="783"/>
      <c r="J44" s="783"/>
      <c r="K44" s="783"/>
      <c r="L44" s="783"/>
      <c r="M44" s="783"/>
      <c r="N44" s="783"/>
      <c r="O44" s="784"/>
      <c r="P44" s="782" t="s">
        <v>59</v>
      </c>
      <c r="Q44" s="783"/>
      <c r="R44" s="783"/>
      <c r="S44" s="783"/>
      <c r="T44" s="783"/>
      <c r="U44" s="783"/>
      <c r="V44" s="783"/>
      <c r="W44" s="783"/>
      <c r="X44" s="784"/>
      <c r="Y44" s="1008"/>
      <c r="Z44" s="417"/>
      <c r="AA44" s="418"/>
      <c r="AB44" s="1012" t="s">
        <v>11</v>
      </c>
      <c r="AC44" s="1013"/>
      <c r="AD44" s="1014"/>
      <c r="AE44" s="380" t="s">
        <v>398</v>
      </c>
      <c r="AF44" s="380"/>
      <c r="AG44" s="380"/>
      <c r="AH44" s="380"/>
      <c r="AI44" s="380" t="s">
        <v>396</v>
      </c>
      <c r="AJ44" s="380"/>
      <c r="AK44" s="380"/>
      <c r="AL44" s="380"/>
      <c r="AM44" s="380" t="s">
        <v>425</v>
      </c>
      <c r="AN44" s="380"/>
      <c r="AO44" s="380"/>
      <c r="AP44" s="373"/>
      <c r="AQ44" s="180" t="s">
        <v>235</v>
      </c>
      <c r="AR44" s="173"/>
      <c r="AS44" s="173"/>
      <c r="AT44" s="174"/>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09"/>
      <c r="Z45" s="1010"/>
      <c r="AA45" s="1011"/>
      <c r="AB45" s="1015"/>
      <c r="AC45" s="1016"/>
      <c r="AD45" s="1017"/>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17"/>
      <c r="B46" s="515"/>
      <c r="C46" s="515"/>
      <c r="D46" s="515"/>
      <c r="E46" s="515"/>
      <c r="F46" s="516"/>
      <c r="G46" s="542"/>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3"/>
      <c r="AC46" s="1007"/>
      <c r="AD46" s="1007"/>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4"/>
      <c r="AC47" s="1003"/>
      <c r="AD47" s="1003"/>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182</v>
      </c>
      <c r="AC48" s="1033"/>
      <c r="AD48" s="1033"/>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4" t="s">
        <v>353</v>
      </c>
      <c r="B51" s="515"/>
      <c r="C51" s="515"/>
      <c r="D51" s="515"/>
      <c r="E51" s="515"/>
      <c r="F51" s="516"/>
      <c r="G51" s="798" t="s">
        <v>146</v>
      </c>
      <c r="H51" s="783"/>
      <c r="I51" s="783"/>
      <c r="J51" s="783"/>
      <c r="K51" s="783"/>
      <c r="L51" s="783"/>
      <c r="M51" s="783"/>
      <c r="N51" s="783"/>
      <c r="O51" s="784"/>
      <c r="P51" s="782" t="s">
        <v>59</v>
      </c>
      <c r="Q51" s="783"/>
      <c r="R51" s="783"/>
      <c r="S51" s="783"/>
      <c r="T51" s="783"/>
      <c r="U51" s="783"/>
      <c r="V51" s="783"/>
      <c r="W51" s="783"/>
      <c r="X51" s="784"/>
      <c r="Y51" s="1008"/>
      <c r="Z51" s="417"/>
      <c r="AA51" s="418"/>
      <c r="AB51" s="373" t="s">
        <v>11</v>
      </c>
      <c r="AC51" s="1013"/>
      <c r="AD51" s="1014"/>
      <c r="AE51" s="380" t="s">
        <v>398</v>
      </c>
      <c r="AF51" s="380"/>
      <c r="AG51" s="380"/>
      <c r="AH51" s="380"/>
      <c r="AI51" s="380" t="s">
        <v>396</v>
      </c>
      <c r="AJ51" s="380"/>
      <c r="AK51" s="380"/>
      <c r="AL51" s="380"/>
      <c r="AM51" s="380" t="s">
        <v>425</v>
      </c>
      <c r="AN51" s="380"/>
      <c r="AO51" s="380"/>
      <c r="AP51" s="373"/>
      <c r="AQ51" s="180" t="s">
        <v>235</v>
      </c>
      <c r="AR51" s="173"/>
      <c r="AS51" s="173"/>
      <c r="AT51" s="174"/>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09"/>
      <c r="Z52" s="1010"/>
      <c r="AA52" s="1011"/>
      <c r="AB52" s="1015"/>
      <c r="AC52" s="1016"/>
      <c r="AD52" s="1017"/>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17"/>
      <c r="B53" s="515"/>
      <c r="C53" s="515"/>
      <c r="D53" s="515"/>
      <c r="E53" s="515"/>
      <c r="F53" s="516"/>
      <c r="G53" s="542"/>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3"/>
      <c r="AC53" s="1007"/>
      <c r="AD53" s="1007"/>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4"/>
      <c r="AC54" s="1003"/>
      <c r="AD54" s="1003"/>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182</v>
      </c>
      <c r="AC55" s="1033"/>
      <c r="AD55" s="1033"/>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4" t="s">
        <v>353</v>
      </c>
      <c r="B58" s="515"/>
      <c r="C58" s="515"/>
      <c r="D58" s="515"/>
      <c r="E58" s="515"/>
      <c r="F58" s="516"/>
      <c r="G58" s="798" t="s">
        <v>146</v>
      </c>
      <c r="H58" s="783"/>
      <c r="I58" s="783"/>
      <c r="J58" s="783"/>
      <c r="K58" s="783"/>
      <c r="L58" s="783"/>
      <c r="M58" s="783"/>
      <c r="N58" s="783"/>
      <c r="O58" s="784"/>
      <c r="P58" s="782" t="s">
        <v>59</v>
      </c>
      <c r="Q58" s="783"/>
      <c r="R58" s="783"/>
      <c r="S58" s="783"/>
      <c r="T58" s="783"/>
      <c r="U58" s="783"/>
      <c r="V58" s="783"/>
      <c r="W58" s="783"/>
      <c r="X58" s="784"/>
      <c r="Y58" s="1008"/>
      <c r="Z58" s="417"/>
      <c r="AA58" s="418"/>
      <c r="AB58" s="1012" t="s">
        <v>11</v>
      </c>
      <c r="AC58" s="1013"/>
      <c r="AD58" s="1014"/>
      <c r="AE58" s="380" t="s">
        <v>398</v>
      </c>
      <c r="AF58" s="380"/>
      <c r="AG58" s="380"/>
      <c r="AH58" s="380"/>
      <c r="AI58" s="380" t="s">
        <v>396</v>
      </c>
      <c r="AJ58" s="380"/>
      <c r="AK58" s="380"/>
      <c r="AL58" s="380"/>
      <c r="AM58" s="380" t="s">
        <v>425</v>
      </c>
      <c r="AN58" s="380"/>
      <c r="AO58" s="380"/>
      <c r="AP58" s="373"/>
      <c r="AQ58" s="180" t="s">
        <v>235</v>
      </c>
      <c r="AR58" s="173"/>
      <c r="AS58" s="173"/>
      <c r="AT58" s="174"/>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09"/>
      <c r="Z59" s="1010"/>
      <c r="AA59" s="1011"/>
      <c r="AB59" s="1015"/>
      <c r="AC59" s="1016"/>
      <c r="AD59" s="1017"/>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17"/>
      <c r="B60" s="515"/>
      <c r="C60" s="515"/>
      <c r="D60" s="515"/>
      <c r="E60" s="515"/>
      <c r="F60" s="516"/>
      <c r="G60" s="542"/>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3"/>
      <c r="AC60" s="1007"/>
      <c r="AD60" s="1007"/>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4"/>
      <c r="AC61" s="1003"/>
      <c r="AD61" s="1003"/>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182</v>
      </c>
      <c r="AC62" s="1033"/>
      <c r="AD62" s="1033"/>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4" t="s">
        <v>353</v>
      </c>
      <c r="B65" s="515"/>
      <c r="C65" s="515"/>
      <c r="D65" s="515"/>
      <c r="E65" s="515"/>
      <c r="F65" s="516"/>
      <c r="G65" s="798" t="s">
        <v>146</v>
      </c>
      <c r="H65" s="783"/>
      <c r="I65" s="783"/>
      <c r="J65" s="783"/>
      <c r="K65" s="783"/>
      <c r="L65" s="783"/>
      <c r="M65" s="783"/>
      <c r="N65" s="783"/>
      <c r="O65" s="784"/>
      <c r="P65" s="782" t="s">
        <v>59</v>
      </c>
      <c r="Q65" s="783"/>
      <c r="R65" s="783"/>
      <c r="S65" s="783"/>
      <c r="T65" s="783"/>
      <c r="U65" s="783"/>
      <c r="V65" s="783"/>
      <c r="W65" s="783"/>
      <c r="X65" s="784"/>
      <c r="Y65" s="1008"/>
      <c r="Z65" s="417"/>
      <c r="AA65" s="418"/>
      <c r="AB65" s="1012" t="s">
        <v>11</v>
      </c>
      <c r="AC65" s="1013"/>
      <c r="AD65" s="1014"/>
      <c r="AE65" s="380" t="s">
        <v>398</v>
      </c>
      <c r="AF65" s="380"/>
      <c r="AG65" s="380"/>
      <c r="AH65" s="380"/>
      <c r="AI65" s="380" t="s">
        <v>396</v>
      </c>
      <c r="AJ65" s="380"/>
      <c r="AK65" s="380"/>
      <c r="AL65" s="380"/>
      <c r="AM65" s="380" t="s">
        <v>425</v>
      </c>
      <c r="AN65" s="380"/>
      <c r="AO65" s="380"/>
      <c r="AP65" s="373"/>
      <c r="AQ65" s="180" t="s">
        <v>235</v>
      </c>
      <c r="AR65" s="173"/>
      <c r="AS65" s="173"/>
      <c r="AT65" s="174"/>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09"/>
      <c r="Z66" s="1010"/>
      <c r="AA66" s="1011"/>
      <c r="AB66" s="1015"/>
      <c r="AC66" s="1016"/>
      <c r="AD66" s="1017"/>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17"/>
      <c r="B67" s="515"/>
      <c r="C67" s="515"/>
      <c r="D67" s="515"/>
      <c r="E67" s="515"/>
      <c r="F67" s="516"/>
      <c r="G67" s="542"/>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3"/>
      <c r="AC67" s="1007"/>
      <c r="AD67" s="1007"/>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4"/>
      <c r="AC68" s="1003"/>
      <c r="AD68" s="1003"/>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9"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9"/>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0"/>
      <c r="B6" s="1041"/>
      <c r="C6" s="1041"/>
      <c r="D6" s="1041"/>
      <c r="E6" s="1041"/>
      <c r="F6" s="1042"/>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0"/>
      <c r="B7" s="1041"/>
      <c r="C7" s="1041"/>
      <c r="D7" s="1041"/>
      <c r="E7" s="1041"/>
      <c r="F7" s="1042"/>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0"/>
      <c r="B8" s="1041"/>
      <c r="C8" s="1041"/>
      <c r="D8" s="1041"/>
      <c r="E8" s="1041"/>
      <c r="F8" s="1042"/>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0"/>
      <c r="B9" s="1041"/>
      <c r="C9" s="1041"/>
      <c r="D9" s="1041"/>
      <c r="E9" s="1041"/>
      <c r="F9" s="1042"/>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0"/>
      <c r="B10" s="1041"/>
      <c r="C10" s="1041"/>
      <c r="D10" s="1041"/>
      <c r="E10" s="1041"/>
      <c r="F10" s="1042"/>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0"/>
      <c r="B11" s="1041"/>
      <c r="C11" s="1041"/>
      <c r="D11" s="1041"/>
      <c r="E11" s="1041"/>
      <c r="F11" s="1042"/>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0"/>
      <c r="B12" s="1041"/>
      <c r="C12" s="1041"/>
      <c r="D12" s="1041"/>
      <c r="E12" s="1041"/>
      <c r="F12" s="1042"/>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0"/>
      <c r="B13" s="1041"/>
      <c r="C13" s="1041"/>
      <c r="D13" s="1041"/>
      <c r="E13" s="1041"/>
      <c r="F13" s="1042"/>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9"/>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0"/>
      <c r="B19" s="1041"/>
      <c r="C19" s="1041"/>
      <c r="D19" s="1041"/>
      <c r="E19" s="1041"/>
      <c r="F19" s="1042"/>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0"/>
      <c r="B20" s="1041"/>
      <c r="C20" s="1041"/>
      <c r="D20" s="1041"/>
      <c r="E20" s="1041"/>
      <c r="F20" s="1042"/>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0"/>
      <c r="B21" s="1041"/>
      <c r="C21" s="1041"/>
      <c r="D21" s="1041"/>
      <c r="E21" s="1041"/>
      <c r="F21" s="1042"/>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0"/>
      <c r="B22" s="1041"/>
      <c r="C22" s="1041"/>
      <c r="D22" s="1041"/>
      <c r="E22" s="1041"/>
      <c r="F22" s="1042"/>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0"/>
      <c r="B23" s="1041"/>
      <c r="C23" s="1041"/>
      <c r="D23" s="1041"/>
      <c r="E23" s="1041"/>
      <c r="F23" s="1042"/>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0"/>
      <c r="B24" s="1041"/>
      <c r="C24" s="1041"/>
      <c r="D24" s="1041"/>
      <c r="E24" s="1041"/>
      <c r="F24" s="1042"/>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0"/>
      <c r="B25" s="1041"/>
      <c r="C25" s="1041"/>
      <c r="D25" s="1041"/>
      <c r="E25" s="1041"/>
      <c r="F25" s="1042"/>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0"/>
      <c r="B26" s="1041"/>
      <c r="C26" s="1041"/>
      <c r="D26" s="1041"/>
      <c r="E26" s="1041"/>
      <c r="F26" s="1042"/>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9"/>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0"/>
      <c r="B32" s="1041"/>
      <c r="C32" s="1041"/>
      <c r="D32" s="1041"/>
      <c r="E32" s="1041"/>
      <c r="F32" s="1042"/>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0"/>
      <c r="B33" s="1041"/>
      <c r="C33" s="1041"/>
      <c r="D33" s="1041"/>
      <c r="E33" s="1041"/>
      <c r="F33" s="1042"/>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0"/>
      <c r="B34" s="1041"/>
      <c r="C34" s="1041"/>
      <c r="D34" s="1041"/>
      <c r="E34" s="1041"/>
      <c r="F34" s="1042"/>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0"/>
      <c r="B35" s="1041"/>
      <c r="C35" s="1041"/>
      <c r="D35" s="1041"/>
      <c r="E35" s="1041"/>
      <c r="F35" s="1042"/>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0"/>
      <c r="B36" s="1041"/>
      <c r="C36" s="1041"/>
      <c r="D36" s="1041"/>
      <c r="E36" s="1041"/>
      <c r="F36" s="1042"/>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0"/>
      <c r="B37" s="1041"/>
      <c r="C37" s="1041"/>
      <c r="D37" s="1041"/>
      <c r="E37" s="1041"/>
      <c r="F37" s="1042"/>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0"/>
      <c r="B38" s="1041"/>
      <c r="C38" s="1041"/>
      <c r="D38" s="1041"/>
      <c r="E38" s="1041"/>
      <c r="F38" s="1042"/>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0"/>
      <c r="B39" s="1041"/>
      <c r="C39" s="1041"/>
      <c r="D39" s="1041"/>
      <c r="E39" s="1041"/>
      <c r="F39" s="1042"/>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9"/>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0"/>
      <c r="B45" s="1041"/>
      <c r="C45" s="1041"/>
      <c r="D45" s="1041"/>
      <c r="E45" s="1041"/>
      <c r="F45" s="1042"/>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0"/>
      <c r="B46" s="1041"/>
      <c r="C46" s="1041"/>
      <c r="D46" s="1041"/>
      <c r="E46" s="1041"/>
      <c r="F46" s="1042"/>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0"/>
      <c r="B47" s="1041"/>
      <c r="C47" s="1041"/>
      <c r="D47" s="1041"/>
      <c r="E47" s="1041"/>
      <c r="F47" s="1042"/>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0"/>
      <c r="B48" s="1041"/>
      <c r="C48" s="1041"/>
      <c r="D48" s="1041"/>
      <c r="E48" s="1041"/>
      <c r="F48" s="1042"/>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0"/>
      <c r="B49" s="1041"/>
      <c r="C49" s="1041"/>
      <c r="D49" s="1041"/>
      <c r="E49" s="1041"/>
      <c r="F49" s="1042"/>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0"/>
      <c r="B50" s="1041"/>
      <c r="C50" s="1041"/>
      <c r="D50" s="1041"/>
      <c r="E50" s="1041"/>
      <c r="F50" s="1042"/>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0"/>
      <c r="B51" s="1041"/>
      <c r="C51" s="1041"/>
      <c r="D51" s="1041"/>
      <c r="E51" s="1041"/>
      <c r="F51" s="1042"/>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0"/>
      <c r="B52" s="1041"/>
      <c r="C52" s="1041"/>
      <c r="D52" s="1041"/>
      <c r="E52" s="1041"/>
      <c r="F52" s="1042"/>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9"/>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0"/>
      <c r="B59" s="1041"/>
      <c r="C59" s="1041"/>
      <c r="D59" s="1041"/>
      <c r="E59" s="1041"/>
      <c r="F59" s="1042"/>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0"/>
      <c r="B60" s="1041"/>
      <c r="C60" s="1041"/>
      <c r="D60" s="1041"/>
      <c r="E60" s="1041"/>
      <c r="F60" s="1042"/>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0"/>
      <c r="B61" s="1041"/>
      <c r="C61" s="1041"/>
      <c r="D61" s="1041"/>
      <c r="E61" s="1041"/>
      <c r="F61" s="1042"/>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0"/>
      <c r="B62" s="1041"/>
      <c r="C62" s="1041"/>
      <c r="D62" s="1041"/>
      <c r="E62" s="1041"/>
      <c r="F62" s="1042"/>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0"/>
      <c r="B63" s="1041"/>
      <c r="C63" s="1041"/>
      <c r="D63" s="1041"/>
      <c r="E63" s="1041"/>
      <c r="F63" s="1042"/>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0"/>
      <c r="B64" s="1041"/>
      <c r="C64" s="1041"/>
      <c r="D64" s="1041"/>
      <c r="E64" s="1041"/>
      <c r="F64" s="1042"/>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0"/>
      <c r="B65" s="1041"/>
      <c r="C65" s="1041"/>
      <c r="D65" s="1041"/>
      <c r="E65" s="1041"/>
      <c r="F65" s="1042"/>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0"/>
      <c r="B66" s="1041"/>
      <c r="C66" s="1041"/>
      <c r="D66" s="1041"/>
      <c r="E66" s="1041"/>
      <c r="F66" s="1042"/>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9"/>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0"/>
      <c r="B72" s="1041"/>
      <c r="C72" s="1041"/>
      <c r="D72" s="1041"/>
      <c r="E72" s="1041"/>
      <c r="F72" s="1042"/>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0"/>
      <c r="B73" s="1041"/>
      <c r="C73" s="1041"/>
      <c r="D73" s="1041"/>
      <c r="E73" s="1041"/>
      <c r="F73" s="1042"/>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0"/>
      <c r="B74" s="1041"/>
      <c r="C74" s="1041"/>
      <c r="D74" s="1041"/>
      <c r="E74" s="1041"/>
      <c r="F74" s="1042"/>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0"/>
      <c r="B75" s="1041"/>
      <c r="C75" s="1041"/>
      <c r="D75" s="1041"/>
      <c r="E75" s="1041"/>
      <c r="F75" s="1042"/>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0"/>
      <c r="B76" s="1041"/>
      <c r="C76" s="1041"/>
      <c r="D76" s="1041"/>
      <c r="E76" s="1041"/>
      <c r="F76" s="1042"/>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0"/>
      <c r="B77" s="1041"/>
      <c r="C77" s="1041"/>
      <c r="D77" s="1041"/>
      <c r="E77" s="1041"/>
      <c r="F77" s="1042"/>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0"/>
      <c r="B78" s="1041"/>
      <c r="C78" s="1041"/>
      <c r="D78" s="1041"/>
      <c r="E78" s="1041"/>
      <c r="F78" s="1042"/>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0"/>
      <c r="B79" s="1041"/>
      <c r="C79" s="1041"/>
      <c r="D79" s="1041"/>
      <c r="E79" s="1041"/>
      <c r="F79" s="1042"/>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9"/>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0"/>
      <c r="B85" s="1041"/>
      <c r="C85" s="1041"/>
      <c r="D85" s="1041"/>
      <c r="E85" s="1041"/>
      <c r="F85" s="1042"/>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0"/>
      <c r="B86" s="1041"/>
      <c r="C86" s="1041"/>
      <c r="D86" s="1041"/>
      <c r="E86" s="1041"/>
      <c r="F86" s="1042"/>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0"/>
      <c r="B87" s="1041"/>
      <c r="C87" s="1041"/>
      <c r="D87" s="1041"/>
      <c r="E87" s="1041"/>
      <c r="F87" s="1042"/>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0"/>
      <c r="B88" s="1041"/>
      <c r="C88" s="1041"/>
      <c r="D88" s="1041"/>
      <c r="E88" s="1041"/>
      <c r="F88" s="1042"/>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0"/>
      <c r="B89" s="1041"/>
      <c r="C89" s="1041"/>
      <c r="D89" s="1041"/>
      <c r="E89" s="1041"/>
      <c r="F89" s="1042"/>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0"/>
      <c r="B90" s="1041"/>
      <c r="C90" s="1041"/>
      <c r="D90" s="1041"/>
      <c r="E90" s="1041"/>
      <c r="F90" s="1042"/>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0"/>
      <c r="B91" s="1041"/>
      <c r="C91" s="1041"/>
      <c r="D91" s="1041"/>
      <c r="E91" s="1041"/>
      <c r="F91" s="1042"/>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0"/>
      <c r="B92" s="1041"/>
      <c r="C92" s="1041"/>
      <c r="D92" s="1041"/>
      <c r="E92" s="1041"/>
      <c r="F92" s="1042"/>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9"/>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0"/>
      <c r="B98" s="1041"/>
      <c r="C98" s="1041"/>
      <c r="D98" s="1041"/>
      <c r="E98" s="1041"/>
      <c r="F98" s="1042"/>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0"/>
      <c r="B99" s="1041"/>
      <c r="C99" s="1041"/>
      <c r="D99" s="1041"/>
      <c r="E99" s="1041"/>
      <c r="F99" s="1042"/>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0"/>
      <c r="B100" s="1041"/>
      <c r="C100" s="1041"/>
      <c r="D100" s="1041"/>
      <c r="E100" s="1041"/>
      <c r="F100" s="1042"/>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0"/>
      <c r="B101" s="1041"/>
      <c r="C101" s="1041"/>
      <c r="D101" s="1041"/>
      <c r="E101" s="1041"/>
      <c r="F101" s="1042"/>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0"/>
      <c r="B102" s="1041"/>
      <c r="C102" s="1041"/>
      <c r="D102" s="1041"/>
      <c r="E102" s="1041"/>
      <c r="F102" s="1042"/>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0"/>
      <c r="B103" s="1041"/>
      <c r="C103" s="1041"/>
      <c r="D103" s="1041"/>
      <c r="E103" s="1041"/>
      <c r="F103" s="1042"/>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0"/>
      <c r="B104" s="1041"/>
      <c r="C104" s="1041"/>
      <c r="D104" s="1041"/>
      <c r="E104" s="1041"/>
      <c r="F104" s="1042"/>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0"/>
      <c r="B105" s="1041"/>
      <c r="C105" s="1041"/>
      <c r="D105" s="1041"/>
      <c r="E105" s="1041"/>
      <c r="F105" s="1042"/>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9"/>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0"/>
      <c r="B112" s="1041"/>
      <c r="C112" s="1041"/>
      <c r="D112" s="1041"/>
      <c r="E112" s="1041"/>
      <c r="F112" s="1042"/>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0"/>
      <c r="B113" s="1041"/>
      <c r="C113" s="1041"/>
      <c r="D113" s="1041"/>
      <c r="E113" s="1041"/>
      <c r="F113" s="1042"/>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0"/>
      <c r="B114" s="1041"/>
      <c r="C114" s="1041"/>
      <c r="D114" s="1041"/>
      <c r="E114" s="1041"/>
      <c r="F114" s="1042"/>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0"/>
      <c r="B115" s="1041"/>
      <c r="C115" s="1041"/>
      <c r="D115" s="1041"/>
      <c r="E115" s="1041"/>
      <c r="F115" s="1042"/>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0"/>
      <c r="B116" s="1041"/>
      <c r="C116" s="1041"/>
      <c r="D116" s="1041"/>
      <c r="E116" s="1041"/>
      <c r="F116" s="1042"/>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0"/>
      <c r="B117" s="1041"/>
      <c r="C117" s="1041"/>
      <c r="D117" s="1041"/>
      <c r="E117" s="1041"/>
      <c r="F117" s="1042"/>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0"/>
      <c r="B118" s="1041"/>
      <c r="C118" s="1041"/>
      <c r="D118" s="1041"/>
      <c r="E118" s="1041"/>
      <c r="F118" s="1042"/>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0"/>
      <c r="B119" s="1041"/>
      <c r="C119" s="1041"/>
      <c r="D119" s="1041"/>
      <c r="E119" s="1041"/>
      <c r="F119" s="1042"/>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9"/>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0"/>
      <c r="B125" s="1041"/>
      <c r="C125" s="1041"/>
      <c r="D125" s="1041"/>
      <c r="E125" s="1041"/>
      <c r="F125" s="1042"/>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0"/>
      <c r="B126" s="1041"/>
      <c r="C126" s="1041"/>
      <c r="D126" s="1041"/>
      <c r="E126" s="1041"/>
      <c r="F126" s="1042"/>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0"/>
      <c r="B127" s="1041"/>
      <c r="C127" s="1041"/>
      <c r="D127" s="1041"/>
      <c r="E127" s="1041"/>
      <c r="F127" s="1042"/>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0"/>
      <c r="B128" s="1041"/>
      <c r="C128" s="1041"/>
      <c r="D128" s="1041"/>
      <c r="E128" s="1041"/>
      <c r="F128" s="1042"/>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0"/>
      <c r="B129" s="1041"/>
      <c r="C129" s="1041"/>
      <c r="D129" s="1041"/>
      <c r="E129" s="1041"/>
      <c r="F129" s="1042"/>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0"/>
      <c r="B130" s="1041"/>
      <c r="C130" s="1041"/>
      <c r="D130" s="1041"/>
      <c r="E130" s="1041"/>
      <c r="F130" s="1042"/>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0"/>
      <c r="B131" s="1041"/>
      <c r="C131" s="1041"/>
      <c r="D131" s="1041"/>
      <c r="E131" s="1041"/>
      <c r="F131" s="1042"/>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0"/>
      <c r="B132" s="1041"/>
      <c r="C132" s="1041"/>
      <c r="D132" s="1041"/>
      <c r="E132" s="1041"/>
      <c r="F132" s="1042"/>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9"/>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0"/>
      <c r="B138" s="1041"/>
      <c r="C138" s="1041"/>
      <c r="D138" s="1041"/>
      <c r="E138" s="1041"/>
      <c r="F138" s="1042"/>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0"/>
      <c r="B139" s="1041"/>
      <c r="C139" s="1041"/>
      <c r="D139" s="1041"/>
      <c r="E139" s="1041"/>
      <c r="F139" s="1042"/>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0"/>
      <c r="B140" s="1041"/>
      <c r="C140" s="1041"/>
      <c r="D140" s="1041"/>
      <c r="E140" s="1041"/>
      <c r="F140" s="1042"/>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0"/>
      <c r="B141" s="1041"/>
      <c r="C141" s="1041"/>
      <c r="D141" s="1041"/>
      <c r="E141" s="1041"/>
      <c r="F141" s="1042"/>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0"/>
      <c r="B142" s="1041"/>
      <c r="C142" s="1041"/>
      <c r="D142" s="1041"/>
      <c r="E142" s="1041"/>
      <c r="F142" s="1042"/>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0"/>
      <c r="B143" s="1041"/>
      <c r="C143" s="1041"/>
      <c r="D143" s="1041"/>
      <c r="E143" s="1041"/>
      <c r="F143" s="1042"/>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0"/>
      <c r="B144" s="1041"/>
      <c r="C144" s="1041"/>
      <c r="D144" s="1041"/>
      <c r="E144" s="1041"/>
      <c r="F144" s="1042"/>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0"/>
      <c r="B145" s="1041"/>
      <c r="C145" s="1041"/>
      <c r="D145" s="1041"/>
      <c r="E145" s="1041"/>
      <c r="F145" s="1042"/>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9"/>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0"/>
      <c r="B151" s="1041"/>
      <c r="C151" s="1041"/>
      <c r="D151" s="1041"/>
      <c r="E151" s="1041"/>
      <c r="F151" s="1042"/>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0"/>
      <c r="B152" s="1041"/>
      <c r="C152" s="1041"/>
      <c r="D152" s="1041"/>
      <c r="E152" s="1041"/>
      <c r="F152" s="1042"/>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0"/>
      <c r="B153" s="1041"/>
      <c r="C153" s="1041"/>
      <c r="D153" s="1041"/>
      <c r="E153" s="1041"/>
      <c r="F153" s="1042"/>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0"/>
      <c r="B154" s="1041"/>
      <c r="C154" s="1041"/>
      <c r="D154" s="1041"/>
      <c r="E154" s="1041"/>
      <c r="F154" s="1042"/>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0"/>
      <c r="B155" s="1041"/>
      <c r="C155" s="1041"/>
      <c r="D155" s="1041"/>
      <c r="E155" s="1041"/>
      <c r="F155" s="1042"/>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0"/>
      <c r="B156" s="1041"/>
      <c r="C156" s="1041"/>
      <c r="D156" s="1041"/>
      <c r="E156" s="1041"/>
      <c r="F156" s="1042"/>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0"/>
      <c r="B157" s="1041"/>
      <c r="C157" s="1041"/>
      <c r="D157" s="1041"/>
      <c r="E157" s="1041"/>
      <c r="F157" s="1042"/>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0"/>
      <c r="B158" s="1041"/>
      <c r="C158" s="1041"/>
      <c r="D158" s="1041"/>
      <c r="E158" s="1041"/>
      <c r="F158" s="1042"/>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9"/>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0"/>
      <c r="B165" s="1041"/>
      <c r="C165" s="1041"/>
      <c r="D165" s="1041"/>
      <c r="E165" s="1041"/>
      <c r="F165" s="1042"/>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0"/>
      <c r="B166" s="1041"/>
      <c r="C166" s="1041"/>
      <c r="D166" s="1041"/>
      <c r="E166" s="1041"/>
      <c r="F166" s="1042"/>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0"/>
      <c r="B167" s="1041"/>
      <c r="C167" s="1041"/>
      <c r="D167" s="1041"/>
      <c r="E167" s="1041"/>
      <c r="F167" s="1042"/>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0"/>
      <c r="B168" s="1041"/>
      <c r="C168" s="1041"/>
      <c r="D168" s="1041"/>
      <c r="E168" s="1041"/>
      <c r="F168" s="1042"/>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0"/>
      <c r="B169" s="1041"/>
      <c r="C169" s="1041"/>
      <c r="D169" s="1041"/>
      <c r="E169" s="1041"/>
      <c r="F169" s="1042"/>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0"/>
      <c r="B170" s="1041"/>
      <c r="C170" s="1041"/>
      <c r="D170" s="1041"/>
      <c r="E170" s="1041"/>
      <c r="F170" s="1042"/>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0"/>
      <c r="B171" s="1041"/>
      <c r="C171" s="1041"/>
      <c r="D171" s="1041"/>
      <c r="E171" s="1041"/>
      <c r="F171" s="1042"/>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0"/>
      <c r="B172" s="1041"/>
      <c r="C172" s="1041"/>
      <c r="D172" s="1041"/>
      <c r="E172" s="1041"/>
      <c r="F172" s="1042"/>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9"/>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0"/>
      <c r="B178" s="1041"/>
      <c r="C178" s="1041"/>
      <c r="D178" s="1041"/>
      <c r="E178" s="1041"/>
      <c r="F178" s="1042"/>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0"/>
      <c r="B179" s="1041"/>
      <c r="C179" s="1041"/>
      <c r="D179" s="1041"/>
      <c r="E179" s="1041"/>
      <c r="F179" s="1042"/>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0"/>
      <c r="B180" s="1041"/>
      <c r="C180" s="1041"/>
      <c r="D180" s="1041"/>
      <c r="E180" s="1041"/>
      <c r="F180" s="1042"/>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0"/>
      <c r="B181" s="1041"/>
      <c r="C181" s="1041"/>
      <c r="D181" s="1041"/>
      <c r="E181" s="1041"/>
      <c r="F181" s="1042"/>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0"/>
      <c r="B182" s="1041"/>
      <c r="C182" s="1041"/>
      <c r="D182" s="1041"/>
      <c r="E182" s="1041"/>
      <c r="F182" s="1042"/>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0"/>
      <c r="B183" s="1041"/>
      <c r="C183" s="1041"/>
      <c r="D183" s="1041"/>
      <c r="E183" s="1041"/>
      <c r="F183" s="1042"/>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0"/>
      <c r="B184" s="1041"/>
      <c r="C184" s="1041"/>
      <c r="D184" s="1041"/>
      <c r="E184" s="1041"/>
      <c r="F184" s="1042"/>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0"/>
      <c r="B185" s="1041"/>
      <c r="C185" s="1041"/>
      <c r="D185" s="1041"/>
      <c r="E185" s="1041"/>
      <c r="F185" s="1042"/>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9"/>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0"/>
      <c r="B191" s="1041"/>
      <c r="C191" s="1041"/>
      <c r="D191" s="1041"/>
      <c r="E191" s="1041"/>
      <c r="F191" s="1042"/>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0"/>
      <c r="B192" s="1041"/>
      <c r="C192" s="1041"/>
      <c r="D192" s="1041"/>
      <c r="E192" s="1041"/>
      <c r="F192" s="1042"/>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0"/>
      <c r="B193" s="1041"/>
      <c r="C193" s="1041"/>
      <c r="D193" s="1041"/>
      <c r="E193" s="1041"/>
      <c r="F193" s="1042"/>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0"/>
      <c r="B194" s="1041"/>
      <c r="C194" s="1041"/>
      <c r="D194" s="1041"/>
      <c r="E194" s="1041"/>
      <c r="F194" s="1042"/>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0"/>
      <c r="B195" s="1041"/>
      <c r="C195" s="1041"/>
      <c r="D195" s="1041"/>
      <c r="E195" s="1041"/>
      <c r="F195" s="1042"/>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0"/>
      <c r="B196" s="1041"/>
      <c r="C196" s="1041"/>
      <c r="D196" s="1041"/>
      <c r="E196" s="1041"/>
      <c r="F196" s="1042"/>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0"/>
      <c r="B197" s="1041"/>
      <c r="C197" s="1041"/>
      <c r="D197" s="1041"/>
      <c r="E197" s="1041"/>
      <c r="F197" s="1042"/>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0"/>
      <c r="B198" s="1041"/>
      <c r="C198" s="1041"/>
      <c r="D198" s="1041"/>
      <c r="E198" s="1041"/>
      <c r="F198" s="1042"/>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9"/>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0"/>
      <c r="B204" s="1041"/>
      <c r="C204" s="1041"/>
      <c r="D204" s="1041"/>
      <c r="E204" s="1041"/>
      <c r="F204" s="1042"/>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0"/>
      <c r="B205" s="1041"/>
      <c r="C205" s="1041"/>
      <c r="D205" s="1041"/>
      <c r="E205" s="1041"/>
      <c r="F205" s="1042"/>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0"/>
      <c r="B206" s="1041"/>
      <c r="C206" s="1041"/>
      <c r="D206" s="1041"/>
      <c r="E206" s="1041"/>
      <c r="F206" s="1042"/>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0"/>
      <c r="B207" s="1041"/>
      <c r="C207" s="1041"/>
      <c r="D207" s="1041"/>
      <c r="E207" s="1041"/>
      <c r="F207" s="1042"/>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0"/>
      <c r="B208" s="1041"/>
      <c r="C208" s="1041"/>
      <c r="D208" s="1041"/>
      <c r="E208" s="1041"/>
      <c r="F208" s="1042"/>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0"/>
      <c r="B209" s="1041"/>
      <c r="C209" s="1041"/>
      <c r="D209" s="1041"/>
      <c r="E209" s="1041"/>
      <c r="F209" s="1042"/>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0"/>
      <c r="B210" s="1041"/>
      <c r="C210" s="1041"/>
      <c r="D210" s="1041"/>
      <c r="E210" s="1041"/>
      <c r="F210" s="1042"/>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0"/>
      <c r="B211" s="1041"/>
      <c r="C211" s="1041"/>
      <c r="D211" s="1041"/>
      <c r="E211" s="1041"/>
      <c r="F211" s="1042"/>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9"/>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0"/>
      <c r="B218" s="1041"/>
      <c r="C218" s="1041"/>
      <c r="D218" s="1041"/>
      <c r="E218" s="1041"/>
      <c r="F218" s="1042"/>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0"/>
      <c r="B219" s="1041"/>
      <c r="C219" s="1041"/>
      <c r="D219" s="1041"/>
      <c r="E219" s="1041"/>
      <c r="F219" s="1042"/>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0"/>
      <c r="B220" s="1041"/>
      <c r="C220" s="1041"/>
      <c r="D220" s="1041"/>
      <c r="E220" s="1041"/>
      <c r="F220" s="1042"/>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0"/>
      <c r="B221" s="1041"/>
      <c r="C221" s="1041"/>
      <c r="D221" s="1041"/>
      <c r="E221" s="1041"/>
      <c r="F221" s="1042"/>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0"/>
      <c r="B222" s="1041"/>
      <c r="C222" s="1041"/>
      <c r="D222" s="1041"/>
      <c r="E222" s="1041"/>
      <c r="F222" s="1042"/>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0"/>
      <c r="B223" s="1041"/>
      <c r="C223" s="1041"/>
      <c r="D223" s="1041"/>
      <c r="E223" s="1041"/>
      <c r="F223" s="1042"/>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0"/>
      <c r="B224" s="1041"/>
      <c r="C224" s="1041"/>
      <c r="D224" s="1041"/>
      <c r="E224" s="1041"/>
      <c r="F224" s="1042"/>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0"/>
      <c r="B225" s="1041"/>
      <c r="C225" s="1041"/>
      <c r="D225" s="1041"/>
      <c r="E225" s="1041"/>
      <c r="F225" s="1042"/>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9"/>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0"/>
      <c r="B231" s="1041"/>
      <c r="C231" s="1041"/>
      <c r="D231" s="1041"/>
      <c r="E231" s="1041"/>
      <c r="F231" s="1042"/>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0"/>
      <c r="B232" s="1041"/>
      <c r="C232" s="1041"/>
      <c r="D232" s="1041"/>
      <c r="E232" s="1041"/>
      <c r="F232" s="1042"/>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0"/>
      <c r="B233" s="1041"/>
      <c r="C233" s="1041"/>
      <c r="D233" s="1041"/>
      <c r="E233" s="1041"/>
      <c r="F233" s="1042"/>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0"/>
      <c r="B234" s="1041"/>
      <c r="C234" s="1041"/>
      <c r="D234" s="1041"/>
      <c r="E234" s="1041"/>
      <c r="F234" s="1042"/>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0"/>
      <c r="B235" s="1041"/>
      <c r="C235" s="1041"/>
      <c r="D235" s="1041"/>
      <c r="E235" s="1041"/>
      <c r="F235" s="1042"/>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0"/>
      <c r="B236" s="1041"/>
      <c r="C236" s="1041"/>
      <c r="D236" s="1041"/>
      <c r="E236" s="1041"/>
      <c r="F236" s="1042"/>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0"/>
      <c r="B237" s="1041"/>
      <c r="C237" s="1041"/>
      <c r="D237" s="1041"/>
      <c r="E237" s="1041"/>
      <c r="F237" s="1042"/>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0"/>
      <c r="B238" s="1041"/>
      <c r="C238" s="1041"/>
      <c r="D238" s="1041"/>
      <c r="E238" s="1041"/>
      <c r="F238" s="1042"/>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9"/>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0"/>
      <c r="B244" s="1041"/>
      <c r="C244" s="1041"/>
      <c r="D244" s="1041"/>
      <c r="E244" s="1041"/>
      <c r="F244" s="1042"/>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0"/>
      <c r="B245" s="1041"/>
      <c r="C245" s="1041"/>
      <c r="D245" s="1041"/>
      <c r="E245" s="1041"/>
      <c r="F245" s="1042"/>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0"/>
      <c r="B246" s="1041"/>
      <c r="C246" s="1041"/>
      <c r="D246" s="1041"/>
      <c r="E246" s="1041"/>
      <c r="F246" s="1042"/>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0"/>
      <c r="B247" s="1041"/>
      <c r="C247" s="1041"/>
      <c r="D247" s="1041"/>
      <c r="E247" s="1041"/>
      <c r="F247" s="1042"/>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0"/>
      <c r="B248" s="1041"/>
      <c r="C248" s="1041"/>
      <c r="D248" s="1041"/>
      <c r="E248" s="1041"/>
      <c r="F248" s="1042"/>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0"/>
      <c r="B249" s="1041"/>
      <c r="C249" s="1041"/>
      <c r="D249" s="1041"/>
      <c r="E249" s="1041"/>
      <c r="F249" s="1042"/>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0"/>
      <c r="B250" s="1041"/>
      <c r="C250" s="1041"/>
      <c r="D250" s="1041"/>
      <c r="E250" s="1041"/>
      <c r="F250" s="1042"/>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0"/>
      <c r="B251" s="1041"/>
      <c r="C251" s="1041"/>
      <c r="D251" s="1041"/>
      <c r="E251" s="1041"/>
      <c r="F251" s="1042"/>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9"/>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0"/>
      <c r="B257" s="1041"/>
      <c r="C257" s="1041"/>
      <c r="D257" s="1041"/>
      <c r="E257" s="1041"/>
      <c r="F257" s="1042"/>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0"/>
      <c r="B258" s="1041"/>
      <c r="C258" s="1041"/>
      <c r="D258" s="1041"/>
      <c r="E258" s="1041"/>
      <c r="F258" s="1042"/>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0"/>
      <c r="B259" s="1041"/>
      <c r="C259" s="1041"/>
      <c r="D259" s="1041"/>
      <c r="E259" s="1041"/>
      <c r="F259" s="1042"/>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0"/>
      <c r="B260" s="1041"/>
      <c r="C260" s="1041"/>
      <c r="D260" s="1041"/>
      <c r="E260" s="1041"/>
      <c r="F260" s="1042"/>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0"/>
      <c r="B261" s="1041"/>
      <c r="C261" s="1041"/>
      <c r="D261" s="1041"/>
      <c r="E261" s="1041"/>
      <c r="F261" s="1042"/>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0"/>
      <c r="B262" s="1041"/>
      <c r="C262" s="1041"/>
      <c r="D262" s="1041"/>
      <c r="E262" s="1041"/>
      <c r="F262" s="1042"/>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0"/>
      <c r="B263" s="1041"/>
      <c r="C263" s="1041"/>
      <c r="D263" s="1041"/>
      <c r="E263" s="1041"/>
      <c r="F263" s="1042"/>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0"/>
      <c r="B264" s="1041"/>
      <c r="C264" s="1041"/>
      <c r="D264" s="1041"/>
      <c r="E264" s="1041"/>
      <c r="F264" s="1042"/>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357</v>
      </c>
      <c r="Z3" s="350"/>
      <c r="AA3" s="350"/>
      <c r="AB3" s="350"/>
      <c r="AC3" s="281" t="s">
        <v>342</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0">
        <v>1</v>
      </c>
      <c r="B4" s="1060">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0">
        <v>2</v>
      </c>
      <c r="B5" s="1060">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0">
        <v>3</v>
      </c>
      <c r="B6" s="1060">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0">
        <v>4</v>
      </c>
      <c r="B7" s="1060">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0">
        <v>5</v>
      </c>
      <c r="B8" s="1060">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0">
        <v>6</v>
      </c>
      <c r="B9" s="1060">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0">
        <v>7</v>
      </c>
      <c r="B10" s="1060">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0">
        <v>8</v>
      </c>
      <c r="B11" s="1060">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0">
        <v>9</v>
      </c>
      <c r="B12" s="1060">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0">
        <v>10</v>
      </c>
      <c r="B13" s="1060">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0">
        <v>11</v>
      </c>
      <c r="B14" s="1060">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0">
        <v>12</v>
      </c>
      <c r="B15" s="1060">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0">
        <v>13</v>
      </c>
      <c r="B16" s="1060">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0">
        <v>14</v>
      </c>
      <c r="B17" s="1060">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0">
        <v>15</v>
      </c>
      <c r="B18" s="1060">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0">
        <v>16</v>
      </c>
      <c r="B19" s="1060">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0">
        <v>17</v>
      </c>
      <c r="B20" s="1060">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0">
        <v>18</v>
      </c>
      <c r="B21" s="1060">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0">
        <v>19</v>
      </c>
      <c r="B22" s="1060">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0">
        <v>20</v>
      </c>
      <c r="B23" s="1060">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0">
        <v>21</v>
      </c>
      <c r="B24" s="1060">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0">
        <v>22</v>
      </c>
      <c r="B25" s="1060">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0">
        <v>23</v>
      </c>
      <c r="B26" s="1060">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0">
        <v>24</v>
      </c>
      <c r="B27" s="1060">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0">
        <v>25</v>
      </c>
      <c r="B28" s="1060">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0">
        <v>26</v>
      </c>
      <c r="B29" s="1060">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0">
        <v>27</v>
      </c>
      <c r="B30" s="1060">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0">
        <v>28</v>
      </c>
      <c r="B31" s="1060">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0">
        <v>29</v>
      </c>
      <c r="B32" s="1060">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0">
        <v>30</v>
      </c>
      <c r="B33" s="1060">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357</v>
      </c>
      <c r="Z36" s="350"/>
      <c r="AA36" s="350"/>
      <c r="AB36" s="350"/>
      <c r="AC36" s="281" t="s">
        <v>342</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0">
        <v>1</v>
      </c>
      <c r="B37" s="1060">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0">
        <v>2</v>
      </c>
      <c r="B38" s="1060">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0">
        <v>3</v>
      </c>
      <c r="B39" s="1060">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0">
        <v>4</v>
      </c>
      <c r="B40" s="1060">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0">
        <v>5</v>
      </c>
      <c r="B41" s="1060">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0">
        <v>6</v>
      </c>
      <c r="B42" s="1060">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0">
        <v>7</v>
      </c>
      <c r="B43" s="1060">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0">
        <v>8</v>
      </c>
      <c r="B44" s="1060">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0">
        <v>9</v>
      </c>
      <c r="B45" s="1060">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0">
        <v>10</v>
      </c>
      <c r="B46" s="1060">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0">
        <v>11</v>
      </c>
      <c r="B47" s="1060">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0">
        <v>12</v>
      </c>
      <c r="B48" s="1060">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0">
        <v>13</v>
      </c>
      <c r="B49" s="1060">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0">
        <v>14</v>
      </c>
      <c r="B50" s="1060">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0">
        <v>15</v>
      </c>
      <c r="B51" s="1060">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0">
        <v>16</v>
      </c>
      <c r="B52" s="1060">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0">
        <v>17</v>
      </c>
      <c r="B53" s="1060">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0">
        <v>18</v>
      </c>
      <c r="B54" s="1060">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0">
        <v>19</v>
      </c>
      <c r="B55" s="1060">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0">
        <v>20</v>
      </c>
      <c r="B56" s="1060">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0">
        <v>21</v>
      </c>
      <c r="B57" s="1060">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0">
        <v>22</v>
      </c>
      <c r="B58" s="1060">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0">
        <v>23</v>
      </c>
      <c r="B59" s="1060">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0">
        <v>24</v>
      </c>
      <c r="B60" s="1060">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0">
        <v>25</v>
      </c>
      <c r="B61" s="1060">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0">
        <v>26</v>
      </c>
      <c r="B62" s="1060">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0">
        <v>27</v>
      </c>
      <c r="B63" s="1060">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0">
        <v>28</v>
      </c>
      <c r="B64" s="1060">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0">
        <v>29</v>
      </c>
      <c r="B65" s="1060">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0">
        <v>30</v>
      </c>
      <c r="B66" s="1060">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357</v>
      </c>
      <c r="Z69" s="350"/>
      <c r="AA69" s="350"/>
      <c r="AB69" s="350"/>
      <c r="AC69" s="281" t="s">
        <v>342</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0">
        <v>1</v>
      </c>
      <c r="B70" s="1060">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0">
        <v>2</v>
      </c>
      <c r="B71" s="1060">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0">
        <v>3</v>
      </c>
      <c r="B72" s="1060">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0">
        <v>4</v>
      </c>
      <c r="B73" s="1060">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0">
        <v>5</v>
      </c>
      <c r="B74" s="1060">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0">
        <v>6</v>
      </c>
      <c r="B75" s="1060">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0">
        <v>7</v>
      </c>
      <c r="B76" s="1060">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0">
        <v>8</v>
      </c>
      <c r="B77" s="1060">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0">
        <v>9</v>
      </c>
      <c r="B78" s="1060">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0">
        <v>10</v>
      </c>
      <c r="B79" s="1060">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0">
        <v>11</v>
      </c>
      <c r="B80" s="1060">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0">
        <v>12</v>
      </c>
      <c r="B81" s="1060">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0">
        <v>13</v>
      </c>
      <c r="B82" s="1060">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0">
        <v>14</v>
      </c>
      <c r="B83" s="1060">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0">
        <v>15</v>
      </c>
      <c r="B84" s="1060">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0">
        <v>16</v>
      </c>
      <c r="B85" s="1060">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0">
        <v>17</v>
      </c>
      <c r="B86" s="1060">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0">
        <v>18</v>
      </c>
      <c r="B87" s="1060">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0">
        <v>19</v>
      </c>
      <c r="B88" s="1060">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0">
        <v>20</v>
      </c>
      <c r="B89" s="1060">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0">
        <v>21</v>
      </c>
      <c r="B90" s="1060">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0">
        <v>22</v>
      </c>
      <c r="B91" s="1060">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0">
        <v>23</v>
      </c>
      <c r="B92" s="1060">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0">
        <v>24</v>
      </c>
      <c r="B93" s="1060">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0">
        <v>25</v>
      </c>
      <c r="B94" s="1060">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0">
        <v>26</v>
      </c>
      <c r="B95" s="1060">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0">
        <v>27</v>
      </c>
      <c r="B96" s="1060">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0">
        <v>28</v>
      </c>
      <c r="B97" s="1060">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0">
        <v>29</v>
      </c>
      <c r="B98" s="1060">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0">
        <v>30</v>
      </c>
      <c r="B99" s="1060">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357</v>
      </c>
      <c r="Z102" s="350"/>
      <c r="AA102" s="350"/>
      <c r="AB102" s="350"/>
      <c r="AC102" s="281" t="s">
        <v>342</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357</v>
      </c>
      <c r="Z135" s="350"/>
      <c r="AA135" s="350"/>
      <c r="AB135" s="350"/>
      <c r="AC135" s="281" t="s">
        <v>342</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357</v>
      </c>
      <c r="Z168" s="350"/>
      <c r="AA168" s="350"/>
      <c r="AB168" s="350"/>
      <c r="AC168" s="281" t="s">
        <v>342</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357</v>
      </c>
      <c r="Z201" s="350"/>
      <c r="AA201" s="350"/>
      <c r="AB201" s="350"/>
      <c r="AC201" s="281" t="s">
        <v>342</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357</v>
      </c>
      <c r="Z234" s="350"/>
      <c r="AA234" s="350"/>
      <c r="AB234" s="350"/>
      <c r="AC234" s="281" t="s">
        <v>342</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357</v>
      </c>
      <c r="Z267" s="350"/>
      <c r="AA267" s="350"/>
      <c r="AB267" s="350"/>
      <c r="AC267" s="281" t="s">
        <v>342</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357</v>
      </c>
      <c r="Z300" s="350"/>
      <c r="AA300" s="350"/>
      <c r="AB300" s="350"/>
      <c r="AC300" s="281" t="s">
        <v>342</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357</v>
      </c>
      <c r="Z333" s="350"/>
      <c r="AA333" s="350"/>
      <c r="AB333" s="350"/>
      <c r="AC333" s="281" t="s">
        <v>342</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357</v>
      </c>
      <c r="Z366" s="350"/>
      <c r="AA366" s="350"/>
      <c r="AB366" s="350"/>
      <c r="AC366" s="281" t="s">
        <v>342</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357</v>
      </c>
      <c r="Z399" s="350"/>
      <c r="AA399" s="350"/>
      <c r="AB399" s="350"/>
      <c r="AC399" s="281" t="s">
        <v>342</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357</v>
      </c>
      <c r="Z432" s="350"/>
      <c r="AA432" s="350"/>
      <c r="AB432" s="350"/>
      <c r="AC432" s="281" t="s">
        <v>342</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357</v>
      </c>
      <c r="Z465" s="350"/>
      <c r="AA465" s="350"/>
      <c r="AB465" s="350"/>
      <c r="AC465" s="281" t="s">
        <v>342</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357</v>
      </c>
      <c r="Z498" s="350"/>
      <c r="AA498" s="350"/>
      <c r="AB498" s="350"/>
      <c r="AC498" s="281" t="s">
        <v>342</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357</v>
      </c>
      <c r="Z531" s="350"/>
      <c r="AA531" s="350"/>
      <c r="AB531" s="350"/>
      <c r="AC531" s="281" t="s">
        <v>342</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357</v>
      </c>
      <c r="Z564" s="350"/>
      <c r="AA564" s="350"/>
      <c r="AB564" s="350"/>
      <c r="AC564" s="281" t="s">
        <v>342</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357</v>
      </c>
      <c r="Z597" s="350"/>
      <c r="AA597" s="350"/>
      <c r="AB597" s="350"/>
      <c r="AC597" s="281" t="s">
        <v>342</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357</v>
      </c>
      <c r="Z630" s="350"/>
      <c r="AA630" s="350"/>
      <c r="AB630" s="350"/>
      <c r="AC630" s="281" t="s">
        <v>342</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357</v>
      </c>
      <c r="Z663" s="350"/>
      <c r="AA663" s="350"/>
      <c r="AB663" s="350"/>
      <c r="AC663" s="281" t="s">
        <v>342</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357</v>
      </c>
      <c r="Z696" s="350"/>
      <c r="AA696" s="350"/>
      <c r="AB696" s="350"/>
      <c r="AC696" s="281" t="s">
        <v>342</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357</v>
      </c>
      <c r="Z729" s="350"/>
      <c r="AA729" s="350"/>
      <c r="AB729" s="350"/>
      <c r="AC729" s="281" t="s">
        <v>342</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357</v>
      </c>
      <c r="Z762" s="350"/>
      <c r="AA762" s="350"/>
      <c r="AB762" s="350"/>
      <c r="AC762" s="281" t="s">
        <v>342</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357</v>
      </c>
      <c r="Z795" s="350"/>
      <c r="AA795" s="350"/>
      <c r="AB795" s="350"/>
      <c r="AC795" s="281" t="s">
        <v>342</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357</v>
      </c>
      <c r="Z828" s="350"/>
      <c r="AA828" s="350"/>
      <c r="AB828" s="350"/>
      <c r="AC828" s="281" t="s">
        <v>342</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357</v>
      </c>
      <c r="Z861" s="350"/>
      <c r="AA861" s="350"/>
      <c r="AB861" s="350"/>
      <c r="AC861" s="281" t="s">
        <v>342</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357</v>
      </c>
      <c r="Z894" s="350"/>
      <c r="AA894" s="350"/>
      <c r="AB894" s="350"/>
      <c r="AC894" s="281" t="s">
        <v>342</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357</v>
      </c>
      <c r="Z927" s="350"/>
      <c r="AA927" s="350"/>
      <c r="AB927" s="350"/>
      <c r="AC927" s="281" t="s">
        <v>342</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357</v>
      </c>
      <c r="Z960" s="350"/>
      <c r="AA960" s="350"/>
      <c r="AB960" s="350"/>
      <c r="AC960" s="281" t="s">
        <v>342</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357</v>
      </c>
      <c r="Z993" s="350"/>
      <c r="AA993" s="350"/>
      <c r="AB993" s="350"/>
      <c r="AC993" s="281" t="s">
        <v>342</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357</v>
      </c>
      <c r="Z1026" s="350"/>
      <c r="AA1026" s="350"/>
      <c r="AB1026" s="350"/>
      <c r="AC1026" s="281" t="s">
        <v>342</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357</v>
      </c>
      <c r="Z1059" s="350"/>
      <c r="AA1059" s="350"/>
      <c r="AB1059" s="350"/>
      <c r="AC1059" s="281" t="s">
        <v>342</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357</v>
      </c>
      <c r="Z1092" s="350"/>
      <c r="AA1092" s="350"/>
      <c r="AB1092" s="350"/>
      <c r="AC1092" s="281" t="s">
        <v>342</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357</v>
      </c>
      <c r="Z1125" s="350"/>
      <c r="AA1125" s="350"/>
      <c r="AB1125" s="350"/>
      <c r="AC1125" s="281" t="s">
        <v>342</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357</v>
      </c>
      <c r="Z1158" s="350"/>
      <c r="AA1158" s="350"/>
      <c r="AB1158" s="350"/>
      <c r="AC1158" s="281" t="s">
        <v>342</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357</v>
      </c>
      <c r="Z1191" s="350"/>
      <c r="AA1191" s="350"/>
      <c r="AB1191" s="350"/>
      <c r="AC1191" s="281" t="s">
        <v>342</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357</v>
      </c>
      <c r="Z1224" s="350"/>
      <c r="AA1224" s="350"/>
      <c r="AB1224" s="350"/>
      <c r="AC1224" s="281" t="s">
        <v>342</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357</v>
      </c>
      <c r="Z1257" s="350"/>
      <c r="AA1257" s="350"/>
      <c r="AB1257" s="350"/>
      <c r="AC1257" s="281" t="s">
        <v>342</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357</v>
      </c>
      <c r="Z1290" s="350"/>
      <c r="AA1290" s="350"/>
      <c r="AB1290" s="350"/>
      <c r="AC1290" s="281" t="s">
        <v>342</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2020-07-16T07:44:27Z</dcterms:modified>
</cp:coreProperties>
</file>