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<sst xmlns="http://schemas.openxmlformats.org/spreadsheetml/2006/main" count="2170" uniqueCount="557">
  <si>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</si>
  <si>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</si>
  <si>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</si>
  <si>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</si>
  <si>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</si>
  <si>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</si>
  <si>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</si>
  <si>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</si>
  <si>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</si>
  <si>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</si>
  <si>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</si>
  <si>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</si>
  <si>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</si>
  <si>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</si>
  <si>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</si>
  <si>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</si>
  <si>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</si>
  <si>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</si>
  <si>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</si>
  <si>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</si>
  <si>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</si>
  <si>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</si>
  <si>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</si>
  <si>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</si>
  <si>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</si>
  <si>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</si>
  <si>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</si>
  <si>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</si>
  <si>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</si>
  <si>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</si>
  <si>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</si>
  <si>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</si>
  <si>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</si>
  <si>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</si>
  <si>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</si>
  <si>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</si>
  <si>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</si>
  <si>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</si>
  <si>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</si>
  <si>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</si>
  <si>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</si>
  <si>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</si>
  <si>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</si>
  <si>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</si>
  <si>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</si>
  <si>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</si>
  <si>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</si>
  <si>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</si>
  <si>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</si>
  <si>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</si>
  <si>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</si>
  <si>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</si>
  <si>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</si>
  <si>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</si>
  <si>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</si>
  <si>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</si>
  <si>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</si>
  <si>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</si>
  <si>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</si>
  <si>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</si>
  <si>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</si>
  <si>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</si>
  <si>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</si>
  <si>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</si>
  <si>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</si>
  <si>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</si>
  <si>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</si>
  <si>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</si>
  <si>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</si>
  <si>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</si>
  <si>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</si>
  <si>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</si>
  <si>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</si>
  <si>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</si>
  <si>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</si>
  <si>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</si>
  <si>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</si>
  <si>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</si>
  <si>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</si>
  <si>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</si>
  <si>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</si>
  <si>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</si>
  <si>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</si>
  <si>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</si>
  <si>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</si>
  <si>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</si>
  <si>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</si>
  <si>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</si>
  <si>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</si>
  <si>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</si>
  <si>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</si>
  <si>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</si>
  <si>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</si>
  <si>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</si>
  <si>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</si>
  <si>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</si>
  <si>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</si>
  <si>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</si>
  <si>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</si>
  <si>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</si>
  <si>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</si>
  <si>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</si>
  <si>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</si>
  <si>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</si>
  <si>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</si>
  <si>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</si>
  <si>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</si>
  <si>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</si>
  <si>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</si>
  <si>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</si>
  <si>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</si>
  <si>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</si>
  <si>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</si>
  <si>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</si>
  <si>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</si>
  <si>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</si>
  <si>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</si>
  <si>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</si>
  <si>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</si>
  <si>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</si>
  <si>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</si>
  <si>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</si>
  <si>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</si>
  <si>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</si>
  <si>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</si>
  <si>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</si>
  <si>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</si>
  <si>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</si>
  <si>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</si>
  <si>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</si>
  <si>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</si>
  <si>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</si>
  <si>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</si>
  <si>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</si>
  <si>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</si>
  <si>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</si>
  <si>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</si>
  <si>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</si>
  <si>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</si>
  <si>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</si>
  <si>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</si>
  <si>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</si>
  <si>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</si>
  <si>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</si>
  <si>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</si>
  <si>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</si>
  <si>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</si>
  <si>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</si>
  <si>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</si>
  <si>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</si>
  <si>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</si>
  <si>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</si>
  <si>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</si>
  <si>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</si>
  <si>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</si>
  <si>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</si>
  <si>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</si>
  <si>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</si>
  <si>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</si>
  <si>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</si>
  <si>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</si>
  <si>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</si>
  <si>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</si>
  <si>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</si>
  <si>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</si>
  <si>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</si>
  <si>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</si>
  <si>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</si>
  <si>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</si>
  <si>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</si>
  <si>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</si>
  <si>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</si>
  <si>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</si>
  <si>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</si>
  <si>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</si>
  <si>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</si>
  <si>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</si>
  <si>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</si>
  <si>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</si>
  <si>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</si>
  <si>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</si>
  <si>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</si>
  <si>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</si>
  <si>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</si>
  <si>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</si>
  <si>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</si>
  <si>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</si>
  <si>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</si>
  <si>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</si>
  <si>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</si>
  <si>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</si>
  <si>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</si>
  <si>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</si>
  <si>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</si>
  <si>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</si>
  <si>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</si>
  <si>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</si>
  <si>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</si>
  <si>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</si>
  <si>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</si>
  <si>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</si>
  <si>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</si>
  <si>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</si>
  <si>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</si>
  <si>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</si>
  <si>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</si>
  <si>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</si>
  <si>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</si>
  <si>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</si>
  <si>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</si>
  <si>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</si>
  <si>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</si>
  <si>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</si>
  <si>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</si>
  <si>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</si>
  <si>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</si>
  <si>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</si>
  <si>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</si>
  <si>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</si>
  <si>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</si>
  <si>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</si>
  <si>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</si>
  <si>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</si>
  <si>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</si>
  <si>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</si>
  <si>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</si>
  <si>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</si>
  <si>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</si>
  <si>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</si>
  <si>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</si>
  <si>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</si>
  <si>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</si>
  <si>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</si>
  <si>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</si>
  <si>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</si>
  <si>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</si>
  <si>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</si>
  <si>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</si>
  <si>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</si>
  <si>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</si>
  <si>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</si>
  <si>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</si>
  <si>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</si>
  <si>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</si>
  <si>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</si>
  <si>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</si>
  <si>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</si>
  <si>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</si>
  <si>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</si>
  <si>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</si>
  <si>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</si>
  <si>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</si>
  <si>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</si>
  <si>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</si>
  <si>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</si>
  <si>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</si>
  <si>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</si>
  <si>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</si>
  <si>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</si>
  <si>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</si>
  <si>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</si>
  <si>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</si>
  <si>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</si>
  <si>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</si>
  <si>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</si>
  <si>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</si>
  <si>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</si>
  <si>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</si>
  <si>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</si>
  <si>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</si>
  <si>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</si>
  <si>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</si>
  <si>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</si>
  <si>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</si>
  <si>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</si>
  <si>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</si>
  <si>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</si>
  <si>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</si>
  <si>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</si>
  <si>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</si>
  <si>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</si>
  <si>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</si>
  <si>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</si>
  <si>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</si>
  <si>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</si>
  <si>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</si>
  <si>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</si>
  <si>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</si>
  <si>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</si>
  <si>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</si>
  <si>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</si>
  <si>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</si>
  <si>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</si>
  <si>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</si>
  <si>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</si>
  <si>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</si>
  <si>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</si>
  <si>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</si>
  <si>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</si>
  <si>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</si>
  <si>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</si>
  <si>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</si>
  <si>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</si>
  <si>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</si>
  <si>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</si>
  <si>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</si>
  <si>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</si>
  <si>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</si>
  <si>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</si>
  <si>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</si>
  <si>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</si>
  <si>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</si>
  <si>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</si>
  <si>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</si>
  <si>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</si>
  <si>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</si>
  <si>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</si>
  <si>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</si>
  <si>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</si>
  <si>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</si>
  <si>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</si>
  <si>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</si>
  <si>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</si>
  <si>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</si>
  <si>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</si>
  <si>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</si>
  <si>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</si>
  <si>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</si>
  <si>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</si>
  <si>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</si>
  <si>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</si>
  <si>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</si>
  <si>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</si>
  <si>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</si>
  <si>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</si>
  <si>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</si>
  <si>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</si>
  <si>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</si>
  <si>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</si>
  <si>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</si>
  <si>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</si>
  <si>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</si>
  <si>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</si>
  <si>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</si>
  <si>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</si>
  <si>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</si>
  <si>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</si>
  <si>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</si>
  <si>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</si>
  <si>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</si>
  <si>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</si>
  <si>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</si>
  <si>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</si>
  <si>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</si>
  <si>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</si>
  <si>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</si>
  <si>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</si>
  <si>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</si>
  <si>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</si>
  <si>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</si>
  <si>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</si>
  <si>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</si>
  <si>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</si>
  <si>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</si>
  <si>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</si>
  <si>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</si>
  <si>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</si>
  <si>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</si>
  <si>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</si>
  <si>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</si>
  <si>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</si>
  <si>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</si>
  <si>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</si>
  <si>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</si>
  <si>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</si>
  <si>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</si>
  <si>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</si>
  <si>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</si>
  <si>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</si>
  <si>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</si>
  <si>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</si>
  <si>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</si>
  <si>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</si>
  <si>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</si>
  <si>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</si>
  <si>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</si>
  <si>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</si>
  <si>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</si>
  <si>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</si>
  <si>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</si>
  <si>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</si>
  <si>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</si>
  <si>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</si>
  <si>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</si>
  <si>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</si>
  <si>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</si>
  <si>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</si>
  <si>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</si>
  <si>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</si>
  <si>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</si>
  <si>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</si>
  <si>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</si>
  <si>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</si>
  <si>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</si>
  <si>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</si>
  <si>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</si>
  <si>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</si>
  <si>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</si>
  <si>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</si>
  <si>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</si>
  <si>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</si>
  <si>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</si>
  <si>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</si>
  <si>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</si>
  <si>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</si>
  <si>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</si>
  <si>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</si>
  <si>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</si>
  <si>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</si>
  <si>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</si>
  <si>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</si>
  <si>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</si>
  <si>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</si>
  <si>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</si>
  <si>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</si>
  <si>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</si>
  <si>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</si>
  <si>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</si>
  <si>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</si>
  <si>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</si>
  <si>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</si>
  <si>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</si>
  <si>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</si>
  <si>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</si>
  <si>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</si>
  <si>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</si>
  <si>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</si>
  <si>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</si>
  <si>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</si>
  <si>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</si>
  <si>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</si>
  <si>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</si>
  <si>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</si>
  <si>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</si>
  <si>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</si>
  <si>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</si>
  <si>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</si>
  <si>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</si>
  <si>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</si>
  <si>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</si>
  <si>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</si>
  <si>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</si>
  <si>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</si>
  <si>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</si>
  <si>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</si>
  <si>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</si>
  <si>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</si>
  <si>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</si>
  <si>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</si>
  <si>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</si>
  <si>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</si>
  <si>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</si>
  <si>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</si>
  <si>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</si>
  <si>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</si>
  <si>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</si>
  <si>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</si>
  <si>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</si>
  <si>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</si>
  <si>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</si>
  <si>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</si>
  <si>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</si>
  <si>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</si>
  <si>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</si>
  <si>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</si>
  <si>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</si>
  <si>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</si>
  <si>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</si>
  <si>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</si>
  <si>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</si>
  <si>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</si>
  <si>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</si>
  <si>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</si>
  <si>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</si>
  <si>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</si>
  <si>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</si>
  <si>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</si>
  <si>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</si>
  <si>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8"/>
  </si>
  <si>
    <t>６　国際競争力、観光交流、広域・地域間連携等の確保・強化</t>
  </si>
  <si>
    <t>１９　海上物流基盤の強化等総合的な物流体系整備の推進、みなとの振興、安定的な国際海上輸送の確保を推進する</t>
  </si>
  <si>
    <t>-</t>
    <phoneticPr fontId="5"/>
  </si>
  <si>
    <t>百万円</t>
    <rPh sb="0" eb="1">
      <t>ヒャク</t>
    </rPh>
    <rPh sb="1" eb="3">
      <t>マンエン</t>
    </rPh>
    <phoneticPr fontId="5"/>
  </si>
  <si>
    <t>百万円/式</t>
    <rPh sb="0" eb="1">
      <t>ヒャク</t>
    </rPh>
    <rPh sb="1" eb="3">
      <t>マンエン</t>
    </rPh>
    <rPh sb="4" eb="5">
      <t>シキ</t>
    </rPh>
    <phoneticPr fontId="5"/>
  </si>
  <si>
    <t>-</t>
    <phoneticPr fontId="5"/>
  </si>
  <si>
    <t>-</t>
    <phoneticPr fontId="5"/>
  </si>
  <si>
    <t>回</t>
    <rPh sb="0" eb="1">
      <t>カイ</t>
    </rPh>
    <phoneticPr fontId="5"/>
  </si>
  <si>
    <t>222</t>
  </si>
  <si>
    <t>227</t>
  </si>
  <si>
    <t>国際物流競争力強化に対応した情報ネットワーク構築等経費</t>
    <rPh sb="0" eb="2">
      <t>コクサイ</t>
    </rPh>
    <rPh sb="2" eb="4">
      <t>ブツリュウ</t>
    </rPh>
    <rPh sb="4" eb="7">
      <t>キョウソウリョク</t>
    </rPh>
    <rPh sb="7" eb="9">
      <t>キョウカ</t>
    </rPh>
    <rPh sb="10" eb="12">
      <t>タイオウ</t>
    </rPh>
    <rPh sb="14" eb="16">
      <t>ジョウホウ</t>
    </rPh>
    <rPh sb="22" eb="24">
      <t>コウチク</t>
    </rPh>
    <rPh sb="24" eb="25">
      <t>トウ</t>
    </rPh>
    <rPh sb="25" eb="27">
      <t>ケイヒ</t>
    </rPh>
    <phoneticPr fontId="5"/>
  </si>
  <si>
    <t>港湾経済課</t>
    <rPh sb="0" eb="2">
      <t>コウワン</t>
    </rPh>
    <rPh sb="2" eb="5">
      <t>ケイザイカ</t>
    </rPh>
    <phoneticPr fontId="5"/>
  </si>
  <si>
    <t>課長　谷口　礼史</t>
    <rPh sb="0" eb="2">
      <t>カチョウ</t>
    </rPh>
    <rPh sb="3" eb="5">
      <t>タニグチ</t>
    </rPh>
    <rPh sb="6" eb="7">
      <t>レイ</t>
    </rPh>
    <rPh sb="7" eb="8">
      <t>フミ</t>
    </rPh>
    <phoneticPr fontId="5"/>
  </si>
  <si>
    <t>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また、我が国のコンテナ物流情報サービス（Colins）と中国、韓国との物流システムとの接続を行い、今後、日中韓３カ国において対象港湾を拡大させるとともに、ASEAN諸国等の他国・他地域へ普及させる取組みを進めていく。</t>
    <rPh sb="112" eb="113">
      <t>ワ</t>
    </rPh>
    <rPh sb="114" eb="115">
      <t>クニ</t>
    </rPh>
    <rPh sb="120" eb="122">
      <t>ブツリュウ</t>
    </rPh>
    <rPh sb="122" eb="124">
      <t>ジョウホウ</t>
    </rPh>
    <rPh sb="137" eb="139">
      <t>チュウゴク</t>
    </rPh>
    <rPh sb="140" eb="142">
      <t>カンコク</t>
    </rPh>
    <rPh sb="144" eb="146">
      <t>ブツリュウ</t>
    </rPh>
    <rPh sb="152" eb="154">
      <t>セツゾク</t>
    </rPh>
    <rPh sb="155" eb="156">
      <t>オコナ</t>
    </rPh>
    <rPh sb="158" eb="160">
      <t>コンゴ</t>
    </rPh>
    <rPh sb="161" eb="164">
      <t>ニッチュウカン</t>
    </rPh>
    <rPh sb="166" eb="167">
      <t>コク</t>
    </rPh>
    <rPh sb="171" eb="173">
      <t>タイショウ</t>
    </rPh>
    <rPh sb="173" eb="175">
      <t>コウワン</t>
    </rPh>
    <rPh sb="176" eb="178">
      <t>カクダイ</t>
    </rPh>
    <rPh sb="191" eb="193">
      <t>ショコク</t>
    </rPh>
    <rPh sb="193" eb="194">
      <t>トウ</t>
    </rPh>
    <rPh sb="195" eb="197">
      <t>タコク</t>
    </rPh>
    <rPh sb="198" eb="201">
      <t>タチイキ</t>
    </rPh>
    <rPh sb="202" eb="204">
      <t>フキュウ</t>
    </rPh>
    <rPh sb="207" eb="209">
      <t>トリクミ</t>
    </rPh>
    <rPh sb="211" eb="212">
      <t>スス</t>
    </rPh>
    <phoneticPr fontId="5"/>
  </si>
  <si>
    <t>-</t>
    <phoneticPr fontId="5"/>
  </si>
  <si>
    <t>港湾物流情報システムを相互接続している国数</t>
    <rPh sb="0" eb="2">
      <t>コウワン</t>
    </rPh>
    <rPh sb="2" eb="4">
      <t>ブツリュウ</t>
    </rPh>
    <rPh sb="4" eb="6">
      <t>ジョウホウ</t>
    </rPh>
    <rPh sb="11" eb="13">
      <t>ソウゴ</t>
    </rPh>
    <rPh sb="13" eb="15">
      <t>セツゾク</t>
    </rPh>
    <rPh sb="19" eb="20">
      <t>クニ</t>
    </rPh>
    <rPh sb="20" eb="21">
      <t>スウ</t>
    </rPh>
    <phoneticPr fontId="5"/>
  </si>
  <si>
    <t>国</t>
    <rPh sb="0" eb="1">
      <t>クニ</t>
    </rPh>
    <phoneticPr fontId="5"/>
  </si>
  <si>
    <t>海外港湾との接続調整のために実施する国際会議数</t>
    <rPh sb="18" eb="20">
      <t>コクサイ</t>
    </rPh>
    <phoneticPr fontId="5"/>
  </si>
  <si>
    <t>執行額／海外港湾との接続調整のために実施する国際会議数　　　　　　　　　　　　　　</t>
    <rPh sb="0" eb="2">
      <t>シッコウ</t>
    </rPh>
    <rPh sb="2" eb="3">
      <t>ガク</t>
    </rPh>
    <rPh sb="4" eb="6">
      <t>カイガイ</t>
    </rPh>
    <rPh sb="6" eb="8">
      <t>コウワン</t>
    </rPh>
    <rPh sb="10" eb="12">
      <t>セツゾク</t>
    </rPh>
    <rPh sb="12" eb="14">
      <t>チョウセイ</t>
    </rPh>
    <rPh sb="18" eb="20">
      <t>ジッシ</t>
    </rPh>
    <rPh sb="22" eb="24">
      <t>コクサイ</t>
    </rPh>
    <rPh sb="24" eb="26">
      <t>カイギ</t>
    </rPh>
    <rPh sb="26" eb="27">
      <t>スウ</t>
    </rPh>
    <rPh sb="27" eb="28">
      <t>テイスウ</t>
    </rPh>
    <phoneticPr fontId="5"/>
  </si>
  <si>
    <t>25/4</t>
  </si>
  <si>
    <t>27/5</t>
  </si>
  <si>
    <t>％減</t>
  </si>
  <si>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では、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t>
  </si>
  <si>
    <t>日中韓その他外国政府を含めた国際的な取り組みであり、国が実施すべき事業である。</t>
    <rPh sb="0" eb="2">
      <t>ニッチュウ</t>
    </rPh>
    <rPh sb="2" eb="3">
      <t>カン</t>
    </rPh>
    <rPh sb="5" eb="6">
      <t>タ</t>
    </rPh>
    <rPh sb="6" eb="8">
      <t>ガイコク</t>
    </rPh>
    <rPh sb="8" eb="10">
      <t>セイフ</t>
    </rPh>
    <rPh sb="11" eb="12">
      <t>フク</t>
    </rPh>
    <rPh sb="14" eb="17">
      <t>コクサイテキ</t>
    </rPh>
    <rPh sb="18" eb="19">
      <t>ト</t>
    </rPh>
    <rPh sb="20" eb="21">
      <t>ク</t>
    </rPh>
    <rPh sb="26" eb="27">
      <t>クニ</t>
    </rPh>
    <rPh sb="28" eb="30">
      <t>ジッシ</t>
    </rPh>
    <rPh sb="33" eb="35">
      <t>ジギョウ</t>
    </rPh>
    <phoneticPr fontId="5"/>
  </si>
  <si>
    <t>事業目的に即した経費のみ計上しており、支払先の選定については、所定の発注手続きにより競争性を確保しているため、単位あたりコストは妥当である。</t>
    <rPh sb="0" eb="2">
      <t>ジギョウ</t>
    </rPh>
    <rPh sb="2" eb="4">
      <t>モクテキ</t>
    </rPh>
    <rPh sb="5" eb="6">
      <t>ソク</t>
    </rPh>
    <rPh sb="8" eb="10">
      <t>ケイヒ</t>
    </rPh>
    <rPh sb="12" eb="14">
      <t>ケイジョウ</t>
    </rPh>
    <rPh sb="19" eb="22">
      <t>シハライサキ</t>
    </rPh>
    <rPh sb="23" eb="25">
      <t>センテイ</t>
    </rPh>
    <rPh sb="31" eb="33">
      <t>ショテイ</t>
    </rPh>
    <rPh sb="34" eb="36">
      <t>ハッチュウ</t>
    </rPh>
    <rPh sb="36" eb="38">
      <t>テツヅ</t>
    </rPh>
    <rPh sb="42" eb="45">
      <t>キョウソウセイ</t>
    </rPh>
    <rPh sb="46" eb="48">
      <t>カクホ</t>
    </rPh>
    <rPh sb="55" eb="57">
      <t>タンイ</t>
    </rPh>
    <rPh sb="64" eb="66">
      <t>ダトウ</t>
    </rPh>
    <phoneticPr fontId="5"/>
  </si>
  <si>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5"/>
  </si>
  <si>
    <t>業務委託の発注にあたっては、真に外注が必要な部分のみに限定している。</t>
    <rPh sb="0" eb="2">
      <t>ギョウム</t>
    </rPh>
    <rPh sb="2" eb="4">
      <t>イタク</t>
    </rPh>
    <rPh sb="5" eb="7">
      <t>ハッチュウ</t>
    </rPh>
    <rPh sb="14" eb="15">
      <t>シン</t>
    </rPh>
    <rPh sb="16" eb="18">
      <t>ガイチュウ</t>
    </rPh>
    <rPh sb="19" eb="21">
      <t>ヒツヨウ</t>
    </rPh>
    <rPh sb="22" eb="24">
      <t>ブブン</t>
    </rPh>
    <rPh sb="27" eb="29">
      <t>ゲンテイ</t>
    </rPh>
    <phoneticPr fontId="5"/>
  </si>
  <si>
    <t>最終目標の達成に向けて着実に取組を進めているところである。</t>
    <rPh sb="0" eb="2">
      <t>サイシュウ</t>
    </rPh>
    <rPh sb="2" eb="4">
      <t>モクヒョウ</t>
    </rPh>
    <rPh sb="5" eb="7">
      <t>タッセイ</t>
    </rPh>
    <rPh sb="8" eb="9">
      <t>ム</t>
    </rPh>
    <rPh sb="11" eb="13">
      <t>チャクジツ</t>
    </rPh>
    <rPh sb="14" eb="16">
      <t>トリクミ</t>
    </rPh>
    <rPh sb="17" eb="18">
      <t>スス</t>
    </rPh>
    <phoneticPr fontId="5"/>
  </si>
  <si>
    <t>委託業務の発注にあたっては真に外注が必要な部分のみに限定している。</t>
  </si>
  <si>
    <t>活動実績は概ね見込み通りである。</t>
    <rPh sb="0" eb="2">
      <t>カツドウ</t>
    </rPh>
    <rPh sb="2" eb="4">
      <t>ジッセキ</t>
    </rPh>
    <rPh sb="5" eb="6">
      <t>オオム</t>
    </rPh>
    <rPh sb="7" eb="9">
      <t>ミコ</t>
    </rPh>
    <rPh sb="10" eb="11">
      <t>ドオ</t>
    </rPh>
    <phoneticPr fontId="5"/>
  </si>
  <si>
    <t>荷主や物流事業者等において幅広く活用されており、利用者数も着実に増加している。</t>
    <rPh sb="0" eb="2">
      <t>ニヌシ</t>
    </rPh>
    <rPh sb="3" eb="5">
      <t>ブツリュウ</t>
    </rPh>
    <rPh sb="5" eb="8">
      <t>ジギョウシャ</t>
    </rPh>
    <rPh sb="8" eb="9">
      <t>トウ</t>
    </rPh>
    <rPh sb="13" eb="15">
      <t>ハバヒロ</t>
    </rPh>
    <rPh sb="16" eb="18">
      <t>カツヨウ</t>
    </rPh>
    <rPh sb="24" eb="27">
      <t>リヨウシャ</t>
    </rPh>
    <rPh sb="27" eb="28">
      <t>スウ</t>
    </rPh>
    <rPh sb="29" eb="31">
      <t>チャクジツ</t>
    </rPh>
    <rPh sb="32" eb="34">
      <t>ゾウカ</t>
    </rPh>
    <phoneticPr fontId="5"/>
  </si>
  <si>
    <t>引き続き、国際競争力の強化を図るため、物流情報の可視化を促進する必要がある。</t>
    <rPh sb="0" eb="1">
      <t>ヒ</t>
    </rPh>
    <rPh sb="2" eb="3">
      <t>ツヅ</t>
    </rPh>
    <rPh sb="5" eb="10">
      <t>コクサイキョウソウリョク</t>
    </rPh>
    <rPh sb="11" eb="13">
      <t>キョウカ</t>
    </rPh>
    <rPh sb="14" eb="15">
      <t>ハカ</t>
    </rPh>
    <rPh sb="19" eb="21">
      <t>ブツリュウ</t>
    </rPh>
    <rPh sb="21" eb="23">
      <t>ジョウホウ</t>
    </rPh>
    <rPh sb="24" eb="26">
      <t>カシ</t>
    </rPh>
    <rPh sb="26" eb="27">
      <t>カ</t>
    </rPh>
    <rPh sb="28" eb="30">
      <t>ソクシン</t>
    </rPh>
    <rPh sb="32" eb="34">
      <t>ヒツヨウ</t>
    </rPh>
    <phoneticPr fontId="5"/>
  </si>
  <si>
    <t>1034</t>
  </si>
  <si>
    <t>235</t>
  </si>
  <si>
    <t>225</t>
  </si>
  <si>
    <t>224</t>
    <phoneticPr fontId="5"/>
  </si>
  <si>
    <t>24/5</t>
    <phoneticPr fontId="5"/>
  </si>
  <si>
    <t>有</t>
  </si>
  <si>
    <t>無</t>
  </si>
  <si>
    <t>優先度の高い事業であり、令和元年度は日中韓の対象港拡大を行った。また、ASEAN諸国等の他国・他地域への接続に向けて調整を行った。</t>
    <rPh sb="0" eb="3">
      <t>ユウセンド</t>
    </rPh>
    <rPh sb="4" eb="5">
      <t>タカ</t>
    </rPh>
    <rPh sb="6" eb="8">
      <t>ジギョウ</t>
    </rPh>
    <rPh sb="12" eb="14">
      <t>レイワ</t>
    </rPh>
    <rPh sb="14" eb="16">
      <t>ガンネン</t>
    </rPh>
    <rPh sb="16" eb="17">
      <t>ド</t>
    </rPh>
    <rPh sb="18" eb="21">
      <t>ニッチュウカン</t>
    </rPh>
    <rPh sb="22" eb="24">
      <t>タイショウ</t>
    </rPh>
    <rPh sb="24" eb="25">
      <t>コウ</t>
    </rPh>
    <rPh sb="25" eb="27">
      <t>カクダイ</t>
    </rPh>
    <rPh sb="28" eb="29">
      <t>オコナ</t>
    </rPh>
    <rPh sb="40" eb="42">
      <t>ショコク</t>
    </rPh>
    <rPh sb="42" eb="43">
      <t>トウ</t>
    </rPh>
    <rPh sb="44" eb="46">
      <t>タコク</t>
    </rPh>
    <rPh sb="47" eb="50">
      <t>タチイキ</t>
    </rPh>
    <rPh sb="52" eb="54">
      <t>セツゾク</t>
    </rPh>
    <rPh sb="55" eb="56">
      <t>ム</t>
    </rPh>
    <rPh sb="58" eb="60">
      <t>チョウセイ</t>
    </rPh>
    <rPh sb="61" eb="62">
      <t>オコナ</t>
    </rPh>
    <phoneticPr fontId="5"/>
  </si>
  <si>
    <t>令和2年度までに港湾物流情報システムをASEAN諸国等5カ国と接続させる</t>
    <rPh sb="0" eb="2">
      <t>レイワ</t>
    </rPh>
    <rPh sb="3" eb="5">
      <t>ネンド</t>
    </rPh>
    <rPh sb="8" eb="10">
      <t>コウワン</t>
    </rPh>
    <rPh sb="10" eb="12">
      <t>ブツリュウ</t>
    </rPh>
    <rPh sb="12" eb="14">
      <t>ジョウホウ</t>
    </rPh>
    <rPh sb="24" eb="26">
      <t>ショコク</t>
    </rPh>
    <rPh sb="26" eb="27">
      <t>トウ</t>
    </rPh>
    <rPh sb="29" eb="30">
      <t>コク</t>
    </rPh>
    <rPh sb="31" eb="33">
      <t>セツゾク</t>
    </rPh>
    <phoneticPr fontId="5"/>
  </si>
  <si>
    <t>国土形成計画（全国計画）（平成27年8月閣議決定）等にも位置づけられている国民や社会のニーズの大きい事業である。</t>
    <rPh sb="25" eb="26">
      <t>ナド</t>
    </rPh>
    <rPh sb="28" eb="30">
      <t>イチ</t>
    </rPh>
    <rPh sb="37" eb="39">
      <t>コクミン</t>
    </rPh>
    <rPh sb="40" eb="42">
      <t>シャカイ</t>
    </rPh>
    <rPh sb="47" eb="48">
      <t>オオ</t>
    </rPh>
    <rPh sb="50" eb="52">
      <t>ジギョウ</t>
    </rPh>
    <phoneticPr fontId="5"/>
  </si>
  <si>
    <t>国土形成計画（全国計画）（平成27年8月閣議決定）等にも位置づけられている国際競争力の強化に向けた優先度の高い事業である。</t>
    <rPh sb="28" eb="30">
      <t>イチ</t>
    </rPh>
    <rPh sb="37" eb="39">
      <t>コクサイ</t>
    </rPh>
    <rPh sb="39" eb="42">
      <t>キョウソウリョク</t>
    </rPh>
    <rPh sb="43" eb="45">
      <t>キョウカ</t>
    </rPh>
    <rPh sb="46" eb="47">
      <t>ム</t>
    </rPh>
    <rPh sb="49" eb="52">
      <t>ユウセンド</t>
    </rPh>
    <rPh sb="53" eb="54">
      <t>タカ</t>
    </rPh>
    <rPh sb="55" eb="57">
      <t>ジギョウ</t>
    </rPh>
    <phoneticPr fontId="5"/>
  </si>
  <si>
    <t>国土交通省港湾局調べ（令和2年3月）</t>
    <rPh sb="0" eb="2">
      <t>コクド</t>
    </rPh>
    <rPh sb="2" eb="5">
      <t>コウツウショウ</t>
    </rPh>
    <rPh sb="5" eb="8">
      <t>コウワンキョク</t>
    </rPh>
    <rPh sb="8" eb="9">
      <t>シラ</t>
    </rPh>
    <rPh sb="11" eb="13">
      <t>レイワ</t>
    </rPh>
    <rPh sb="14" eb="15">
      <t>ネン</t>
    </rPh>
    <rPh sb="16" eb="17">
      <t>ガツ</t>
    </rPh>
    <phoneticPr fontId="5"/>
  </si>
  <si>
    <t>A.(株)三井E&amp;Sマシナリー</t>
    <phoneticPr fontId="5"/>
  </si>
  <si>
    <t>（株）エーモード</t>
    <phoneticPr fontId="5"/>
  </si>
  <si>
    <t>コンテナ物流情報サービス（Colins）保守・運用業務</t>
    <phoneticPr fontId="5"/>
  </si>
  <si>
    <t>調査費</t>
    <rPh sb="0" eb="3">
      <t>チョウサヒ</t>
    </rPh>
    <phoneticPr fontId="5"/>
  </si>
  <si>
    <t>コンテナ物流情報サービス（Ｃｏｌｉｎｓ）データ通信環境改修業務</t>
    <phoneticPr fontId="5"/>
  </si>
  <si>
    <t>コンテナ物流情報サービス（Ｃｏｌｉｎｓ）通信状況復旧業務</t>
    <phoneticPr fontId="5"/>
  </si>
  <si>
    <t>-</t>
    <phoneticPr fontId="5"/>
  </si>
  <si>
    <t>-</t>
    <phoneticPr fontId="5"/>
  </si>
  <si>
    <t>(株)三井E&amp;Sマシナリー</t>
    <phoneticPr fontId="5"/>
  </si>
  <si>
    <t>ロジスネクストユニキャリア株式会社</t>
    <phoneticPr fontId="5"/>
  </si>
  <si>
    <t>74  海上貨物輸送コスト低減効果（対H25年度総輸送コスト）（②国際）［令和元年度は速報値］</t>
    <phoneticPr fontId="5"/>
  </si>
  <si>
    <t>-</t>
    <phoneticPr fontId="5"/>
  </si>
  <si>
    <t>-</t>
    <phoneticPr fontId="5"/>
  </si>
  <si>
    <t>28/3</t>
    <phoneticPr fontId="5"/>
  </si>
  <si>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5"/>
  </si>
  <si>
    <t>国土形成計画（全国計画）（平成27年8月閣議決定）
第4次社会資本整備重点計画（平成27年9月閣議決定）
交通政策基本計画（平成27年2月閣議決定）
総合物流施策推進プログラム（平成30年1月策定）</t>
    <rPh sb="7" eb="9">
      <t>ゼンコク</t>
    </rPh>
    <rPh sb="9" eb="11">
      <t>ケイカク</t>
    </rPh>
    <rPh sb="13" eb="15">
      <t>ヘイセイ</t>
    </rPh>
    <rPh sb="17" eb="18">
      <t>ネン</t>
    </rPh>
    <rPh sb="19" eb="20">
      <t>ツキ</t>
    </rPh>
    <rPh sb="20" eb="22">
      <t>カクギ</t>
    </rPh>
    <rPh sb="22" eb="24">
      <t>ケッテイ</t>
    </rPh>
    <rPh sb="75" eb="77">
      <t>ソウゴウ</t>
    </rPh>
    <rPh sb="77" eb="79">
      <t>ブツリュウ</t>
    </rPh>
    <rPh sb="79" eb="81">
      <t>セサク</t>
    </rPh>
    <rPh sb="81" eb="83">
      <t>スイシン</t>
    </rPh>
    <rPh sb="89" eb="91">
      <t>ヘイセイ</t>
    </rPh>
    <rPh sb="93" eb="94">
      <t>ネン</t>
    </rPh>
    <rPh sb="95" eb="96">
      <t>ガツ</t>
    </rPh>
    <rPh sb="96" eb="98">
      <t>サクテイ</t>
    </rPh>
    <phoneticPr fontId="5"/>
  </si>
  <si>
    <t>-</t>
    <phoneticPr fontId="5"/>
  </si>
  <si>
    <t>万TEU</t>
    <rPh sb="0" eb="1">
      <t>マン</t>
    </rPh>
    <phoneticPr fontId="5"/>
  </si>
  <si>
    <t>-</t>
    <phoneticPr fontId="5"/>
  </si>
  <si>
    <t>77  我が国に寄港する国際基幹航路の輸送力の確保（①京浜港、②阪神港）</t>
    <phoneticPr fontId="5"/>
  </si>
  <si>
    <t>-</t>
    <phoneticPr fontId="5"/>
  </si>
  <si>
    <t>-</t>
    <phoneticPr fontId="5"/>
  </si>
  <si>
    <t>74  海上貨物輸送コスト低減効果（対H25年度総輸送コスト）（①国内）　［令和元年度は速報値］</t>
    <rPh sb="38" eb="40">
      <t>レイワ</t>
    </rPh>
    <rPh sb="40" eb="41">
      <t>モト</t>
    </rPh>
    <rPh sb="41" eb="43">
      <t>ネンド</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</si>
  <si>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を実施し、ターミナル、海貨業者、陸運業者等の港湾物流関係者間での国内及び海外の情報共有を可能とすることで、物流業務の効率化・高度化を図り、我が国港湾の国際競争力の強化を目指す。</t>
    <rPh sb="110" eb="112">
      <t>ジッシ</t>
    </rPh>
    <rPh sb="120" eb="122">
      <t>カイカ</t>
    </rPh>
    <rPh sb="125" eb="127">
      <t>リクウン</t>
    </rPh>
    <rPh sb="127" eb="129">
      <t>ギョウシャ</t>
    </rPh>
    <rPh sb="129" eb="130">
      <t>トウ</t>
    </rPh>
    <rPh sb="131" eb="133">
      <t>コウワン</t>
    </rPh>
    <rPh sb="133" eb="135">
      <t>ブツリュウ</t>
    </rPh>
    <rPh sb="135" eb="138">
      <t>カンケイシャ</t>
    </rPh>
    <rPh sb="138" eb="139">
      <t>カン</t>
    </rPh>
    <rPh sb="141" eb="143">
      <t>コクナイ</t>
    </rPh>
    <rPh sb="143" eb="144">
      <t>オヨ</t>
    </rPh>
    <rPh sb="145" eb="147">
      <t>カイガイ</t>
    </rPh>
    <rPh sb="148" eb="150">
      <t>ジョウホウ</t>
    </rPh>
    <rPh sb="150" eb="152">
      <t>キョウユウ</t>
    </rPh>
    <rPh sb="153" eb="155">
      <t>カノウ</t>
    </rPh>
    <rPh sb="162" eb="164">
      <t>ブツリュウ</t>
    </rPh>
    <rPh sb="164" eb="166">
      <t>ギョウム</t>
    </rPh>
    <rPh sb="167" eb="170">
      <t>コウリツカ</t>
    </rPh>
    <rPh sb="171" eb="174">
      <t>コウドカ</t>
    </rPh>
    <rPh sb="175" eb="176">
      <t>ハカ</t>
    </rPh>
    <rPh sb="178" eb="179">
      <t>ワ</t>
    </rPh>
    <rPh sb="180" eb="181">
      <t>クニ</t>
    </rPh>
    <rPh sb="181" eb="183">
      <t>コウワン</t>
    </rPh>
    <rPh sb="184" eb="186">
      <t>コクサイ</t>
    </rPh>
    <rPh sb="186" eb="189">
      <t>キョウソウリョク</t>
    </rPh>
    <rPh sb="190" eb="192">
      <t>キョウカ</t>
    </rPh>
    <rPh sb="193" eb="195">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</si>
</sst>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11" xfId="0" applyFont="1" applyBorder="1" applyAlignment="1" applyProtection="1">
      <alignment horizontal="center" vertical="center" wrapText="1"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11206</xdr:colOff>
      <xdr:row>740</xdr:row>
      <xdr:rowOff>257736</xdr:rowOff>
    </xdr:from>
    <xdr:to>
      <xdr:col>33</xdr:col>
      <xdr:colOff>100853</xdr:colOff>
      <xdr:row>753</xdr:row>
      <xdr:rowOff>129970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1912" y="43478824"/>
          <a:ext cx="3115235" cy="4388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56031</xdr:colOff>
      <xdr:row>141</xdr:row>
      <xdr:rowOff>67235</xdr:rowOff>
    </xdr:from>
    <xdr:to>
      <xdr:col>41</xdr:col>
      <xdr:colOff>125710</xdr:colOff>
      <xdr:row>142</xdr:row>
      <xdr:rowOff>99524</xdr:rowOff>
    </xdr:to>
    <xdr:sp macro="" textlink="">
      <xdr:nvSpPr>
        <xdr:cNvPr id="3" name="テキスト ボックス 2"/>
        <xdr:cNvSpPr txBox="1"/>
      </xdr:nvSpPr>
      <xdr:spPr>
        <a:xfrm>
          <a:off x="7922560" y="18657794"/>
          <a:ext cx="473091" cy="536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48</xdr:col>
      <xdr:colOff>11206</xdr:colOff>
      <xdr:row>142</xdr:row>
      <xdr:rowOff>33618</xdr:rowOff>
    </xdr:from>
    <xdr:to>
      <xdr:col>49</xdr:col>
      <xdr:colOff>282591</xdr:colOff>
      <xdr:row>143</xdr:row>
      <xdr:rowOff>65911</xdr:rowOff>
    </xdr:to>
    <xdr:sp macro="" textlink="">
      <xdr:nvSpPr>
        <xdr:cNvPr id="4" name="テキスト ボックス 3"/>
        <xdr:cNvSpPr txBox="1"/>
      </xdr:nvSpPr>
      <xdr:spPr>
        <a:xfrm>
          <a:off x="9693088" y="19128442"/>
          <a:ext cx="473091" cy="536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225</v>
      </c>
      <c r="AT2" s="204"/>
      <c r="AU2" s="204"/>
      <c r="AV2" s="42" t="str">
        <f>IF(AW2="", "", "-")</f>
        <v/>
      </c>
      <c r="AW2" s="388"/>
      <c r="AX2" s="388"/>
    </row>
    <row r="3" spans="1:50" ht="21" customHeight="1" thickBot="1" x14ac:dyDescent="0.2">
      <c r="A3" s="511" t="s">
        <v>349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486</v>
      </c>
      <c r="AK3" s="513"/>
      <c r="AL3" s="513"/>
      <c r="AM3" s="513"/>
      <c r="AN3" s="513"/>
      <c r="AO3" s="513"/>
      <c r="AP3" s="513"/>
      <c r="AQ3" s="513"/>
      <c r="AR3" s="513"/>
      <c r="AS3" s="513"/>
      <c r="AT3" s="513"/>
      <c r="AU3" s="513"/>
      <c r="AV3" s="513"/>
      <c r="AW3" s="513"/>
      <c r="AX3" s="24" t="s">
        <v>64</v>
      </c>
    </row>
    <row r="4" spans="1:50" ht="24.75" customHeight="1" x14ac:dyDescent="0.15">
      <c r="A4" s="712" t="s">
        <v>25</v>
      </c>
      <c r="B4" s="713"/>
      <c r="C4" s="713"/>
      <c r="D4" s="713"/>
      <c r="E4" s="713"/>
      <c r="F4" s="713"/>
      <c r="G4" s="688" t="s">
        <v>499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443</v>
      </c>
      <c r="H5" s="546"/>
      <c r="I5" s="546"/>
      <c r="J5" s="546"/>
      <c r="K5" s="546"/>
      <c r="L5" s="546"/>
      <c r="M5" s="547" t="s">
        <v>65</v>
      </c>
      <c r="N5" s="548"/>
      <c r="O5" s="548"/>
      <c r="P5" s="548"/>
      <c r="Q5" s="548"/>
      <c r="R5" s="549"/>
      <c r="S5" s="550" t="s">
        <v>452</v>
      </c>
      <c r="T5" s="546"/>
      <c r="U5" s="546"/>
      <c r="V5" s="546"/>
      <c r="W5" s="546"/>
      <c r="X5" s="551"/>
      <c r="Y5" s="704" t="s">
        <v>3</v>
      </c>
      <c r="Z5" s="705"/>
      <c r="AA5" s="705"/>
      <c r="AB5" s="705"/>
      <c r="AC5" s="705"/>
      <c r="AD5" s="706"/>
      <c r="AE5" s="707" t="s">
        <v>500</v>
      </c>
      <c r="AF5" s="707"/>
      <c r="AG5" s="707"/>
      <c r="AH5" s="707"/>
      <c r="AI5" s="707"/>
      <c r="AJ5" s="707"/>
      <c r="AK5" s="707"/>
      <c r="AL5" s="707"/>
      <c r="AM5" s="707"/>
      <c r="AN5" s="707"/>
      <c r="AO5" s="707"/>
      <c r="AP5" s="708"/>
      <c r="AQ5" s="709" t="s">
        <v>501</v>
      </c>
      <c r="AR5" s="710"/>
      <c r="AS5" s="710"/>
      <c r="AT5" s="710"/>
      <c r="AU5" s="710"/>
      <c r="AV5" s="710"/>
      <c r="AW5" s="710"/>
      <c r="AX5" s="711"/>
    </row>
    <row r="6" spans="1:50" ht="39" customHeight="1" x14ac:dyDescent="0.15">
      <c r="A6" s="714" t="s">
        <v>4</v>
      </c>
      <c r="B6" s="715"/>
      <c r="C6" s="715"/>
      <c r="D6" s="715"/>
      <c r="E6" s="715"/>
      <c r="F6" s="715"/>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80.25" customHeight="1" x14ac:dyDescent="0.15">
      <c r="A7" s="816" t="s">
        <v>22</v>
      </c>
      <c r="B7" s="817"/>
      <c r="C7" s="817"/>
      <c r="D7" s="817"/>
      <c r="E7" s="817"/>
      <c r="F7" s="818"/>
      <c r="G7" s="819" t="s">
        <v>483</v>
      </c>
      <c r="H7" s="820"/>
      <c r="I7" s="820"/>
      <c r="J7" s="820"/>
      <c r="K7" s="820"/>
      <c r="L7" s="820"/>
      <c r="M7" s="820"/>
      <c r="N7" s="820"/>
      <c r="O7" s="820"/>
      <c r="P7" s="820"/>
      <c r="Q7" s="820"/>
      <c r="R7" s="820"/>
      <c r="S7" s="820"/>
      <c r="T7" s="820"/>
      <c r="U7" s="820"/>
      <c r="V7" s="820"/>
      <c r="W7" s="820"/>
      <c r="X7" s="821"/>
      <c r="Y7" s="386" t="s">
        <v>313</v>
      </c>
      <c r="Z7" s="286"/>
      <c r="AA7" s="286"/>
      <c r="AB7" s="286"/>
      <c r="AC7" s="286"/>
      <c r="AD7" s="387"/>
      <c r="AE7" s="374" t="s">
        <v>548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556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502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25</v>
      </c>
      <c r="Q13" s="103"/>
      <c r="R13" s="103"/>
      <c r="S13" s="103"/>
      <c r="T13" s="103"/>
      <c r="U13" s="103"/>
      <c r="V13" s="104"/>
      <c r="W13" s="102">
        <v>27</v>
      </c>
      <c r="X13" s="103"/>
      <c r="Y13" s="103"/>
      <c r="Z13" s="103"/>
      <c r="AA13" s="103"/>
      <c r="AB13" s="103"/>
      <c r="AC13" s="104"/>
      <c r="AD13" s="102">
        <v>24</v>
      </c>
      <c r="AE13" s="103"/>
      <c r="AF13" s="103"/>
      <c r="AG13" s="103"/>
      <c r="AH13" s="103"/>
      <c r="AI13" s="103"/>
      <c r="AJ13" s="104"/>
      <c r="AK13" s="102">
        <v>28</v>
      </c>
      <c r="AL13" s="103"/>
      <c r="AM13" s="103"/>
      <c r="AN13" s="103"/>
      <c r="AO13" s="103"/>
      <c r="AP13" s="103"/>
      <c r="AQ13" s="104"/>
      <c r="AR13" s="99"/>
      <c r="AS13" s="100"/>
      <c r="AT13" s="100"/>
      <c r="AU13" s="100"/>
      <c r="AV13" s="100"/>
      <c r="AW13" s="100"/>
      <c r="AX13" s="385"/>
    </row>
    <row r="14" spans="1:50" ht="21" customHeight="1" x14ac:dyDescent="0.15">
      <c r="A14" s="132"/>
      <c r="B14" s="133"/>
      <c r="C14" s="133"/>
      <c r="D14" s="133"/>
      <c r="E14" s="133"/>
      <c r="F14" s="134"/>
      <c r="G14" s="734"/>
      <c r="H14" s="735"/>
      <c r="I14" s="562" t="s">
        <v>8</v>
      </c>
      <c r="J14" s="616"/>
      <c r="K14" s="616"/>
      <c r="L14" s="616"/>
      <c r="M14" s="616"/>
      <c r="N14" s="616"/>
      <c r="O14" s="617"/>
      <c r="P14" s="102" t="s">
        <v>483</v>
      </c>
      <c r="Q14" s="103"/>
      <c r="R14" s="103"/>
      <c r="S14" s="103"/>
      <c r="T14" s="103"/>
      <c r="U14" s="103"/>
      <c r="V14" s="104"/>
      <c r="W14" s="102" t="s">
        <v>483</v>
      </c>
      <c r="X14" s="103"/>
      <c r="Y14" s="103"/>
      <c r="Z14" s="103"/>
      <c r="AA14" s="103"/>
      <c r="AB14" s="103"/>
      <c r="AC14" s="104"/>
      <c r="AD14" s="102" t="s">
        <v>494</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483</v>
      </c>
      <c r="Q15" s="103"/>
      <c r="R15" s="103"/>
      <c r="S15" s="103"/>
      <c r="T15" s="103"/>
      <c r="U15" s="103"/>
      <c r="V15" s="104"/>
      <c r="W15" s="102" t="s">
        <v>483</v>
      </c>
      <c r="X15" s="103"/>
      <c r="Y15" s="103"/>
      <c r="Z15" s="103"/>
      <c r="AA15" s="103"/>
      <c r="AB15" s="103"/>
      <c r="AC15" s="104"/>
      <c r="AD15" s="102" t="s">
        <v>483</v>
      </c>
      <c r="AE15" s="103"/>
      <c r="AF15" s="103"/>
      <c r="AG15" s="103"/>
      <c r="AH15" s="103"/>
      <c r="AI15" s="103"/>
      <c r="AJ15" s="104"/>
      <c r="AK15" s="102" t="s">
        <v>487</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483</v>
      </c>
      <c r="Q16" s="103"/>
      <c r="R16" s="103"/>
      <c r="S16" s="103"/>
      <c r="T16" s="103"/>
      <c r="U16" s="103"/>
      <c r="V16" s="104"/>
      <c r="W16" s="102" t="s">
        <v>483</v>
      </c>
      <c r="X16" s="103"/>
      <c r="Y16" s="103"/>
      <c r="Z16" s="103"/>
      <c r="AA16" s="103"/>
      <c r="AB16" s="103"/>
      <c r="AC16" s="104"/>
      <c r="AD16" s="102" t="s">
        <v>495</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483</v>
      </c>
      <c r="Q17" s="103"/>
      <c r="R17" s="103"/>
      <c r="S17" s="103"/>
      <c r="T17" s="103"/>
      <c r="U17" s="103"/>
      <c r="V17" s="104"/>
      <c r="W17" s="102" t="s">
        <v>483</v>
      </c>
      <c r="X17" s="103"/>
      <c r="Y17" s="103"/>
      <c r="Z17" s="103"/>
      <c r="AA17" s="103"/>
      <c r="AB17" s="103"/>
      <c r="AC17" s="104"/>
      <c r="AD17" s="102" t="s">
        <v>494</v>
      </c>
      <c r="AE17" s="103"/>
      <c r="AF17" s="103"/>
      <c r="AG17" s="103"/>
      <c r="AH17" s="103"/>
      <c r="AI17" s="103"/>
      <c r="AJ17" s="104"/>
      <c r="AK17" s="102"/>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6"/>
      <c r="H18" s="737"/>
      <c r="I18" s="724" t="s">
        <v>20</v>
      </c>
      <c r="J18" s="725"/>
      <c r="K18" s="725"/>
      <c r="L18" s="725"/>
      <c r="M18" s="725"/>
      <c r="N18" s="725"/>
      <c r="O18" s="726"/>
      <c r="P18" s="108">
        <f>SUM(P13:V17)</f>
        <v>25</v>
      </c>
      <c r="Q18" s="109"/>
      <c r="R18" s="109"/>
      <c r="S18" s="109"/>
      <c r="T18" s="109"/>
      <c r="U18" s="109"/>
      <c r="V18" s="110"/>
      <c r="W18" s="108">
        <f>SUM(W13:AC17)</f>
        <v>27</v>
      </c>
      <c r="X18" s="109"/>
      <c r="Y18" s="109"/>
      <c r="Z18" s="109"/>
      <c r="AA18" s="109"/>
      <c r="AB18" s="109"/>
      <c r="AC18" s="110"/>
      <c r="AD18" s="108">
        <f>SUM(AD13:AJ17)</f>
        <v>24</v>
      </c>
      <c r="AE18" s="109"/>
      <c r="AF18" s="109"/>
      <c r="AG18" s="109"/>
      <c r="AH18" s="109"/>
      <c r="AI18" s="109"/>
      <c r="AJ18" s="110"/>
      <c r="AK18" s="108">
        <f>SUM(AK13:AQ17)</f>
        <v>28</v>
      </c>
      <c r="AL18" s="109"/>
      <c r="AM18" s="109"/>
      <c r="AN18" s="109"/>
      <c r="AO18" s="109"/>
      <c r="AP18" s="109"/>
      <c r="AQ18" s="110"/>
      <c r="AR18" s="108">
        <f>SUM(AR13:AX17)</f>
        <v>0</v>
      </c>
      <c r="AS18" s="109"/>
      <c r="AT18" s="109"/>
      <c r="AU18" s="109"/>
      <c r="AV18" s="109"/>
      <c r="AW18" s="109"/>
      <c r="AX18" s="525"/>
    </row>
    <row r="19" spans="1:50" ht="24.75" customHeight="1" x14ac:dyDescent="0.15">
      <c r="A19" s="132"/>
      <c r="B19" s="133"/>
      <c r="C19" s="133"/>
      <c r="D19" s="133"/>
      <c r="E19" s="133"/>
      <c r="F19" s="134"/>
      <c r="G19" s="523" t="s">
        <v>9</v>
      </c>
      <c r="H19" s="524"/>
      <c r="I19" s="524"/>
      <c r="J19" s="524"/>
      <c r="K19" s="524"/>
      <c r="L19" s="524"/>
      <c r="M19" s="524"/>
      <c r="N19" s="524"/>
      <c r="O19" s="524"/>
      <c r="P19" s="102">
        <v>25</v>
      </c>
      <c r="Q19" s="103"/>
      <c r="R19" s="103"/>
      <c r="S19" s="103"/>
      <c r="T19" s="103"/>
      <c r="U19" s="103"/>
      <c r="V19" s="104"/>
      <c r="W19" s="102">
        <v>27</v>
      </c>
      <c r="X19" s="103"/>
      <c r="Y19" s="103"/>
      <c r="Z19" s="103"/>
      <c r="AA19" s="103"/>
      <c r="AB19" s="103"/>
      <c r="AC19" s="104"/>
      <c r="AD19" s="102">
        <v>24</v>
      </c>
      <c r="AE19" s="103"/>
      <c r="AF19" s="103"/>
      <c r="AG19" s="103"/>
      <c r="AH19" s="103"/>
      <c r="AI19" s="103"/>
      <c r="AJ19" s="104"/>
      <c r="AK19" s="474"/>
      <c r="AL19" s="474"/>
      <c r="AM19" s="474"/>
      <c r="AN19" s="474"/>
      <c r="AO19" s="474"/>
      <c r="AP19" s="474"/>
      <c r="AQ19" s="474"/>
      <c r="AR19" s="474"/>
      <c r="AS19" s="474"/>
      <c r="AT19" s="474"/>
      <c r="AU19" s="474"/>
      <c r="AV19" s="474"/>
      <c r="AW19" s="474"/>
      <c r="AX19" s="526"/>
    </row>
    <row r="20" spans="1:50" ht="24.75" customHeight="1" x14ac:dyDescent="0.15">
      <c r="A20" s="132"/>
      <c r="B20" s="133"/>
      <c r="C20" s="133"/>
      <c r="D20" s="133"/>
      <c r="E20" s="133"/>
      <c r="F20" s="134"/>
      <c r="G20" s="523" t="s">
        <v>10</v>
      </c>
      <c r="H20" s="524"/>
      <c r="I20" s="524"/>
      <c r="J20" s="524"/>
      <c r="K20" s="524"/>
      <c r="L20" s="524"/>
      <c r="M20" s="524"/>
      <c r="N20" s="524"/>
      <c r="O20" s="524"/>
      <c r="P20" s="527">
        <f>IF(P18=0, "-", SUM(P19)/P18)</f>
        <v>1</v>
      </c>
      <c r="Q20" s="527"/>
      <c r="R20" s="527"/>
      <c r="S20" s="527"/>
      <c r="T20" s="527"/>
      <c r="U20" s="527"/>
      <c r="V20" s="527"/>
      <c r="W20" s="527">
        <f t="shared" ref="W20" si="0">IF(W18=0, "-", SUM(W19)/W18)</f>
        <v>1</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5"/>
      <c r="B21" s="136"/>
      <c r="C21" s="136"/>
      <c r="D21" s="136"/>
      <c r="E21" s="136"/>
      <c r="F21" s="137"/>
      <c r="G21" s="918" t="s">
        <v>278</v>
      </c>
      <c r="H21" s="919"/>
      <c r="I21" s="919"/>
      <c r="J21" s="919"/>
      <c r="K21" s="919"/>
      <c r="L21" s="919"/>
      <c r="M21" s="919"/>
      <c r="N21" s="919"/>
      <c r="O21" s="919"/>
      <c r="P21" s="527">
        <f>IF(P19=0, "-", SUM(P19)/SUM(P13,P14))</f>
        <v>1</v>
      </c>
      <c r="Q21" s="527"/>
      <c r="R21" s="527"/>
      <c r="S21" s="527"/>
      <c r="T21" s="527"/>
      <c r="U21" s="527"/>
      <c r="V21" s="527"/>
      <c r="W21" s="527">
        <f t="shared" ref="W21" si="2">IF(W19=0, "-", SUM(W19)/SUM(W13,W14))</f>
        <v>1</v>
      </c>
      <c r="X21" s="527"/>
      <c r="Y21" s="527"/>
      <c r="Z21" s="527"/>
      <c r="AA21" s="527"/>
      <c r="AB21" s="527"/>
      <c r="AC21" s="527"/>
      <c r="AD21" s="527">
        <f t="shared" ref="AD21" si="3">IF(AD19=0, "-", SUM(AD19)/SUM(AD13,AD14))</f>
        <v>1</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488</v>
      </c>
      <c r="H23" s="177"/>
      <c r="I23" s="177"/>
      <c r="J23" s="177"/>
      <c r="K23" s="177"/>
      <c r="L23" s="177"/>
      <c r="M23" s="177"/>
      <c r="N23" s="177"/>
      <c r="O23" s="178"/>
      <c r="P23" s="99">
        <v>28</v>
      </c>
      <c r="Q23" s="100"/>
      <c r="R23" s="100"/>
      <c r="S23" s="100"/>
      <c r="T23" s="100"/>
      <c r="U23" s="100"/>
      <c r="V23" s="101"/>
      <c r="W23" s="99" t="s">
        <v>503</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idden="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28</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7" t="s">
        <v>274</v>
      </c>
      <c r="B30" s="498"/>
      <c r="C30" s="498"/>
      <c r="D30" s="498"/>
      <c r="E30" s="498"/>
      <c r="F30" s="499"/>
      <c r="G30" s="637" t="s">
        <v>145</v>
      </c>
      <c r="H30" s="381"/>
      <c r="I30" s="381"/>
      <c r="J30" s="381"/>
      <c r="K30" s="381"/>
      <c r="L30" s="381"/>
      <c r="M30" s="381"/>
      <c r="N30" s="381"/>
      <c r="O30" s="566"/>
      <c r="P30" s="565" t="s">
        <v>58</v>
      </c>
      <c r="Q30" s="381"/>
      <c r="R30" s="381"/>
      <c r="S30" s="381"/>
      <c r="T30" s="381"/>
      <c r="U30" s="381"/>
      <c r="V30" s="381"/>
      <c r="W30" s="381"/>
      <c r="X30" s="566"/>
      <c r="Y30" s="453"/>
      <c r="Z30" s="454"/>
      <c r="AA30" s="455"/>
      <c r="AB30" s="377" t="s">
        <v>11</v>
      </c>
      <c r="AC30" s="378"/>
      <c r="AD30" s="379"/>
      <c r="AE30" s="377" t="s">
        <v>316</v>
      </c>
      <c r="AF30" s="378"/>
      <c r="AG30" s="378"/>
      <c r="AH30" s="379"/>
      <c r="AI30" s="377" t="s">
        <v>338</v>
      </c>
      <c r="AJ30" s="378"/>
      <c r="AK30" s="378"/>
      <c r="AL30" s="379"/>
      <c r="AM30" s="380" t="s">
        <v>343</v>
      </c>
      <c r="AN30" s="380"/>
      <c r="AO30" s="380"/>
      <c r="AP30" s="377"/>
      <c r="AQ30" s="628" t="s">
        <v>187</v>
      </c>
      <c r="AR30" s="629"/>
      <c r="AS30" s="629"/>
      <c r="AT30" s="630"/>
      <c r="AU30" s="381" t="s">
        <v>133</v>
      </c>
      <c r="AV30" s="381"/>
      <c r="AW30" s="381"/>
      <c r="AX30" s="382"/>
    </row>
    <row r="31" spans="1:50" ht="18.75" customHeight="1" x14ac:dyDescent="0.15">
      <c r="A31" s="500"/>
      <c r="B31" s="501"/>
      <c r="C31" s="501"/>
      <c r="D31" s="501"/>
      <c r="E31" s="501"/>
      <c r="F31" s="502"/>
      <c r="G31" s="554"/>
      <c r="H31" s="370"/>
      <c r="I31" s="370"/>
      <c r="J31" s="370"/>
      <c r="K31" s="370"/>
      <c r="L31" s="370"/>
      <c r="M31" s="370"/>
      <c r="N31" s="370"/>
      <c r="O31" s="555"/>
      <c r="P31" s="567"/>
      <c r="Q31" s="370"/>
      <c r="R31" s="370"/>
      <c r="S31" s="370"/>
      <c r="T31" s="370"/>
      <c r="U31" s="370"/>
      <c r="V31" s="370"/>
      <c r="W31" s="370"/>
      <c r="X31" s="555"/>
      <c r="Y31" s="456"/>
      <c r="Z31" s="457"/>
      <c r="AA31" s="458"/>
      <c r="AB31" s="323"/>
      <c r="AC31" s="324"/>
      <c r="AD31" s="325"/>
      <c r="AE31" s="323"/>
      <c r="AF31" s="324"/>
      <c r="AG31" s="324"/>
      <c r="AH31" s="325"/>
      <c r="AI31" s="323"/>
      <c r="AJ31" s="324"/>
      <c r="AK31" s="324"/>
      <c r="AL31" s="325"/>
      <c r="AM31" s="367"/>
      <c r="AN31" s="367"/>
      <c r="AO31" s="367"/>
      <c r="AP31" s="323"/>
      <c r="AQ31" s="201" t="s">
        <v>483</v>
      </c>
      <c r="AR31" s="126"/>
      <c r="AS31" s="127" t="s">
        <v>188</v>
      </c>
      <c r="AT31" s="162"/>
      <c r="AU31" s="261">
        <v>2</v>
      </c>
      <c r="AV31" s="261"/>
      <c r="AW31" s="370" t="s">
        <v>177</v>
      </c>
      <c r="AX31" s="371"/>
    </row>
    <row r="32" spans="1:50" ht="29.25" customHeight="1" x14ac:dyDescent="0.15">
      <c r="A32" s="503"/>
      <c r="B32" s="501"/>
      <c r="C32" s="501"/>
      <c r="D32" s="501"/>
      <c r="E32" s="501"/>
      <c r="F32" s="502"/>
      <c r="G32" s="528" t="s">
        <v>529</v>
      </c>
      <c r="H32" s="529"/>
      <c r="I32" s="529"/>
      <c r="J32" s="529"/>
      <c r="K32" s="529"/>
      <c r="L32" s="529"/>
      <c r="M32" s="529"/>
      <c r="N32" s="529"/>
      <c r="O32" s="530"/>
      <c r="P32" s="151" t="s">
        <v>504</v>
      </c>
      <c r="Q32" s="151"/>
      <c r="R32" s="151"/>
      <c r="S32" s="151"/>
      <c r="T32" s="151"/>
      <c r="U32" s="151"/>
      <c r="V32" s="151"/>
      <c r="W32" s="151"/>
      <c r="X32" s="222"/>
      <c r="Y32" s="329" t="s">
        <v>12</v>
      </c>
      <c r="Z32" s="537"/>
      <c r="AA32" s="538"/>
      <c r="AB32" s="311" t="s">
        <v>505</v>
      </c>
      <c r="AC32" s="311"/>
      <c r="AD32" s="311"/>
      <c r="AE32" s="355">
        <v>2</v>
      </c>
      <c r="AF32" s="356"/>
      <c r="AG32" s="356"/>
      <c r="AH32" s="356"/>
      <c r="AI32" s="355">
        <v>2</v>
      </c>
      <c r="AJ32" s="356"/>
      <c r="AK32" s="356"/>
      <c r="AL32" s="356"/>
      <c r="AM32" s="355">
        <v>2</v>
      </c>
      <c r="AN32" s="356"/>
      <c r="AO32" s="356"/>
      <c r="AP32" s="356"/>
      <c r="AQ32" s="105" t="s">
        <v>491</v>
      </c>
      <c r="AR32" s="106"/>
      <c r="AS32" s="106"/>
      <c r="AT32" s="107"/>
      <c r="AU32" s="356" t="s">
        <v>487</v>
      </c>
      <c r="AV32" s="356"/>
      <c r="AW32" s="356"/>
      <c r="AX32" s="358"/>
    </row>
    <row r="33" spans="1:50" ht="29.25" customHeight="1" x14ac:dyDescent="0.15">
      <c r="A33" s="504"/>
      <c r="B33" s="505"/>
      <c r="C33" s="505"/>
      <c r="D33" s="505"/>
      <c r="E33" s="505"/>
      <c r="F33" s="506"/>
      <c r="G33" s="531"/>
      <c r="H33" s="532"/>
      <c r="I33" s="532"/>
      <c r="J33" s="532"/>
      <c r="K33" s="532"/>
      <c r="L33" s="532"/>
      <c r="M33" s="532"/>
      <c r="N33" s="532"/>
      <c r="O33" s="533"/>
      <c r="P33" s="224"/>
      <c r="Q33" s="224"/>
      <c r="R33" s="224"/>
      <c r="S33" s="224"/>
      <c r="T33" s="224"/>
      <c r="U33" s="224"/>
      <c r="V33" s="224"/>
      <c r="W33" s="224"/>
      <c r="X33" s="225"/>
      <c r="Y33" s="293" t="s">
        <v>53</v>
      </c>
      <c r="Z33" s="288"/>
      <c r="AA33" s="289"/>
      <c r="AB33" s="510" t="s">
        <v>505</v>
      </c>
      <c r="AC33" s="510"/>
      <c r="AD33" s="510"/>
      <c r="AE33" s="355">
        <v>5</v>
      </c>
      <c r="AF33" s="356"/>
      <c r="AG33" s="356"/>
      <c r="AH33" s="356"/>
      <c r="AI33" s="355">
        <v>5</v>
      </c>
      <c r="AJ33" s="356"/>
      <c r="AK33" s="356"/>
      <c r="AL33" s="356"/>
      <c r="AM33" s="355">
        <v>5</v>
      </c>
      <c r="AN33" s="356"/>
      <c r="AO33" s="356"/>
      <c r="AP33" s="356"/>
      <c r="AQ33" s="105" t="s">
        <v>483</v>
      </c>
      <c r="AR33" s="106"/>
      <c r="AS33" s="106"/>
      <c r="AT33" s="107"/>
      <c r="AU33" s="356">
        <v>5</v>
      </c>
      <c r="AV33" s="356"/>
      <c r="AW33" s="356"/>
      <c r="AX33" s="358"/>
    </row>
    <row r="34" spans="1:50" ht="29.25" customHeight="1" x14ac:dyDescent="0.15">
      <c r="A34" s="503"/>
      <c r="B34" s="501"/>
      <c r="C34" s="501"/>
      <c r="D34" s="501"/>
      <c r="E34" s="501"/>
      <c r="F34" s="502"/>
      <c r="G34" s="534"/>
      <c r="H34" s="535"/>
      <c r="I34" s="535"/>
      <c r="J34" s="535"/>
      <c r="K34" s="535"/>
      <c r="L34" s="535"/>
      <c r="M34" s="535"/>
      <c r="N34" s="535"/>
      <c r="O34" s="536"/>
      <c r="P34" s="154"/>
      <c r="Q34" s="154"/>
      <c r="R34" s="154"/>
      <c r="S34" s="154"/>
      <c r="T34" s="154"/>
      <c r="U34" s="154"/>
      <c r="V34" s="154"/>
      <c r="W34" s="154"/>
      <c r="X34" s="227"/>
      <c r="Y34" s="293" t="s">
        <v>13</v>
      </c>
      <c r="Z34" s="288"/>
      <c r="AA34" s="289"/>
      <c r="AB34" s="485" t="s">
        <v>178</v>
      </c>
      <c r="AC34" s="485"/>
      <c r="AD34" s="485"/>
      <c r="AE34" s="355">
        <v>40</v>
      </c>
      <c r="AF34" s="356"/>
      <c r="AG34" s="356"/>
      <c r="AH34" s="356"/>
      <c r="AI34" s="355">
        <v>40</v>
      </c>
      <c r="AJ34" s="356"/>
      <c r="AK34" s="356"/>
      <c r="AL34" s="356"/>
      <c r="AM34" s="355">
        <v>40</v>
      </c>
      <c r="AN34" s="356"/>
      <c r="AO34" s="356"/>
      <c r="AP34" s="356"/>
      <c r="AQ34" s="105" t="s">
        <v>483</v>
      </c>
      <c r="AR34" s="106"/>
      <c r="AS34" s="106"/>
      <c r="AT34" s="107"/>
      <c r="AU34" s="356" t="s">
        <v>487</v>
      </c>
      <c r="AV34" s="356"/>
      <c r="AW34" s="356"/>
      <c r="AX34" s="358"/>
    </row>
    <row r="35" spans="1:50" ht="23.25" customHeight="1" x14ac:dyDescent="0.15">
      <c r="A35" s="888" t="s">
        <v>304</v>
      </c>
      <c r="B35" s="889"/>
      <c r="C35" s="889"/>
      <c r="D35" s="889"/>
      <c r="E35" s="889"/>
      <c r="F35" s="890"/>
      <c r="G35" s="894" t="s">
        <v>532</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15">
      <c r="A37" s="631" t="s">
        <v>274</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316</v>
      </c>
      <c r="AF37" s="360"/>
      <c r="AG37" s="360"/>
      <c r="AH37" s="361"/>
      <c r="AI37" s="359" t="s">
        <v>314</v>
      </c>
      <c r="AJ37" s="360"/>
      <c r="AK37" s="360"/>
      <c r="AL37" s="361"/>
      <c r="AM37" s="366" t="s">
        <v>343</v>
      </c>
      <c r="AN37" s="366"/>
      <c r="AO37" s="366"/>
      <c r="AP37" s="366"/>
      <c r="AQ37" s="257" t="s">
        <v>187</v>
      </c>
      <c r="AR37" s="258"/>
      <c r="AS37" s="258"/>
      <c r="AT37" s="259"/>
      <c r="AU37" s="372" t="s">
        <v>133</v>
      </c>
      <c r="AV37" s="372"/>
      <c r="AW37" s="372"/>
      <c r="AX37" s="373"/>
    </row>
    <row r="38" spans="1:50" ht="18.75" hidden="1" customHeight="1" x14ac:dyDescent="0.15">
      <c r="A38" s="500"/>
      <c r="B38" s="501"/>
      <c r="C38" s="501"/>
      <c r="D38" s="501"/>
      <c r="E38" s="501"/>
      <c r="F38" s="502"/>
      <c r="G38" s="554"/>
      <c r="H38" s="370"/>
      <c r="I38" s="370"/>
      <c r="J38" s="370"/>
      <c r="K38" s="370"/>
      <c r="L38" s="370"/>
      <c r="M38" s="370"/>
      <c r="N38" s="370"/>
      <c r="O38" s="555"/>
      <c r="P38" s="567"/>
      <c r="Q38" s="370"/>
      <c r="R38" s="370"/>
      <c r="S38" s="370"/>
      <c r="T38" s="370"/>
      <c r="U38" s="370"/>
      <c r="V38" s="370"/>
      <c r="W38" s="370"/>
      <c r="X38" s="555"/>
      <c r="Y38" s="456"/>
      <c r="Z38" s="457"/>
      <c r="AA38" s="458"/>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42" hidden="1" customHeight="1" x14ac:dyDescent="0.15">
      <c r="A39" s="503"/>
      <c r="B39" s="501"/>
      <c r="C39" s="501"/>
      <c r="D39" s="501"/>
      <c r="E39" s="501"/>
      <c r="F39" s="502"/>
      <c r="G39" s="528"/>
      <c r="H39" s="529"/>
      <c r="I39" s="529"/>
      <c r="J39" s="529"/>
      <c r="K39" s="529"/>
      <c r="L39" s="529"/>
      <c r="M39" s="529"/>
      <c r="N39" s="529"/>
      <c r="O39" s="530"/>
      <c r="P39" s="151"/>
      <c r="Q39" s="151"/>
      <c r="R39" s="151"/>
      <c r="S39" s="151"/>
      <c r="T39" s="151"/>
      <c r="U39" s="151"/>
      <c r="V39" s="151"/>
      <c r="W39" s="151"/>
      <c r="X39" s="222"/>
      <c r="Y39" s="329" t="s">
        <v>12</v>
      </c>
      <c r="Z39" s="537"/>
      <c r="AA39" s="538"/>
      <c r="AB39" s="311"/>
      <c r="AC39" s="311"/>
      <c r="AD39" s="311"/>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42" hidden="1" customHeight="1" x14ac:dyDescent="0.15">
      <c r="A40" s="504"/>
      <c r="B40" s="505"/>
      <c r="C40" s="505"/>
      <c r="D40" s="505"/>
      <c r="E40" s="505"/>
      <c r="F40" s="506"/>
      <c r="G40" s="531"/>
      <c r="H40" s="532"/>
      <c r="I40" s="532"/>
      <c r="J40" s="532"/>
      <c r="K40" s="532"/>
      <c r="L40" s="532"/>
      <c r="M40" s="532"/>
      <c r="N40" s="532"/>
      <c r="O40" s="533"/>
      <c r="P40" s="224"/>
      <c r="Q40" s="224"/>
      <c r="R40" s="224"/>
      <c r="S40" s="224"/>
      <c r="T40" s="224"/>
      <c r="U40" s="224"/>
      <c r="V40" s="224"/>
      <c r="W40" s="224"/>
      <c r="X40" s="225"/>
      <c r="Y40" s="293" t="s">
        <v>53</v>
      </c>
      <c r="Z40" s="288"/>
      <c r="AA40" s="289"/>
      <c r="AB40" s="510"/>
      <c r="AC40" s="510"/>
      <c r="AD40" s="510"/>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42" hidden="1" customHeight="1" x14ac:dyDescent="0.15">
      <c r="A41" s="634"/>
      <c r="B41" s="635"/>
      <c r="C41" s="635"/>
      <c r="D41" s="635"/>
      <c r="E41" s="635"/>
      <c r="F41" s="636"/>
      <c r="G41" s="534"/>
      <c r="H41" s="535"/>
      <c r="I41" s="535"/>
      <c r="J41" s="535"/>
      <c r="K41" s="535"/>
      <c r="L41" s="535"/>
      <c r="M41" s="535"/>
      <c r="N41" s="535"/>
      <c r="O41" s="536"/>
      <c r="P41" s="154"/>
      <c r="Q41" s="154"/>
      <c r="R41" s="154"/>
      <c r="S41" s="154"/>
      <c r="T41" s="154"/>
      <c r="U41" s="154"/>
      <c r="V41" s="154"/>
      <c r="W41" s="154"/>
      <c r="X41" s="227"/>
      <c r="Y41" s="293" t="s">
        <v>13</v>
      </c>
      <c r="Z41" s="288"/>
      <c r="AA41" s="289"/>
      <c r="AB41" s="485" t="s">
        <v>178</v>
      </c>
      <c r="AC41" s="485"/>
      <c r="AD41" s="485"/>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1" t="s">
        <v>274</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316</v>
      </c>
      <c r="AF44" s="360"/>
      <c r="AG44" s="360"/>
      <c r="AH44" s="361"/>
      <c r="AI44" s="359" t="s">
        <v>314</v>
      </c>
      <c r="AJ44" s="360"/>
      <c r="AK44" s="360"/>
      <c r="AL44" s="361"/>
      <c r="AM44" s="366" t="s">
        <v>343</v>
      </c>
      <c r="AN44" s="366"/>
      <c r="AO44" s="366"/>
      <c r="AP44" s="366"/>
      <c r="AQ44" s="257" t="s">
        <v>187</v>
      </c>
      <c r="AR44" s="258"/>
      <c r="AS44" s="258"/>
      <c r="AT44" s="259"/>
      <c r="AU44" s="372" t="s">
        <v>133</v>
      </c>
      <c r="AV44" s="372"/>
      <c r="AW44" s="372"/>
      <c r="AX44" s="373"/>
    </row>
    <row r="45" spans="1:50" ht="18.75" hidden="1" customHeight="1" x14ac:dyDescent="0.15">
      <c r="A45" s="500"/>
      <c r="B45" s="501"/>
      <c r="C45" s="501"/>
      <c r="D45" s="501"/>
      <c r="E45" s="501"/>
      <c r="F45" s="502"/>
      <c r="G45" s="554"/>
      <c r="H45" s="370"/>
      <c r="I45" s="370"/>
      <c r="J45" s="370"/>
      <c r="K45" s="370"/>
      <c r="L45" s="370"/>
      <c r="M45" s="370"/>
      <c r="N45" s="370"/>
      <c r="O45" s="555"/>
      <c r="P45" s="567"/>
      <c r="Q45" s="370"/>
      <c r="R45" s="370"/>
      <c r="S45" s="370"/>
      <c r="T45" s="370"/>
      <c r="U45" s="370"/>
      <c r="V45" s="370"/>
      <c r="W45" s="370"/>
      <c r="X45" s="555"/>
      <c r="Y45" s="456"/>
      <c r="Z45" s="457"/>
      <c r="AA45" s="458"/>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1"/>
      <c r="Q46" s="151"/>
      <c r="R46" s="151"/>
      <c r="S46" s="151"/>
      <c r="T46" s="151"/>
      <c r="U46" s="151"/>
      <c r="V46" s="151"/>
      <c r="W46" s="151"/>
      <c r="X46" s="222"/>
      <c r="Y46" s="329" t="s">
        <v>12</v>
      </c>
      <c r="Z46" s="537"/>
      <c r="AA46" s="538"/>
      <c r="AB46" s="311"/>
      <c r="AC46" s="311"/>
      <c r="AD46" s="311"/>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4"/>
      <c r="B47" s="505"/>
      <c r="C47" s="505"/>
      <c r="D47" s="505"/>
      <c r="E47" s="505"/>
      <c r="F47" s="506"/>
      <c r="G47" s="531"/>
      <c r="H47" s="532"/>
      <c r="I47" s="532"/>
      <c r="J47" s="532"/>
      <c r="K47" s="532"/>
      <c r="L47" s="532"/>
      <c r="M47" s="532"/>
      <c r="N47" s="532"/>
      <c r="O47" s="533"/>
      <c r="P47" s="224"/>
      <c r="Q47" s="224"/>
      <c r="R47" s="224"/>
      <c r="S47" s="224"/>
      <c r="T47" s="224"/>
      <c r="U47" s="224"/>
      <c r="V47" s="224"/>
      <c r="W47" s="224"/>
      <c r="X47" s="225"/>
      <c r="Y47" s="293" t="s">
        <v>53</v>
      </c>
      <c r="Z47" s="288"/>
      <c r="AA47" s="289"/>
      <c r="AB47" s="510"/>
      <c r="AC47" s="510"/>
      <c r="AD47" s="510"/>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4"/>
      <c r="B48" s="635"/>
      <c r="C48" s="635"/>
      <c r="D48" s="635"/>
      <c r="E48" s="635"/>
      <c r="F48" s="636"/>
      <c r="G48" s="534"/>
      <c r="H48" s="535"/>
      <c r="I48" s="535"/>
      <c r="J48" s="535"/>
      <c r="K48" s="535"/>
      <c r="L48" s="535"/>
      <c r="M48" s="535"/>
      <c r="N48" s="535"/>
      <c r="O48" s="536"/>
      <c r="P48" s="154"/>
      <c r="Q48" s="154"/>
      <c r="R48" s="154"/>
      <c r="S48" s="154"/>
      <c r="T48" s="154"/>
      <c r="U48" s="154"/>
      <c r="V48" s="154"/>
      <c r="W48" s="154"/>
      <c r="X48" s="227"/>
      <c r="Y48" s="293" t="s">
        <v>13</v>
      </c>
      <c r="Z48" s="288"/>
      <c r="AA48" s="289"/>
      <c r="AB48" s="485" t="s">
        <v>178</v>
      </c>
      <c r="AC48" s="485"/>
      <c r="AD48" s="485"/>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500" t="s">
        <v>274</v>
      </c>
      <c r="B51" s="501"/>
      <c r="C51" s="501"/>
      <c r="D51" s="501"/>
      <c r="E51" s="501"/>
      <c r="F51" s="502"/>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316</v>
      </c>
      <c r="AF51" s="360"/>
      <c r="AG51" s="360"/>
      <c r="AH51" s="361"/>
      <c r="AI51" s="359" t="s">
        <v>314</v>
      </c>
      <c r="AJ51" s="360"/>
      <c r="AK51" s="360"/>
      <c r="AL51" s="361"/>
      <c r="AM51" s="366" t="s">
        <v>343</v>
      </c>
      <c r="AN51" s="366"/>
      <c r="AO51" s="366"/>
      <c r="AP51" s="366"/>
      <c r="AQ51" s="257" t="s">
        <v>187</v>
      </c>
      <c r="AR51" s="258"/>
      <c r="AS51" s="258"/>
      <c r="AT51" s="259"/>
      <c r="AU51" s="368" t="s">
        <v>133</v>
      </c>
      <c r="AV51" s="368"/>
      <c r="AW51" s="368"/>
      <c r="AX51" s="369"/>
    </row>
    <row r="52" spans="1:50" ht="18.75" hidden="1" customHeight="1" x14ac:dyDescent="0.15">
      <c r="A52" s="500"/>
      <c r="B52" s="501"/>
      <c r="C52" s="501"/>
      <c r="D52" s="501"/>
      <c r="E52" s="501"/>
      <c r="F52" s="502"/>
      <c r="G52" s="554"/>
      <c r="H52" s="370"/>
      <c r="I52" s="370"/>
      <c r="J52" s="370"/>
      <c r="K52" s="370"/>
      <c r="L52" s="370"/>
      <c r="M52" s="370"/>
      <c r="N52" s="370"/>
      <c r="O52" s="555"/>
      <c r="P52" s="567"/>
      <c r="Q52" s="370"/>
      <c r="R52" s="370"/>
      <c r="S52" s="370"/>
      <c r="T52" s="370"/>
      <c r="U52" s="370"/>
      <c r="V52" s="370"/>
      <c r="W52" s="370"/>
      <c r="X52" s="555"/>
      <c r="Y52" s="456"/>
      <c r="Z52" s="457"/>
      <c r="AA52" s="458"/>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1"/>
      <c r="Q53" s="151"/>
      <c r="R53" s="151"/>
      <c r="S53" s="151"/>
      <c r="T53" s="151"/>
      <c r="U53" s="151"/>
      <c r="V53" s="151"/>
      <c r="W53" s="151"/>
      <c r="X53" s="222"/>
      <c r="Y53" s="329" t="s">
        <v>12</v>
      </c>
      <c r="Z53" s="537"/>
      <c r="AA53" s="538"/>
      <c r="AB53" s="311"/>
      <c r="AC53" s="311"/>
      <c r="AD53" s="311"/>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4"/>
      <c r="B54" s="505"/>
      <c r="C54" s="505"/>
      <c r="D54" s="505"/>
      <c r="E54" s="505"/>
      <c r="F54" s="506"/>
      <c r="G54" s="531"/>
      <c r="H54" s="532"/>
      <c r="I54" s="532"/>
      <c r="J54" s="532"/>
      <c r="K54" s="532"/>
      <c r="L54" s="532"/>
      <c r="M54" s="532"/>
      <c r="N54" s="532"/>
      <c r="O54" s="533"/>
      <c r="P54" s="224"/>
      <c r="Q54" s="224"/>
      <c r="R54" s="224"/>
      <c r="S54" s="224"/>
      <c r="T54" s="224"/>
      <c r="U54" s="224"/>
      <c r="V54" s="224"/>
      <c r="W54" s="224"/>
      <c r="X54" s="225"/>
      <c r="Y54" s="293" t="s">
        <v>53</v>
      </c>
      <c r="Z54" s="288"/>
      <c r="AA54" s="289"/>
      <c r="AB54" s="510"/>
      <c r="AC54" s="510"/>
      <c r="AD54" s="510"/>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4"/>
      <c r="B55" s="635"/>
      <c r="C55" s="635"/>
      <c r="D55" s="635"/>
      <c r="E55" s="635"/>
      <c r="F55" s="636"/>
      <c r="G55" s="534"/>
      <c r="H55" s="535"/>
      <c r="I55" s="535"/>
      <c r="J55" s="535"/>
      <c r="K55" s="535"/>
      <c r="L55" s="535"/>
      <c r="M55" s="535"/>
      <c r="N55" s="535"/>
      <c r="O55" s="536"/>
      <c r="P55" s="154"/>
      <c r="Q55" s="154"/>
      <c r="R55" s="154"/>
      <c r="S55" s="154"/>
      <c r="T55" s="154"/>
      <c r="U55" s="154"/>
      <c r="V55" s="154"/>
      <c r="W55" s="154"/>
      <c r="X55" s="227"/>
      <c r="Y55" s="293" t="s">
        <v>13</v>
      </c>
      <c r="Z55" s="288"/>
      <c r="AA55" s="289"/>
      <c r="AB55" s="449" t="s">
        <v>14</v>
      </c>
      <c r="AC55" s="449"/>
      <c r="AD55" s="449"/>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500" t="s">
        <v>274</v>
      </c>
      <c r="B58" s="501"/>
      <c r="C58" s="501"/>
      <c r="D58" s="501"/>
      <c r="E58" s="501"/>
      <c r="F58" s="502"/>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316</v>
      </c>
      <c r="AF58" s="360"/>
      <c r="AG58" s="360"/>
      <c r="AH58" s="361"/>
      <c r="AI58" s="359" t="s">
        <v>314</v>
      </c>
      <c r="AJ58" s="360"/>
      <c r="AK58" s="360"/>
      <c r="AL58" s="361"/>
      <c r="AM58" s="366" t="s">
        <v>343</v>
      </c>
      <c r="AN58" s="366"/>
      <c r="AO58" s="366"/>
      <c r="AP58" s="366"/>
      <c r="AQ58" s="257" t="s">
        <v>187</v>
      </c>
      <c r="AR58" s="258"/>
      <c r="AS58" s="258"/>
      <c r="AT58" s="259"/>
      <c r="AU58" s="368" t="s">
        <v>133</v>
      </c>
      <c r="AV58" s="368"/>
      <c r="AW58" s="368"/>
      <c r="AX58" s="369"/>
    </row>
    <row r="59" spans="1:50" ht="18.75" hidden="1" customHeight="1" x14ac:dyDescent="0.15">
      <c r="A59" s="500"/>
      <c r="B59" s="501"/>
      <c r="C59" s="501"/>
      <c r="D59" s="501"/>
      <c r="E59" s="501"/>
      <c r="F59" s="502"/>
      <c r="G59" s="554"/>
      <c r="H59" s="370"/>
      <c r="I59" s="370"/>
      <c r="J59" s="370"/>
      <c r="K59" s="370"/>
      <c r="L59" s="370"/>
      <c r="M59" s="370"/>
      <c r="N59" s="370"/>
      <c r="O59" s="555"/>
      <c r="P59" s="567"/>
      <c r="Q59" s="370"/>
      <c r="R59" s="370"/>
      <c r="S59" s="370"/>
      <c r="T59" s="370"/>
      <c r="U59" s="370"/>
      <c r="V59" s="370"/>
      <c r="W59" s="370"/>
      <c r="X59" s="555"/>
      <c r="Y59" s="456"/>
      <c r="Z59" s="457"/>
      <c r="AA59" s="458"/>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1"/>
      <c r="Q60" s="151"/>
      <c r="R60" s="151"/>
      <c r="S60" s="151"/>
      <c r="T60" s="151"/>
      <c r="U60" s="151"/>
      <c r="V60" s="151"/>
      <c r="W60" s="151"/>
      <c r="X60" s="222"/>
      <c r="Y60" s="329" t="s">
        <v>12</v>
      </c>
      <c r="Z60" s="537"/>
      <c r="AA60" s="538"/>
      <c r="AB60" s="311"/>
      <c r="AC60" s="311"/>
      <c r="AD60" s="311"/>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4"/>
      <c r="B61" s="505"/>
      <c r="C61" s="505"/>
      <c r="D61" s="505"/>
      <c r="E61" s="505"/>
      <c r="F61" s="506"/>
      <c r="G61" s="531"/>
      <c r="H61" s="532"/>
      <c r="I61" s="532"/>
      <c r="J61" s="532"/>
      <c r="K61" s="532"/>
      <c r="L61" s="532"/>
      <c r="M61" s="532"/>
      <c r="N61" s="532"/>
      <c r="O61" s="533"/>
      <c r="P61" s="224"/>
      <c r="Q61" s="224"/>
      <c r="R61" s="224"/>
      <c r="S61" s="224"/>
      <c r="T61" s="224"/>
      <c r="U61" s="224"/>
      <c r="V61" s="224"/>
      <c r="W61" s="224"/>
      <c r="X61" s="225"/>
      <c r="Y61" s="293" t="s">
        <v>53</v>
      </c>
      <c r="Z61" s="288"/>
      <c r="AA61" s="289"/>
      <c r="AB61" s="510"/>
      <c r="AC61" s="510"/>
      <c r="AD61" s="510"/>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4"/>
      <c r="B62" s="505"/>
      <c r="C62" s="505"/>
      <c r="D62" s="505"/>
      <c r="E62" s="505"/>
      <c r="F62" s="506"/>
      <c r="G62" s="534"/>
      <c r="H62" s="535"/>
      <c r="I62" s="535"/>
      <c r="J62" s="535"/>
      <c r="K62" s="535"/>
      <c r="L62" s="535"/>
      <c r="M62" s="535"/>
      <c r="N62" s="535"/>
      <c r="O62" s="536"/>
      <c r="P62" s="154"/>
      <c r="Q62" s="154"/>
      <c r="R62" s="154"/>
      <c r="S62" s="154"/>
      <c r="T62" s="154"/>
      <c r="U62" s="154"/>
      <c r="V62" s="154"/>
      <c r="W62" s="154"/>
      <c r="X62" s="227"/>
      <c r="Y62" s="293" t="s">
        <v>13</v>
      </c>
      <c r="Z62" s="288"/>
      <c r="AA62" s="289"/>
      <c r="AB62" s="485" t="s">
        <v>14</v>
      </c>
      <c r="AC62" s="485"/>
      <c r="AD62" s="485"/>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316</v>
      </c>
      <c r="AF65" s="360"/>
      <c r="AG65" s="360"/>
      <c r="AH65" s="361"/>
      <c r="AI65" s="359" t="s">
        <v>314</v>
      </c>
      <c r="AJ65" s="360"/>
      <c r="AK65" s="360"/>
      <c r="AL65" s="361"/>
      <c r="AM65" s="366" t="s">
        <v>343</v>
      </c>
      <c r="AN65" s="366"/>
      <c r="AO65" s="366"/>
      <c r="AP65" s="366"/>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0"/>
      <c r="AR66" s="261"/>
      <c r="AS66" s="856" t="s">
        <v>188</v>
      </c>
      <c r="AT66" s="857"/>
      <c r="AU66" s="261"/>
      <c r="AV66" s="261"/>
      <c r="AW66" s="856" t="s">
        <v>273</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4" t="s">
        <v>53</v>
      </c>
      <c r="Z68" s="174"/>
      <c r="AA68" s="175"/>
      <c r="AB68" s="966" t="s">
        <v>294</v>
      </c>
      <c r="AC68" s="966"/>
      <c r="AD68" s="966"/>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4" t="s">
        <v>13</v>
      </c>
      <c r="Z69" s="174"/>
      <c r="AA69" s="175"/>
      <c r="AB69" s="967" t="s">
        <v>295</v>
      </c>
      <c r="AC69" s="967"/>
      <c r="AD69" s="967"/>
      <c r="AE69" s="804"/>
      <c r="AF69" s="805"/>
      <c r="AG69" s="805"/>
      <c r="AH69" s="805"/>
      <c r="AI69" s="804"/>
      <c r="AJ69" s="805"/>
      <c r="AK69" s="805"/>
      <c r="AL69" s="805"/>
      <c r="AM69" s="804"/>
      <c r="AN69" s="805"/>
      <c r="AO69" s="805"/>
      <c r="AP69" s="805"/>
      <c r="AQ69" s="355"/>
      <c r="AR69" s="356"/>
      <c r="AS69" s="356"/>
      <c r="AT69" s="357"/>
      <c r="AU69" s="356"/>
      <c r="AV69" s="356"/>
      <c r="AW69" s="356"/>
      <c r="AX69" s="358"/>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4" t="s">
        <v>53</v>
      </c>
      <c r="Z71" s="174"/>
      <c r="AA71" s="175"/>
      <c r="AB71" s="966" t="s">
        <v>294</v>
      </c>
      <c r="AC71" s="966"/>
      <c r="AD71" s="966"/>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4" t="s">
        <v>13</v>
      </c>
      <c r="Z72" s="174"/>
      <c r="AA72" s="175"/>
      <c r="AB72" s="967" t="s">
        <v>295</v>
      </c>
      <c r="AC72" s="967"/>
      <c r="AD72" s="967"/>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9" t="s">
        <v>316</v>
      </c>
      <c r="AF73" s="360"/>
      <c r="AG73" s="360"/>
      <c r="AH73" s="361"/>
      <c r="AI73" s="359" t="s">
        <v>314</v>
      </c>
      <c r="AJ73" s="360"/>
      <c r="AK73" s="360"/>
      <c r="AL73" s="361"/>
      <c r="AM73" s="366" t="s">
        <v>343</v>
      </c>
      <c r="AN73" s="366"/>
      <c r="AO73" s="366"/>
      <c r="AP73" s="366"/>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3" t="s">
        <v>307</v>
      </c>
      <c r="B78" s="904"/>
      <c r="C78" s="904"/>
      <c r="D78" s="904"/>
      <c r="E78" s="901" t="s">
        <v>253</v>
      </c>
      <c r="F78" s="902"/>
      <c r="G78" s="47" t="s">
        <v>190</v>
      </c>
      <c r="H78" s="782"/>
      <c r="I78" s="234"/>
      <c r="J78" s="234"/>
      <c r="K78" s="234"/>
      <c r="L78" s="234"/>
      <c r="M78" s="234"/>
      <c r="N78" s="234"/>
      <c r="O78" s="783"/>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7"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3"/>
    </row>
    <row r="81" spans="1:60" ht="22.5" hidden="1" customHeight="1" x14ac:dyDescent="0.15">
      <c r="A81" s="508"/>
      <c r="B81" s="839"/>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39"/>
      <c r="C82" s="539"/>
      <c r="D82" s="539"/>
      <c r="E82" s="539"/>
      <c r="F82" s="540"/>
      <c r="G82" s="489"/>
      <c r="H82" s="489"/>
      <c r="I82" s="489"/>
      <c r="J82" s="489"/>
      <c r="K82" s="489"/>
      <c r="L82" s="489"/>
      <c r="M82" s="489"/>
      <c r="N82" s="489"/>
      <c r="O82" s="489"/>
      <c r="P82" s="489"/>
      <c r="Q82" s="489"/>
      <c r="R82" s="489"/>
      <c r="S82" s="489"/>
      <c r="T82" s="489"/>
      <c r="U82" s="489"/>
      <c r="V82" s="489"/>
      <c r="W82" s="489"/>
      <c r="X82" s="489"/>
      <c r="Y82" s="489"/>
      <c r="Z82" s="489"/>
      <c r="AA82" s="742"/>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39"/>
      <c r="C83" s="539"/>
      <c r="D83" s="539"/>
      <c r="E83" s="539"/>
      <c r="F83" s="540"/>
      <c r="G83" s="492"/>
      <c r="H83" s="492"/>
      <c r="I83" s="492"/>
      <c r="J83" s="492"/>
      <c r="K83" s="492"/>
      <c r="L83" s="492"/>
      <c r="M83" s="492"/>
      <c r="N83" s="492"/>
      <c r="O83" s="492"/>
      <c r="P83" s="492"/>
      <c r="Q83" s="492"/>
      <c r="R83" s="492"/>
      <c r="S83" s="492"/>
      <c r="T83" s="492"/>
      <c r="U83" s="492"/>
      <c r="V83" s="492"/>
      <c r="W83" s="492"/>
      <c r="X83" s="492"/>
      <c r="Y83" s="492"/>
      <c r="Z83" s="492"/>
      <c r="AA83" s="743"/>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0"/>
      <c r="C84" s="541"/>
      <c r="D84" s="541"/>
      <c r="E84" s="541"/>
      <c r="F84" s="542"/>
      <c r="G84" s="495"/>
      <c r="H84" s="495"/>
      <c r="I84" s="495"/>
      <c r="J84" s="495"/>
      <c r="K84" s="495"/>
      <c r="L84" s="495"/>
      <c r="M84" s="495"/>
      <c r="N84" s="495"/>
      <c r="O84" s="495"/>
      <c r="P84" s="495"/>
      <c r="Q84" s="495"/>
      <c r="R84" s="495"/>
      <c r="S84" s="495"/>
      <c r="T84" s="495"/>
      <c r="U84" s="495"/>
      <c r="V84" s="495"/>
      <c r="W84" s="495"/>
      <c r="X84" s="495"/>
      <c r="Y84" s="495"/>
      <c r="Z84" s="495"/>
      <c r="AA84" s="744"/>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9" t="s">
        <v>11</v>
      </c>
      <c r="AC85" s="360"/>
      <c r="AD85" s="361"/>
      <c r="AE85" s="359" t="s">
        <v>316</v>
      </c>
      <c r="AF85" s="360"/>
      <c r="AG85" s="360"/>
      <c r="AH85" s="361"/>
      <c r="AI85" s="359" t="s">
        <v>314</v>
      </c>
      <c r="AJ85" s="360"/>
      <c r="AK85" s="360"/>
      <c r="AL85" s="361"/>
      <c r="AM85" s="366" t="s">
        <v>343</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08"/>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08"/>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311"/>
      <c r="AC87" s="311"/>
      <c r="AD87" s="311"/>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8"/>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10"/>
      <c r="AC88" s="510"/>
      <c r="AD88" s="510"/>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8"/>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9" t="s">
        <v>14</v>
      </c>
      <c r="AC89" s="449"/>
      <c r="AD89" s="449"/>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8"/>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9" t="s">
        <v>11</v>
      </c>
      <c r="AC90" s="360"/>
      <c r="AD90" s="361"/>
      <c r="AE90" s="359" t="s">
        <v>316</v>
      </c>
      <c r="AF90" s="360"/>
      <c r="AG90" s="360"/>
      <c r="AH90" s="361"/>
      <c r="AI90" s="359" t="s">
        <v>314</v>
      </c>
      <c r="AJ90" s="360"/>
      <c r="AK90" s="360"/>
      <c r="AL90" s="361"/>
      <c r="AM90" s="366" t="s">
        <v>343</v>
      </c>
      <c r="AN90" s="366"/>
      <c r="AO90" s="366"/>
      <c r="AP90" s="366"/>
      <c r="AQ90" s="166" t="s">
        <v>187</v>
      </c>
      <c r="AR90" s="159"/>
      <c r="AS90" s="159"/>
      <c r="AT90" s="160"/>
      <c r="AU90" s="364" t="s">
        <v>133</v>
      </c>
      <c r="AV90" s="364"/>
      <c r="AW90" s="364"/>
      <c r="AX90" s="365"/>
    </row>
    <row r="91" spans="1:60" ht="18.75" hidden="1" customHeight="1" x14ac:dyDescent="0.15">
      <c r="A91" s="508"/>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08"/>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311"/>
      <c r="AC92" s="311"/>
      <c r="AD92" s="311"/>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8"/>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10"/>
      <c r="AC93" s="510"/>
      <c r="AD93" s="510"/>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8"/>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9" t="s">
        <v>14</v>
      </c>
      <c r="AC94" s="449"/>
      <c r="AD94" s="449"/>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8"/>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9" t="s">
        <v>11</v>
      </c>
      <c r="AC95" s="360"/>
      <c r="AD95" s="361"/>
      <c r="AE95" s="359" t="s">
        <v>316</v>
      </c>
      <c r="AF95" s="360"/>
      <c r="AG95" s="360"/>
      <c r="AH95" s="361"/>
      <c r="AI95" s="359" t="s">
        <v>314</v>
      </c>
      <c r="AJ95" s="360"/>
      <c r="AK95" s="360"/>
      <c r="AL95" s="361"/>
      <c r="AM95" s="366" t="s">
        <v>343</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8"/>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08"/>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8"/>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9"/>
      <c r="B99" s="871"/>
      <c r="C99" s="871"/>
      <c r="D99" s="871"/>
      <c r="E99" s="871"/>
      <c r="F99" s="872"/>
      <c r="G99" s="794"/>
      <c r="H99" s="237"/>
      <c r="I99" s="237"/>
      <c r="J99" s="237"/>
      <c r="K99" s="237"/>
      <c r="L99" s="237"/>
      <c r="M99" s="237"/>
      <c r="N99" s="237"/>
      <c r="O99" s="795"/>
      <c r="P99" s="833"/>
      <c r="Q99" s="833"/>
      <c r="R99" s="833"/>
      <c r="S99" s="833"/>
      <c r="T99" s="833"/>
      <c r="U99" s="833"/>
      <c r="V99" s="833"/>
      <c r="W99" s="833"/>
      <c r="X99" s="834"/>
      <c r="Y99" s="468" t="s">
        <v>13</v>
      </c>
      <c r="Z99" s="469"/>
      <c r="AA99" s="470"/>
      <c r="AB99" s="450" t="s">
        <v>14</v>
      </c>
      <c r="AC99" s="451"/>
      <c r="AD99" s="452"/>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3"/>
      <c r="Z100" s="454"/>
      <c r="AA100" s="455"/>
      <c r="AB100" s="848" t="s">
        <v>11</v>
      </c>
      <c r="AC100" s="848"/>
      <c r="AD100" s="848"/>
      <c r="AE100" s="813" t="s">
        <v>316</v>
      </c>
      <c r="AF100" s="814"/>
      <c r="AG100" s="814"/>
      <c r="AH100" s="815"/>
      <c r="AI100" s="813" t="s">
        <v>336</v>
      </c>
      <c r="AJ100" s="814"/>
      <c r="AK100" s="814"/>
      <c r="AL100" s="815"/>
      <c r="AM100" s="813" t="s">
        <v>343</v>
      </c>
      <c r="AN100" s="814"/>
      <c r="AO100" s="814"/>
      <c r="AP100" s="815"/>
      <c r="AQ100" s="920" t="s">
        <v>356</v>
      </c>
      <c r="AR100" s="921"/>
      <c r="AS100" s="921"/>
      <c r="AT100" s="922"/>
      <c r="AU100" s="920" t="s">
        <v>357</v>
      </c>
      <c r="AV100" s="921"/>
      <c r="AW100" s="921"/>
      <c r="AX100" s="923"/>
    </row>
    <row r="101" spans="1:60" ht="26.25" customHeight="1" x14ac:dyDescent="0.15">
      <c r="A101" s="479"/>
      <c r="B101" s="480"/>
      <c r="C101" s="480"/>
      <c r="D101" s="480"/>
      <c r="E101" s="480"/>
      <c r="F101" s="481"/>
      <c r="G101" s="151" t="s">
        <v>506</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841" t="s">
        <v>496</v>
      </c>
      <c r="AC101" s="311"/>
      <c r="AD101" s="311"/>
      <c r="AE101" s="355">
        <v>4</v>
      </c>
      <c r="AF101" s="356"/>
      <c r="AG101" s="356"/>
      <c r="AH101" s="357"/>
      <c r="AI101" s="355">
        <v>5</v>
      </c>
      <c r="AJ101" s="356"/>
      <c r="AK101" s="356"/>
      <c r="AL101" s="357"/>
      <c r="AM101" s="355">
        <v>5</v>
      </c>
      <c r="AN101" s="356"/>
      <c r="AO101" s="356"/>
      <c r="AP101" s="357"/>
      <c r="AQ101" s="355" t="s">
        <v>544</v>
      </c>
      <c r="AR101" s="356"/>
      <c r="AS101" s="356"/>
      <c r="AT101" s="357"/>
      <c r="AU101" s="355" t="s">
        <v>545</v>
      </c>
      <c r="AV101" s="356"/>
      <c r="AW101" s="356"/>
      <c r="AX101" s="357"/>
    </row>
    <row r="102" spans="1:60" ht="26.25" customHeight="1" x14ac:dyDescent="0.15">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62" t="s">
        <v>55</v>
      </c>
      <c r="Z102" s="330"/>
      <c r="AA102" s="331"/>
      <c r="AB102" s="311" t="s">
        <v>496</v>
      </c>
      <c r="AC102" s="311"/>
      <c r="AD102" s="311"/>
      <c r="AE102" s="349">
        <v>5</v>
      </c>
      <c r="AF102" s="349"/>
      <c r="AG102" s="349"/>
      <c r="AH102" s="349"/>
      <c r="AI102" s="349">
        <v>4</v>
      </c>
      <c r="AJ102" s="349"/>
      <c r="AK102" s="349"/>
      <c r="AL102" s="349"/>
      <c r="AM102" s="349">
        <v>3</v>
      </c>
      <c r="AN102" s="349"/>
      <c r="AO102" s="349"/>
      <c r="AP102" s="349"/>
      <c r="AQ102" s="804">
        <v>3</v>
      </c>
      <c r="AR102" s="805"/>
      <c r="AS102" s="805"/>
      <c r="AT102" s="806"/>
      <c r="AU102" s="804" t="s">
        <v>545</v>
      </c>
      <c r="AV102" s="805"/>
      <c r="AW102" s="805"/>
      <c r="AX102" s="806"/>
    </row>
    <row r="103" spans="1:60" ht="31.5" hidden="1" customHeight="1" x14ac:dyDescent="0.15">
      <c r="A103" s="476" t="s">
        <v>276</v>
      </c>
      <c r="B103" s="477"/>
      <c r="C103" s="477"/>
      <c r="D103" s="477"/>
      <c r="E103" s="477"/>
      <c r="F103" s="478"/>
      <c r="G103" s="720" t="s">
        <v>59</v>
      </c>
      <c r="H103" s="720"/>
      <c r="I103" s="720"/>
      <c r="J103" s="720"/>
      <c r="K103" s="720"/>
      <c r="L103" s="720"/>
      <c r="M103" s="720"/>
      <c r="N103" s="720"/>
      <c r="O103" s="720"/>
      <c r="P103" s="720"/>
      <c r="Q103" s="720"/>
      <c r="R103" s="720"/>
      <c r="S103" s="720"/>
      <c r="T103" s="720"/>
      <c r="U103" s="720"/>
      <c r="V103" s="720"/>
      <c r="W103" s="720"/>
      <c r="X103" s="721"/>
      <c r="Y103" s="456"/>
      <c r="Z103" s="457"/>
      <c r="AA103" s="458"/>
      <c r="AB103" s="293" t="s">
        <v>11</v>
      </c>
      <c r="AC103" s="288"/>
      <c r="AD103" s="289"/>
      <c r="AE103" s="293" t="s">
        <v>316</v>
      </c>
      <c r="AF103" s="288"/>
      <c r="AG103" s="288"/>
      <c r="AH103" s="289"/>
      <c r="AI103" s="293" t="s">
        <v>314</v>
      </c>
      <c r="AJ103" s="288"/>
      <c r="AK103" s="288"/>
      <c r="AL103" s="289"/>
      <c r="AM103" s="293" t="s">
        <v>343</v>
      </c>
      <c r="AN103" s="288"/>
      <c r="AO103" s="288"/>
      <c r="AP103" s="289"/>
      <c r="AQ103" s="351" t="s">
        <v>356</v>
      </c>
      <c r="AR103" s="352"/>
      <c r="AS103" s="352"/>
      <c r="AT103" s="353"/>
      <c r="AU103" s="351" t="s">
        <v>357</v>
      </c>
      <c r="AV103" s="352"/>
      <c r="AW103" s="352"/>
      <c r="AX103" s="354"/>
    </row>
    <row r="104" spans="1:60" ht="23.25" hidden="1" customHeight="1" x14ac:dyDescent="0.15">
      <c r="A104" s="479"/>
      <c r="B104" s="480"/>
      <c r="C104" s="480"/>
      <c r="D104" s="480"/>
      <c r="E104" s="480"/>
      <c r="F104" s="481"/>
      <c r="G104" s="151"/>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4"/>
      <c r="AV105" s="805"/>
      <c r="AW105" s="805"/>
      <c r="AX105" s="806"/>
    </row>
    <row r="106" spans="1:60" ht="31.5" hidden="1" customHeight="1" x14ac:dyDescent="0.15">
      <c r="A106" s="476" t="s">
        <v>276</v>
      </c>
      <c r="B106" s="477"/>
      <c r="C106" s="477"/>
      <c r="D106" s="477"/>
      <c r="E106" s="477"/>
      <c r="F106" s="478"/>
      <c r="G106" s="720" t="s">
        <v>59</v>
      </c>
      <c r="H106" s="720"/>
      <c r="I106" s="720"/>
      <c r="J106" s="720"/>
      <c r="K106" s="720"/>
      <c r="L106" s="720"/>
      <c r="M106" s="720"/>
      <c r="N106" s="720"/>
      <c r="O106" s="720"/>
      <c r="P106" s="720"/>
      <c r="Q106" s="720"/>
      <c r="R106" s="720"/>
      <c r="S106" s="720"/>
      <c r="T106" s="720"/>
      <c r="U106" s="720"/>
      <c r="V106" s="720"/>
      <c r="W106" s="720"/>
      <c r="X106" s="721"/>
      <c r="Y106" s="456"/>
      <c r="Z106" s="457"/>
      <c r="AA106" s="458"/>
      <c r="AB106" s="293" t="s">
        <v>11</v>
      </c>
      <c r="AC106" s="288"/>
      <c r="AD106" s="289"/>
      <c r="AE106" s="293" t="s">
        <v>316</v>
      </c>
      <c r="AF106" s="288"/>
      <c r="AG106" s="288"/>
      <c r="AH106" s="289"/>
      <c r="AI106" s="293" t="s">
        <v>314</v>
      </c>
      <c r="AJ106" s="288"/>
      <c r="AK106" s="288"/>
      <c r="AL106" s="289"/>
      <c r="AM106" s="293" t="s">
        <v>343</v>
      </c>
      <c r="AN106" s="288"/>
      <c r="AO106" s="288"/>
      <c r="AP106" s="289"/>
      <c r="AQ106" s="351" t="s">
        <v>356</v>
      </c>
      <c r="AR106" s="352"/>
      <c r="AS106" s="352"/>
      <c r="AT106" s="353"/>
      <c r="AU106" s="351" t="s">
        <v>357</v>
      </c>
      <c r="AV106" s="352"/>
      <c r="AW106" s="352"/>
      <c r="AX106" s="354"/>
    </row>
    <row r="107" spans="1:60" ht="23.25" hidden="1" customHeight="1" x14ac:dyDescent="0.15">
      <c r="A107" s="479"/>
      <c r="B107" s="480"/>
      <c r="C107" s="480"/>
      <c r="D107" s="480"/>
      <c r="E107" s="480"/>
      <c r="F107" s="481"/>
      <c r="G107" s="151"/>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4"/>
      <c r="AV108" s="805"/>
      <c r="AW108" s="805"/>
      <c r="AX108" s="806"/>
    </row>
    <row r="109" spans="1:60" ht="31.5" hidden="1" customHeight="1" x14ac:dyDescent="0.15">
      <c r="A109" s="476" t="s">
        <v>276</v>
      </c>
      <c r="B109" s="477"/>
      <c r="C109" s="477"/>
      <c r="D109" s="477"/>
      <c r="E109" s="477"/>
      <c r="F109" s="478"/>
      <c r="G109" s="720" t="s">
        <v>59</v>
      </c>
      <c r="H109" s="720"/>
      <c r="I109" s="720"/>
      <c r="J109" s="720"/>
      <c r="K109" s="720"/>
      <c r="L109" s="720"/>
      <c r="M109" s="720"/>
      <c r="N109" s="720"/>
      <c r="O109" s="720"/>
      <c r="P109" s="720"/>
      <c r="Q109" s="720"/>
      <c r="R109" s="720"/>
      <c r="S109" s="720"/>
      <c r="T109" s="720"/>
      <c r="U109" s="720"/>
      <c r="V109" s="720"/>
      <c r="W109" s="720"/>
      <c r="X109" s="721"/>
      <c r="Y109" s="456"/>
      <c r="Z109" s="457"/>
      <c r="AA109" s="458"/>
      <c r="AB109" s="293" t="s">
        <v>11</v>
      </c>
      <c r="AC109" s="288"/>
      <c r="AD109" s="289"/>
      <c r="AE109" s="293" t="s">
        <v>316</v>
      </c>
      <c r="AF109" s="288"/>
      <c r="AG109" s="288"/>
      <c r="AH109" s="289"/>
      <c r="AI109" s="293" t="s">
        <v>314</v>
      </c>
      <c r="AJ109" s="288"/>
      <c r="AK109" s="288"/>
      <c r="AL109" s="289"/>
      <c r="AM109" s="293" t="s">
        <v>343</v>
      </c>
      <c r="AN109" s="288"/>
      <c r="AO109" s="288"/>
      <c r="AP109" s="289"/>
      <c r="AQ109" s="351" t="s">
        <v>356</v>
      </c>
      <c r="AR109" s="352"/>
      <c r="AS109" s="352"/>
      <c r="AT109" s="353"/>
      <c r="AU109" s="351" t="s">
        <v>357</v>
      </c>
      <c r="AV109" s="352"/>
      <c r="AW109" s="352"/>
      <c r="AX109" s="354"/>
    </row>
    <row r="110" spans="1:60" ht="23.25" hidden="1" customHeight="1" x14ac:dyDescent="0.15">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4"/>
      <c r="AV111" s="805"/>
      <c r="AW111" s="805"/>
      <c r="AX111" s="806"/>
    </row>
    <row r="112" spans="1:60" ht="31.5" hidden="1" customHeight="1" x14ac:dyDescent="0.15">
      <c r="A112" s="476" t="s">
        <v>276</v>
      </c>
      <c r="B112" s="477"/>
      <c r="C112" s="477"/>
      <c r="D112" s="477"/>
      <c r="E112" s="477"/>
      <c r="F112" s="478"/>
      <c r="G112" s="720" t="s">
        <v>59</v>
      </c>
      <c r="H112" s="720"/>
      <c r="I112" s="720"/>
      <c r="J112" s="720"/>
      <c r="K112" s="720"/>
      <c r="L112" s="720"/>
      <c r="M112" s="720"/>
      <c r="N112" s="720"/>
      <c r="O112" s="720"/>
      <c r="P112" s="720"/>
      <c r="Q112" s="720"/>
      <c r="R112" s="720"/>
      <c r="S112" s="720"/>
      <c r="T112" s="720"/>
      <c r="U112" s="720"/>
      <c r="V112" s="720"/>
      <c r="W112" s="720"/>
      <c r="X112" s="721"/>
      <c r="Y112" s="456"/>
      <c r="Z112" s="457"/>
      <c r="AA112" s="458"/>
      <c r="AB112" s="293" t="s">
        <v>11</v>
      </c>
      <c r="AC112" s="288"/>
      <c r="AD112" s="289"/>
      <c r="AE112" s="293" t="s">
        <v>316</v>
      </c>
      <c r="AF112" s="288"/>
      <c r="AG112" s="288"/>
      <c r="AH112" s="289"/>
      <c r="AI112" s="293" t="s">
        <v>314</v>
      </c>
      <c r="AJ112" s="288"/>
      <c r="AK112" s="288"/>
      <c r="AL112" s="289"/>
      <c r="AM112" s="293" t="s">
        <v>343</v>
      </c>
      <c r="AN112" s="288"/>
      <c r="AO112" s="288"/>
      <c r="AP112" s="289"/>
      <c r="AQ112" s="351" t="s">
        <v>356</v>
      </c>
      <c r="AR112" s="352"/>
      <c r="AS112" s="352"/>
      <c r="AT112" s="353"/>
      <c r="AU112" s="351" t="s">
        <v>357</v>
      </c>
      <c r="AV112" s="352"/>
      <c r="AW112" s="352"/>
      <c r="AX112" s="354"/>
    </row>
    <row r="113" spans="1:50" ht="23.25" hidden="1" customHeight="1" x14ac:dyDescent="0.15">
      <c r="A113" s="479"/>
      <c r="B113" s="480"/>
      <c r="C113" s="480"/>
      <c r="D113" s="480"/>
      <c r="E113" s="480"/>
      <c r="F113" s="481"/>
      <c r="G113" s="151"/>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1"/>
      <c r="Z115" s="472"/>
      <c r="AA115" s="473"/>
      <c r="AB115" s="293" t="s">
        <v>11</v>
      </c>
      <c r="AC115" s="288"/>
      <c r="AD115" s="289"/>
      <c r="AE115" s="293" t="s">
        <v>316</v>
      </c>
      <c r="AF115" s="288"/>
      <c r="AG115" s="288"/>
      <c r="AH115" s="289"/>
      <c r="AI115" s="293" t="s">
        <v>314</v>
      </c>
      <c r="AJ115" s="288"/>
      <c r="AK115" s="288"/>
      <c r="AL115" s="289"/>
      <c r="AM115" s="293" t="s">
        <v>343</v>
      </c>
      <c r="AN115" s="288"/>
      <c r="AO115" s="288"/>
      <c r="AP115" s="289"/>
      <c r="AQ115" s="326" t="s">
        <v>358</v>
      </c>
      <c r="AR115" s="327"/>
      <c r="AS115" s="327"/>
      <c r="AT115" s="327"/>
      <c r="AU115" s="327"/>
      <c r="AV115" s="327"/>
      <c r="AW115" s="327"/>
      <c r="AX115" s="328"/>
    </row>
    <row r="116" spans="1:50" ht="23.25" customHeight="1" x14ac:dyDescent="0.15">
      <c r="A116" s="282"/>
      <c r="B116" s="283"/>
      <c r="C116" s="283"/>
      <c r="D116" s="283"/>
      <c r="E116" s="283"/>
      <c r="F116" s="284"/>
      <c r="G116" s="342" t="s">
        <v>507</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492</v>
      </c>
      <c r="AC116" s="291"/>
      <c r="AD116" s="292"/>
      <c r="AE116" s="349">
        <v>6.3</v>
      </c>
      <c r="AF116" s="349"/>
      <c r="AG116" s="349"/>
      <c r="AH116" s="349"/>
      <c r="AI116" s="349">
        <v>5.4</v>
      </c>
      <c r="AJ116" s="349"/>
      <c r="AK116" s="349"/>
      <c r="AL116" s="349"/>
      <c r="AM116" s="349">
        <v>4.8</v>
      </c>
      <c r="AN116" s="349"/>
      <c r="AO116" s="349"/>
      <c r="AP116" s="349"/>
      <c r="AQ116" s="355">
        <v>9.3000000000000007</v>
      </c>
      <c r="AR116" s="356"/>
      <c r="AS116" s="356"/>
      <c r="AT116" s="356"/>
      <c r="AU116" s="356"/>
      <c r="AV116" s="356"/>
      <c r="AW116" s="356"/>
      <c r="AX116" s="358"/>
    </row>
    <row r="117" spans="1:50" ht="26.2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493</v>
      </c>
      <c r="AC117" s="333"/>
      <c r="AD117" s="334"/>
      <c r="AE117" s="296" t="s">
        <v>508</v>
      </c>
      <c r="AF117" s="296"/>
      <c r="AG117" s="296"/>
      <c r="AH117" s="296"/>
      <c r="AI117" s="296" t="s">
        <v>509</v>
      </c>
      <c r="AJ117" s="296"/>
      <c r="AK117" s="296"/>
      <c r="AL117" s="296"/>
      <c r="AM117" s="296" t="s">
        <v>525</v>
      </c>
      <c r="AN117" s="296"/>
      <c r="AO117" s="296"/>
      <c r="AP117" s="296"/>
      <c r="AQ117" s="296" t="s">
        <v>546</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1"/>
      <c r="Z118" s="472"/>
      <c r="AA118" s="473"/>
      <c r="AB118" s="293" t="s">
        <v>11</v>
      </c>
      <c r="AC118" s="288"/>
      <c r="AD118" s="289"/>
      <c r="AE118" s="293" t="s">
        <v>316</v>
      </c>
      <c r="AF118" s="288"/>
      <c r="AG118" s="288"/>
      <c r="AH118" s="289"/>
      <c r="AI118" s="293" t="s">
        <v>314</v>
      </c>
      <c r="AJ118" s="288"/>
      <c r="AK118" s="288"/>
      <c r="AL118" s="289"/>
      <c r="AM118" s="293" t="s">
        <v>343</v>
      </c>
      <c r="AN118" s="288"/>
      <c r="AO118" s="288"/>
      <c r="AP118" s="289"/>
      <c r="AQ118" s="326" t="s">
        <v>358</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1"/>
      <c r="Z121" s="472"/>
      <c r="AA121" s="473"/>
      <c r="AB121" s="293" t="s">
        <v>11</v>
      </c>
      <c r="AC121" s="288"/>
      <c r="AD121" s="289"/>
      <c r="AE121" s="293" t="s">
        <v>316</v>
      </c>
      <c r="AF121" s="288"/>
      <c r="AG121" s="288"/>
      <c r="AH121" s="289"/>
      <c r="AI121" s="293" t="s">
        <v>314</v>
      </c>
      <c r="AJ121" s="288"/>
      <c r="AK121" s="288"/>
      <c r="AL121" s="289"/>
      <c r="AM121" s="293" t="s">
        <v>343</v>
      </c>
      <c r="AN121" s="288"/>
      <c r="AO121" s="288"/>
      <c r="AP121" s="289"/>
      <c r="AQ121" s="326" t="s">
        <v>358</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1"/>
      <c r="Z124" s="472"/>
      <c r="AA124" s="473"/>
      <c r="AB124" s="293" t="s">
        <v>11</v>
      </c>
      <c r="AC124" s="288"/>
      <c r="AD124" s="289"/>
      <c r="AE124" s="293" t="s">
        <v>316</v>
      </c>
      <c r="AF124" s="288"/>
      <c r="AG124" s="288"/>
      <c r="AH124" s="289"/>
      <c r="AI124" s="293" t="s">
        <v>314</v>
      </c>
      <c r="AJ124" s="288"/>
      <c r="AK124" s="288"/>
      <c r="AL124" s="289"/>
      <c r="AM124" s="293" t="s">
        <v>343</v>
      </c>
      <c r="AN124" s="288"/>
      <c r="AO124" s="288"/>
      <c r="AP124" s="289"/>
      <c r="AQ124" s="326" t="s">
        <v>358</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316</v>
      </c>
      <c r="AF127" s="288"/>
      <c r="AG127" s="288"/>
      <c r="AH127" s="289"/>
      <c r="AI127" s="293" t="s">
        <v>314</v>
      </c>
      <c r="AJ127" s="288"/>
      <c r="AK127" s="288"/>
      <c r="AL127" s="289"/>
      <c r="AM127" s="293" t="s">
        <v>343</v>
      </c>
      <c r="AN127" s="288"/>
      <c r="AO127" s="288"/>
      <c r="AP127" s="289"/>
      <c r="AQ127" s="326" t="s">
        <v>358</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5" t="s">
        <v>331</v>
      </c>
      <c r="B130" s="983"/>
      <c r="C130" s="982" t="s">
        <v>191</v>
      </c>
      <c r="D130" s="983"/>
      <c r="E130" s="298" t="s">
        <v>220</v>
      </c>
      <c r="F130" s="299"/>
      <c r="G130" s="300" t="s">
        <v>489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6"/>
      <c r="B131" s="242"/>
      <c r="C131" s="241"/>
      <c r="D131" s="242"/>
      <c r="E131" s="228" t="s">
        <v>219</v>
      </c>
      <c r="F131" s="229"/>
      <c r="G131" s="226" t="s">
        <v>490</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483</v>
      </c>
      <c r="AR133" s="261"/>
      <c r="AS133" s="127" t="s">
        <v>188</v>
      </c>
      <c r="AT133" s="162"/>
      <c r="AU133" s="126">
        <v>2</v>
      </c>
      <c r="AV133" s="126"/>
      <c r="AW133" s="127" t="s">
        <v>177</v>
      </c>
      <c r="AX133" s="128"/>
    </row>
    <row r="134" spans="1:50" ht="31.5" customHeight="1" x14ac:dyDescent="0.15">
      <c r="A134" s="986"/>
      <c r="B134" s="242"/>
      <c r="C134" s="241"/>
      <c r="D134" s="242"/>
      <c r="E134" s="241"/>
      <c r="F134" s="304"/>
      <c r="G134" s="221" t="s">
        <v>555</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510</v>
      </c>
      <c r="AC134" s="214"/>
      <c r="AD134" s="214"/>
      <c r="AE134" s="256">
        <v>1.5</v>
      </c>
      <c r="AF134" s="106"/>
      <c r="AG134" s="106"/>
      <c r="AH134" s="106"/>
      <c r="AI134" s="256">
        <v>2.2000000000000002</v>
      </c>
      <c r="AJ134" s="106"/>
      <c r="AK134" s="106"/>
      <c r="AL134" s="106"/>
      <c r="AM134" s="256">
        <v>2.2999999999999998</v>
      </c>
      <c r="AN134" s="106"/>
      <c r="AO134" s="106"/>
      <c r="AP134" s="106"/>
      <c r="AQ134" s="256" t="s">
        <v>483</v>
      </c>
      <c r="AR134" s="106"/>
      <c r="AS134" s="106"/>
      <c r="AT134" s="106"/>
      <c r="AU134" s="256" t="s">
        <v>483</v>
      </c>
      <c r="AV134" s="106"/>
      <c r="AW134" s="106"/>
      <c r="AX134" s="205"/>
    </row>
    <row r="135" spans="1:50" ht="31.5" customHeight="1" x14ac:dyDescent="0.15">
      <c r="A135" s="98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510</v>
      </c>
      <c r="AC135" s="123"/>
      <c r="AD135" s="123"/>
      <c r="AE135" s="256" t="s">
        <v>483</v>
      </c>
      <c r="AF135" s="106"/>
      <c r="AG135" s="106"/>
      <c r="AH135" s="106"/>
      <c r="AI135" s="256" t="s">
        <v>483</v>
      </c>
      <c r="AJ135" s="106"/>
      <c r="AK135" s="106"/>
      <c r="AL135" s="106"/>
      <c r="AM135" s="256" t="s">
        <v>483</v>
      </c>
      <c r="AN135" s="106"/>
      <c r="AO135" s="106"/>
      <c r="AP135" s="106"/>
      <c r="AQ135" s="256" t="s">
        <v>483</v>
      </c>
      <c r="AR135" s="106"/>
      <c r="AS135" s="106"/>
      <c r="AT135" s="106"/>
      <c r="AU135" s="256">
        <v>3</v>
      </c>
      <c r="AV135" s="106"/>
      <c r="AW135" s="106"/>
      <c r="AX135" s="205"/>
    </row>
    <row r="136" spans="1:50" ht="18.75" customHeight="1" x14ac:dyDescent="0.15">
      <c r="A136" s="98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customHeight="1" x14ac:dyDescent="0.15">
      <c r="A137" s="98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483</v>
      </c>
      <c r="AR137" s="261"/>
      <c r="AS137" s="127" t="s">
        <v>188</v>
      </c>
      <c r="AT137" s="162"/>
      <c r="AU137" s="126">
        <v>2</v>
      </c>
      <c r="AV137" s="126"/>
      <c r="AW137" s="127" t="s">
        <v>177</v>
      </c>
      <c r="AX137" s="128"/>
    </row>
    <row r="138" spans="1:50" ht="39.75" customHeight="1" x14ac:dyDescent="0.15">
      <c r="A138" s="986"/>
      <c r="B138" s="242"/>
      <c r="C138" s="241"/>
      <c r="D138" s="242"/>
      <c r="E138" s="241"/>
      <c r="F138" s="304"/>
      <c r="G138" s="221" t="s">
        <v>543</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510</v>
      </c>
      <c r="AC138" s="214"/>
      <c r="AD138" s="214"/>
      <c r="AE138" s="256">
        <v>2.6</v>
      </c>
      <c r="AF138" s="106"/>
      <c r="AG138" s="106"/>
      <c r="AH138" s="106"/>
      <c r="AI138" s="256">
        <v>3.1</v>
      </c>
      <c r="AJ138" s="106"/>
      <c r="AK138" s="106"/>
      <c r="AL138" s="106"/>
      <c r="AM138" s="256">
        <v>3.8</v>
      </c>
      <c r="AN138" s="106"/>
      <c r="AO138" s="106"/>
      <c r="AP138" s="106"/>
      <c r="AQ138" s="256" t="s">
        <v>483</v>
      </c>
      <c r="AR138" s="106"/>
      <c r="AS138" s="106"/>
      <c r="AT138" s="106"/>
      <c r="AU138" s="256" t="s">
        <v>540</v>
      </c>
      <c r="AV138" s="106"/>
      <c r="AW138" s="106"/>
      <c r="AX138" s="205"/>
    </row>
    <row r="139" spans="1:50" ht="39.75" customHeight="1" x14ac:dyDescent="0.15">
      <c r="A139" s="98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510</v>
      </c>
      <c r="AC139" s="123"/>
      <c r="AD139" s="123"/>
      <c r="AE139" s="256" t="s">
        <v>483</v>
      </c>
      <c r="AF139" s="106"/>
      <c r="AG139" s="106"/>
      <c r="AH139" s="106"/>
      <c r="AI139" s="256" t="s">
        <v>483</v>
      </c>
      <c r="AJ139" s="106"/>
      <c r="AK139" s="106"/>
      <c r="AL139" s="106"/>
      <c r="AM139" s="256" t="s">
        <v>540</v>
      </c>
      <c r="AN139" s="106"/>
      <c r="AO139" s="106"/>
      <c r="AP139" s="106"/>
      <c r="AQ139" s="256" t="s">
        <v>483</v>
      </c>
      <c r="AR139" s="106"/>
      <c r="AS139" s="106"/>
      <c r="AT139" s="106"/>
      <c r="AU139" s="256">
        <v>5</v>
      </c>
      <c r="AV139" s="106"/>
      <c r="AW139" s="106"/>
      <c r="AX139" s="205"/>
    </row>
    <row r="140" spans="1:50" ht="18.75" customHeight="1" x14ac:dyDescent="0.15">
      <c r="A140" s="98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customHeight="1" x14ac:dyDescent="0.15">
      <c r="A141" s="98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t="s">
        <v>483</v>
      </c>
      <c r="AR141" s="261"/>
      <c r="AS141" s="127" t="s">
        <v>188</v>
      </c>
      <c r="AT141" s="162"/>
      <c r="AU141" s="126">
        <v>5</v>
      </c>
      <c r="AV141" s="126"/>
      <c r="AW141" s="127" t="s">
        <v>177</v>
      </c>
      <c r="AX141" s="128"/>
    </row>
    <row r="142" spans="1:50" ht="39.75" customHeight="1" x14ac:dyDescent="0.15">
      <c r="A142" s="986"/>
      <c r="B142" s="242"/>
      <c r="C142" s="241"/>
      <c r="D142" s="242"/>
      <c r="E142" s="241"/>
      <c r="F142" s="304"/>
      <c r="G142" s="221" t="s">
        <v>552</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311" t="s">
        <v>550</v>
      </c>
      <c r="AC142" s="311"/>
      <c r="AD142" s="311"/>
      <c r="AE142" s="256" t="s">
        <v>549</v>
      </c>
      <c r="AF142" s="106"/>
      <c r="AG142" s="106"/>
      <c r="AH142" s="106"/>
      <c r="AI142" s="256" t="s">
        <v>549</v>
      </c>
      <c r="AJ142" s="106"/>
      <c r="AK142" s="106"/>
      <c r="AL142" s="106"/>
      <c r="AM142" s="256"/>
      <c r="AN142" s="106"/>
      <c r="AO142" s="106"/>
      <c r="AP142" s="106"/>
      <c r="AQ142" s="256" t="s">
        <v>549</v>
      </c>
      <c r="AR142" s="106"/>
      <c r="AS142" s="106"/>
      <c r="AT142" s="106"/>
      <c r="AU142" s="256" t="s">
        <v>554</v>
      </c>
      <c r="AV142" s="106"/>
      <c r="AW142" s="106"/>
      <c r="AX142" s="205"/>
    </row>
    <row r="143" spans="1:50" ht="39.75" customHeight="1" x14ac:dyDescent="0.15">
      <c r="A143" s="98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311" t="s">
        <v>550</v>
      </c>
      <c r="AC143" s="311"/>
      <c r="AD143" s="311"/>
      <c r="AE143" s="256" t="s">
        <v>549</v>
      </c>
      <c r="AF143" s="106"/>
      <c r="AG143" s="106"/>
      <c r="AH143" s="106"/>
      <c r="AI143" s="256" t="s">
        <v>549</v>
      </c>
      <c r="AJ143" s="106"/>
      <c r="AK143" s="106"/>
      <c r="AL143" s="106"/>
      <c r="AM143" s="256" t="s">
        <v>553</v>
      </c>
      <c r="AN143" s="106"/>
      <c r="AO143" s="106"/>
      <c r="AP143" s="106"/>
      <c r="AQ143" s="256" t="s">
        <v>549</v>
      </c>
      <c r="AR143" s="106"/>
      <c r="AS143" s="106"/>
      <c r="AT143" s="106"/>
      <c r="AU143" s="256"/>
      <c r="AV143" s="106"/>
      <c r="AW143" s="106"/>
      <c r="AX143" s="205"/>
    </row>
    <row r="144" spans="1:50" ht="18.75" hidden="1" customHeight="1" x14ac:dyDescent="0.15">
      <c r="A144" s="98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t="s">
        <v>551</v>
      </c>
      <c r="AR145" s="261"/>
      <c r="AS145" s="127" t="s">
        <v>188</v>
      </c>
      <c r="AT145" s="162"/>
      <c r="AU145" s="126"/>
      <c r="AV145" s="126"/>
      <c r="AW145" s="127" t="s">
        <v>177</v>
      </c>
      <c r="AX145" s="128"/>
    </row>
    <row r="146" spans="1:50" ht="39.75" hidden="1" customHeight="1" x14ac:dyDescent="0.15">
      <c r="A146" s="986"/>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311"/>
      <c r="AC146" s="311"/>
      <c r="AD146" s="311"/>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311"/>
      <c r="AC147" s="311"/>
      <c r="AD147" s="311"/>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6"/>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6"/>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6"/>
      <c r="B155" s="242"/>
      <c r="C155" s="241"/>
      <c r="D155" s="242"/>
      <c r="E155" s="241"/>
      <c r="F155" s="304"/>
      <c r="G155" s="223"/>
      <c r="H155" s="224"/>
      <c r="I155" s="224"/>
      <c r="J155" s="224"/>
      <c r="K155" s="224"/>
      <c r="L155" s="224"/>
      <c r="M155" s="224"/>
      <c r="N155" s="224"/>
      <c r="O155" s="224"/>
      <c r="P155" s="225"/>
      <c r="Q155" s="419"/>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6"/>
      <c r="B156" s="242"/>
      <c r="C156" s="241"/>
      <c r="D156" s="242"/>
      <c r="E156" s="241"/>
      <c r="F156" s="304"/>
      <c r="G156" s="223"/>
      <c r="H156" s="224"/>
      <c r="I156" s="224"/>
      <c r="J156" s="224"/>
      <c r="K156" s="224"/>
      <c r="L156" s="224"/>
      <c r="M156" s="224"/>
      <c r="N156" s="224"/>
      <c r="O156" s="224"/>
      <c r="P156" s="225"/>
      <c r="Q156" s="419"/>
      <c r="R156" s="224"/>
      <c r="S156" s="224"/>
      <c r="T156" s="224"/>
      <c r="U156" s="224"/>
      <c r="V156" s="224"/>
      <c r="W156" s="224"/>
      <c r="X156" s="224"/>
      <c r="Y156" s="224"/>
      <c r="Z156" s="224"/>
      <c r="AA156" s="91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6"/>
      <c r="B157" s="242"/>
      <c r="C157" s="241"/>
      <c r="D157" s="242"/>
      <c r="E157" s="241"/>
      <c r="F157" s="304"/>
      <c r="G157" s="223"/>
      <c r="H157" s="224"/>
      <c r="I157" s="224"/>
      <c r="J157" s="224"/>
      <c r="K157" s="224"/>
      <c r="L157" s="224"/>
      <c r="M157" s="224"/>
      <c r="N157" s="224"/>
      <c r="O157" s="224"/>
      <c r="P157" s="225"/>
      <c r="Q157" s="419"/>
      <c r="R157" s="224"/>
      <c r="S157" s="224"/>
      <c r="T157" s="224"/>
      <c r="U157" s="224"/>
      <c r="V157" s="224"/>
      <c r="W157" s="224"/>
      <c r="X157" s="224"/>
      <c r="Y157" s="224"/>
      <c r="Z157" s="224"/>
      <c r="AA157" s="91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6"/>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6"/>
      <c r="B162" s="242"/>
      <c r="C162" s="241"/>
      <c r="D162" s="242"/>
      <c r="E162" s="241"/>
      <c r="F162" s="304"/>
      <c r="G162" s="223"/>
      <c r="H162" s="224"/>
      <c r="I162" s="224"/>
      <c r="J162" s="224"/>
      <c r="K162" s="224"/>
      <c r="L162" s="224"/>
      <c r="M162" s="224"/>
      <c r="N162" s="224"/>
      <c r="O162" s="224"/>
      <c r="P162" s="225"/>
      <c r="Q162" s="419"/>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6"/>
      <c r="B163" s="242"/>
      <c r="C163" s="241"/>
      <c r="D163" s="242"/>
      <c r="E163" s="241"/>
      <c r="F163" s="304"/>
      <c r="G163" s="223"/>
      <c r="H163" s="224"/>
      <c r="I163" s="224"/>
      <c r="J163" s="224"/>
      <c r="K163" s="224"/>
      <c r="L163" s="224"/>
      <c r="M163" s="224"/>
      <c r="N163" s="224"/>
      <c r="O163" s="224"/>
      <c r="P163" s="225"/>
      <c r="Q163" s="419"/>
      <c r="R163" s="224"/>
      <c r="S163" s="224"/>
      <c r="T163" s="224"/>
      <c r="U163" s="224"/>
      <c r="V163" s="224"/>
      <c r="W163" s="224"/>
      <c r="X163" s="224"/>
      <c r="Y163" s="224"/>
      <c r="Z163" s="224"/>
      <c r="AA163" s="91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6"/>
      <c r="B164" s="242"/>
      <c r="C164" s="241"/>
      <c r="D164" s="242"/>
      <c r="E164" s="241"/>
      <c r="F164" s="304"/>
      <c r="G164" s="223"/>
      <c r="H164" s="224"/>
      <c r="I164" s="224"/>
      <c r="J164" s="224"/>
      <c r="K164" s="224"/>
      <c r="L164" s="224"/>
      <c r="M164" s="224"/>
      <c r="N164" s="224"/>
      <c r="O164" s="224"/>
      <c r="P164" s="225"/>
      <c r="Q164" s="419"/>
      <c r="R164" s="224"/>
      <c r="S164" s="224"/>
      <c r="T164" s="224"/>
      <c r="U164" s="224"/>
      <c r="V164" s="224"/>
      <c r="W164" s="224"/>
      <c r="X164" s="224"/>
      <c r="Y164" s="224"/>
      <c r="Z164" s="224"/>
      <c r="AA164" s="91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6"/>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6"/>
      <c r="B169" s="242"/>
      <c r="C169" s="241"/>
      <c r="D169" s="242"/>
      <c r="E169" s="241"/>
      <c r="F169" s="304"/>
      <c r="G169" s="223"/>
      <c r="H169" s="224"/>
      <c r="I169" s="224"/>
      <c r="J169" s="224"/>
      <c r="K169" s="224"/>
      <c r="L169" s="224"/>
      <c r="M169" s="224"/>
      <c r="N169" s="224"/>
      <c r="O169" s="224"/>
      <c r="P169" s="225"/>
      <c r="Q169" s="419"/>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6"/>
      <c r="B170" s="242"/>
      <c r="C170" s="241"/>
      <c r="D170" s="242"/>
      <c r="E170" s="241"/>
      <c r="F170" s="304"/>
      <c r="G170" s="223"/>
      <c r="H170" s="224"/>
      <c r="I170" s="224"/>
      <c r="J170" s="224"/>
      <c r="K170" s="224"/>
      <c r="L170" s="224"/>
      <c r="M170" s="224"/>
      <c r="N170" s="224"/>
      <c r="O170" s="224"/>
      <c r="P170" s="225"/>
      <c r="Q170" s="419"/>
      <c r="R170" s="224"/>
      <c r="S170" s="224"/>
      <c r="T170" s="224"/>
      <c r="U170" s="224"/>
      <c r="V170" s="224"/>
      <c r="W170" s="224"/>
      <c r="X170" s="224"/>
      <c r="Y170" s="224"/>
      <c r="Z170" s="224"/>
      <c r="AA170" s="91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6"/>
      <c r="B171" s="242"/>
      <c r="C171" s="241"/>
      <c r="D171" s="242"/>
      <c r="E171" s="241"/>
      <c r="F171" s="304"/>
      <c r="G171" s="223"/>
      <c r="H171" s="224"/>
      <c r="I171" s="224"/>
      <c r="J171" s="224"/>
      <c r="K171" s="224"/>
      <c r="L171" s="224"/>
      <c r="M171" s="224"/>
      <c r="N171" s="224"/>
      <c r="O171" s="224"/>
      <c r="P171" s="225"/>
      <c r="Q171" s="419"/>
      <c r="R171" s="224"/>
      <c r="S171" s="224"/>
      <c r="T171" s="224"/>
      <c r="U171" s="224"/>
      <c r="V171" s="224"/>
      <c r="W171" s="224"/>
      <c r="X171" s="224"/>
      <c r="Y171" s="224"/>
      <c r="Z171" s="224"/>
      <c r="AA171" s="91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6"/>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6"/>
      <c r="B176" s="242"/>
      <c r="C176" s="241"/>
      <c r="D176" s="242"/>
      <c r="E176" s="241"/>
      <c r="F176" s="304"/>
      <c r="G176" s="223"/>
      <c r="H176" s="224"/>
      <c r="I176" s="224"/>
      <c r="J176" s="224"/>
      <c r="K176" s="224"/>
      <c r="L176" s="224"/>
      <c r="M176" s="224"/>
      <c r="N176" s="224"/>
      <c r="O176" s="224"/>
      <c r="P176" s="225"/>
      <c r="Q176" s="419"/>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6"/>
      <c r="B177" s="242"/>
      <c r="C177" s="241"/>
      <c r="D177" s="242"/>
      <c r="E177" s="241"/>
      <c r="F177" s="304"/>
      <c r="G177" s="223"/>
      <c r="H177" s="224"/>
      <c r="I177" s="224"/>
      <c r="J177" s="224"/>
      <c r="K177" s="224"/>
      <c r="L177" s="224"/>
      <c r="M177" s="224"/>
      <c r="N177" s="224"/>
      <c r="O177" s="224"/>
      <c r="P177" s="225"/>
      <c r="Q177" s="419"/>
      <c r="R177" s="224"/>
      <c r="S177" s="224"/>
      <c r="T177" s="224"/>
      <c r="U177" s="224"/>
      <c r="V177" s="224"/>
      <c r="W177" s="224"/>
      <c r="X177" s="224"/>
      <c r="Y177" s="224"/>
      <c r="Z177" s="224"/>
      <c r="AA177" s="91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6"/>
      <c r="B178" s="242"/>
      <c r="C178" s="241"/>
      <c r="D178" s="242"/>
      <c r="E178" s="241"/>
      <c r="F178" s="304"/>
      <c r="G178" s="223"/>
      <c r="H178" s="224"/>
      <c r="I178" s="224"/>
      <c r="J178" s="224"/>
      <c r="K178" s="224"/>
      <c r="L178" s="224"/>
      <c r="M178" s="224"/>
      <c r="N178" s="224"/>
      <c r="O178" s="224"/>
      <c r="P178" s="225"/>
      <c r="Q178" s="419"/>
      <c r="R178" s="224"/>
      <c r="S178" s="224"/>
      <c r="T178" s="224"/>
      <c r="U178" s="224"/>
      <c r="V178" s="224"/>
      <c r="W178" s="224"/>
      <c r="X178" s="224"/>
      <c r="Y178" s="224"/>
      <c r="Z178" s="224"/>
      <c r="AA178" s="91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6"/>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6"/>
      <c r="B183" s="242"/>
      <c r="C183" s="241"/>
      <c r="D183" s="242"/>
      <c r="E183" s="241"/>
      <c r="F183" s="304"/>
      <c r="G183" s="223"/>
      <c r="H183" s="224"/>
      <c r="I183" s="224"/>
      <c r="J183" s="224"/>
      <c r="K183" s="224"/>
      <c r="L183" s="224"/>
      <c r="M183" s="224"/>
      <c r="N183" s="224"/>
      <c r="O183" s="224"/>
      <c r="P183" s="225"/>
      <c r="Q183" s="419"/>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6"/>
      <c r="B184" s="242"/>
      <c r="C184" s="241"/>
      <c r="D184" s="242"/>
      <c r="E184" s="241"/>
      <c r="F184" s="304"/>
      <c r="G184" s="223"/>
      <c r="H184" s="224"/>
      <c r="I184" s="224"/>
      <c r="J184" s="224"/>
      <c r="K184" s="224"/>
      <c r="L184" s="224"/>
      <c r="M184" s="224"/>
      <c r="N184" s="224"/>
      <c r="O184" s="224"/>
      <c r="P184" s="225"/>
      <c r="Q184" s="419"/>
      <c r="R184" s="224"/>
      <c r="S184" s="224"/>
      <c r="T184" s="224"/>
      <c r="U184" s="224"/>
      <c r="V184" s="224"/>
      <c r="W184" s="224"/>
      <c r="X184" s="224"/>
      <c r="Y184" s="224"/>
      <c r="Z184" s="224"/>
      <c r="AA184" s="91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6"/>
      <c r="B185" s="242"/>
      <c r="C185" s="241"/>
      <c r="D185" s="242"/>
      <c r="E185" s="241"/>
      <c r="F185" s="304"/>
      <c r="G185" s="223"/>
      <c r="H185" s="224"/>
      <c r="I185" s="224"/>
      <c r="J185" s="224"/>
      <c r="K185" s="224"/>
      <c r="L185" s="224"/>
      <c r="M185" s="224"/>
      <c r="N185" s="224"/>
      <c r="O185" s="224"/>
      <c r="P185" s="225"/>
      <c r="Q185" s="419"/>
      <c r="R185" s="224"/>
      <c r="S185" s="224"/>
      <c r="T185" s="224"/>
      <c r="U185" s="224"/>
      <c r="V185" s="224"/>
      <c r="W185" s="224"/>
      <c r="X185" s="224"/>
      <c r="Y185" s="224"/>
      <c r="Z185" s="224"/>
      <c r="AA185" s="91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6"/>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30.75" customHeight="1" x14ac:dyDescent="0.15">
      <c r="A188" s="986"/>
      <c r="B188" s="242"/>
      <c r="C188" s="241"/>
      <c r="D188" s="242"/>
      <c r="E188" s="150" t="s">
        <v>511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30.75" customHeight="1" x14ac:dyDescent="0.15">
      <c r="A189" s="986"/>
      <c r="B189" s="242"/>
      <c r="C189" s="241"/>
      <c r="D189" s="242"/>
      <c r="E189" s="419"/>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0"/>
    </row>
    <row r="190" spans="1:50" ht="45" hidden="1" customHeight="1" x14ac:dyDescent="0.15">
      <c r="A190" s="986"/>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6"/>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6"/>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6"/>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6"/>
      <c r="B214" s="242"/>
      <c r="C214" s="241"/>
      <c r="D214" s="242"/>
      <c r="E214" s="241"/>
      <c r="F214" s="304"/>
      <c r="G214" s="221"/>
      <c r="H214" s="151"/>
      <c r="I214" s="151"/>
      <c r="J214" s="151"/>
      <c r="K214" s="151"/>
      <c r="L214" s="151"/>
      <c r="M214" s="151"/>
      <c r="N214" s="151"/>
      <c r="O214" s="151"/>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6"/>
      <c r="B215" s="242"/>
      <c r="C215" s="241"/>
      <c r="D215" s="242"/>
      <c r="E215" s="241"/>
      <c r="F215" s="304"/>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6"/>
      <c r="B216" s="242"/>
      <c r="C216" s="241"/>
      <c r="D216" s="242"/>
      <c r="E216" s="241"/>
      <c r="F216" s="304"/>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6"/>
      <c r="B217" s="242"/>
      <c r="C217" s="241"/>
      <c r="D217" s="242"/>
      <c r="E217" s="241"/>
      <c r="F217" s="304"/>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6"/>
      <c r="B218" s="242"/>
      <c r="C218" s="241"/>
      <c r="D218" s="242"/>
      <c r="E218" s="241"/>
      <c r="F218" s="304"/>
      <c r="G218" s="226"/>
      <c r="H218" s="154"/>
      <c r="I218" s="154"/>
      <c r="J218" s="154"/>
      <c r="K218" s="154"/>
      <c r="L218" s="154"/>
      <c r="M218" s="154"/>
      <c r="N218" s="154"/>
      <c r="O218" s="154"/>
      <c r="P218" s="227"/>
      <c r="Q218" s="979"/>
      <c r="R218" s="980"/>
      <c r="S218" s="980"/>
      <c r="T218" s="980"/>
      <c r="U218" s="980"/>
      <c r="V218" s="980"/>
      <c r="W218" s="980"/>
      <c r="X218" s="980"/>
      <c r="Y218" s="980"/>
      <c r="Z218" s="980"/>
      <c r="AA218" s="98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6"/>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6"/>
      <c r="B221" s="242"/>
      <c r="C221" s="241"/>
      <c r="D221" s="242"/>
      <c r="E221" s="241"/>
      <c r="F221" s="304"/>
      <c r="G221" s="221"/>
      <c r="H221" s="151"/>
      <c r="I221" s="151"/>
      <c r="J221" s="151"/>
      <c r="K221" s="151"/>
      <c r="L221" s="151"/>
      <c r="M221" s="151"/>
      <c r="N221" s="151"/>
      <c r="O221" s="151"/>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6"/>
      <c r="B222" s="242"/>
      <c r="C222" s="241"/>
      <c r="D222" s="242"/>
      <c r="E222" s="241"/>
      <c r="F222" s="304"/>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6"/>
      <c r="B223" s="242"/>
      <c r="C223" s="241"/>
      <c r="D223" s="242"/>
      <c r="E223" s="241"/>
      <c r="F223" s="304"/>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6"/>
      <c r="B224" s="242"/>
      <c r="C224" s="241"/>
      <c r="D224" s="242"/>
      <c r="E224" s="241"/>
      <c r="F224" s="304"/>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6"/>
      <c r="B225" s="242"/>
      <c r="C225" s="241"/>
      <c r="D225" s="242"/>
      <c r="E225" s="241"/>
      <c r="F225" s="304"/>
      <c r="G225" s="226"/>
      <c r="H225" s="154"/>
      <c r="I225" s="154"/>
      <c r="J225" s="154"/>
      <c r="K225" s="154"/>
      <c r="L225" s="154"/>
      <c r="M225" s="154"/>
      <c r="N225" s="154"/>
      <c r="O225" s="154"/>
      <c r="P225" s="227"/>
      <c r="Q225" s="979"/>
      <c r="R225" s="980"/>
      <c r="S225" s="980"/>
      <c r="T225" s="980"/>
      <c r="U225" s="980"/>
      <c r="V225" s="980"/>
      <c r="W225" s="980"/>
      <c r="X225" s="980"/>
      <c r="Y225" s="980"/>
      <c r="Z225" s="980"/>
      <c r="AA225" s="98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6"/>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6"/>
      <c r="B228" s="242"/>
      <c r="C228" s="241"/>
      <c r="D228" s="242"/>
      <c r="E228" s="241"/>
      <c r="F228" s="304"/>
      <c r="G228" s="221"/>
      <c r="H228" s="151"/>
      <c r="I228" s="151"/>
      <c r="J228" s="151"/>
      <c r="K228" s="151"/>
      <c r="L228" s="151"/>
      <c r="M228" s="151"/>
      <c r="N228" s="151"/>
      <c r="O228" s="151"/>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6"/>
      <c r="B229" s="242"/>
      <c r="C229" s="241"/>
      <c r="D229" s="242"/>
      <c r="E229" s="241"/>
      <c r="F229" s="304"/>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6"/>
      <c r="B230" s="242"/>
      <c r="C230" s="241"/>
      <c r="D230" s="242"/>
      <c r="E230" s="241"/>
      <c r="F230" s="304"/>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6"/>
      <c r="B231" s="242"/>
      <c r="C231" s="241"/>
      <c r="D231" s="242"/>
      <c r="E231" s="241"/>
      <c r="F231" s="304"/>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6"/>
      <c r="B232" s="242"/>
      <c r="C232" s="241"/>
      <c r="D232" s="242"/>
      <c r="E232" s="241"/>
      <c r="F232" s="304"/>
      <c r="G232" s="226"/>
      <c r="H232" s="154"/>
      <c r="I232" s="154"/>
      <c r="J232" s="154"/>
      <c r="K232" s="154"/>
      <c r="L232" s="154"/>
      <c r="M232" s="154"/>
      <c r="N232" s="154"/>
      <c r="O232" s="154"/>
      <c r="P232" s="227"/>
      <c r="Q232" s="979"/>
      <c r="R232" s="980"/>
      <c r="S232" s="980"/>
      <c r="T232" s="980"/>
      <c r="U232" s="980"/>
      <c r="V232" s="980"/>
      <c r="W232" s="980"/>
      <c r="X232" s="980"/>
      <c r="Y232" s="980"/>
      <c r="Z232" s="980"/>
      <c r="AA232" s="98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6"/>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6"/>
      <c r="B235" s="242"/>
      <c r="C235" s="241"/>
      <c r="D235" s="242"/>
      <c r="E235" s="241"/>
      <c r="F235" s="304"/>
      <c r="G235" s="221"/>
      <c r="H235" s="151"/>
      <c r="I235" s="151"/>
      <c r="J235" s="151"/>
      <c r="K235" s="151"/>
      <c r="L235" s="151"/>
      <c r="M235" s="151"/>
      <c r="N235" s="151"/>
      <c r="O235" s="151"/>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6"/>
      <c r="B236" s="242"/>
      <c r="C236" s="241"/>
      <c r="D236" s="242"/>
      <c r="E236" s="241"/>
      <c r="F236" s="304"/>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6"/>
      <c r="B237" s="242"/>
      <c r="C237" s="241"/>
      <c r="D237" s="242"/>
      <c r="E237" s="241"/>
      <c r="F237" s="304"/>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6"/>
      <c r="B238" s="242"/>
      <c r="C238" s="241"/>
      <c r="D238" s="242"/>
      <c r="E238" s="241"/>
      <c r="F238" s="304"/>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6"/>
      <c r="B239" s="242"/>
      <c r="C239" s="241"/>
      <c r="D239" s="242"/>
      <c r="E239" s="241"/>
      <c r="F239" s="304"/>
      <c r="G239" s="226"/>
      <c r="H239" s="154"/>
      <c r="I239" s="154"/>
      <c r="J239" s="154"/>
      <c r="K239" s="154"/>
      <c r="L239" s="154"/>
      <c r="M239" s="154"/>
      <c r="N239" s="154"/>
      <c r="O239" s="154"/>
      <c r="P239" s="227"/>
      <c r="Q239" s="979"/>
      <c r="R239" s="980"/>
      <c r="S239" s="980"/>
      <c r="T239" s="980"/>
      <c r="U239" s="980"/>
      <c r="V239" s="980"/>
      <c r="W239" s="980"/>
      <c r="X239" s="980"/>
      <c r="Y239" s="980"/>
      <c r="Z239" s="980"/>
      <c r="AA239" s="98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6"/>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6"/>
      <c r="B242" s="242"/>
      <c r="C242" s="241"/>
      <c r="D242" s="242"/>
      <c r="E242" s="241"/>
      <c r="F242" s="304"/>
      <c r="G242" s="221"/>
      <c r="H242" s="151"/>
      <c r="I242" s="151"/>
      <c r="J242" s="151"/>
      <c r="K242" s="151"/>
      <c r="L242" s="151"/>
      <c r="M242" s="151"/>
      <c r="N242" s="151"/>
      <c r="O242" s="151"/>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6"/>
      <c r="B243" s="242"/>
      <c r="C243" s="241"/>
      <c r="D243" s="242"/>
      <c r="E243" s="241"/>
      <c r="F243" s="304"/>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6"/>
      <c r="B244" s="242"/>
      <c r="C244" s="241"/>
      <c r="D244" s="242"/>
      <c r="E244" s="241"/>
      <c r="F244" s="304"/>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6"/>
      <c r="B245" s="242"/>
      <c r="C245" s="241"/>
      <c r="D245" s="242"/>
      <c r="E245" s="241"/>
      <c r="F245" s="304"/>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6"/>
      <c r="B246" s="242"/>
      <c r="C246" s="241"/>
      <c r="D246" s="242"/>
      <c r="E246" s="305"/>
      <c r="F246" s="306"/>
      <c r="G246" s="226"/>
      <c r="H246" s="154"/>
      <c r="I246" s="154"/>
      <c r="J246" s="154"/>
      <c r="K246" s="154"/>
      <c r="L246" s="154"/>
      <c r="M246" s="154"/>
      <c r="N246" s="154"/>
      <c r="O246" s="154"/>
      <c r="P246" s="227"/>
      <c r="Q246" s="979"/>
      <c r="R246" s="980"/>
      <c r="S246" s="980"/>
      <c r="T246" s="980"/>
      <c r="U246" s="980"/>
      <c r="V246" s="980"/>
      <c r="W246" s="980"/>
      <c r="X246" s="980"/>
      <c r="Y246" s="980"/>
      <c r="Z246" s="980"/>
      <c r="AA246" s="98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6"/>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36.75" hidden="1" customHeight="1" x14ac:dyDescent="0.15">
      <c r="A248" s="986"/>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36.75" hidden="1" customHeight="1" thickBot="1" x14ac:dyDescent="0.2">
      <c r="A249" s="986"/>
      <c r="B249" s="242"/>
      <c r="C249" s="241"/>
      <c r="D249" s="242"/>
      <c r="E249" s="419"/>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0"/>
    </row>
    <row r="250" spans="1:50" ht="45" hidden="1" customHeight="1" x14ac:dyDescent="0.15">
      <c r="A250" s="98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6"/>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6"/>
      <c r="B274" s="242"/>
      <c r="C274" s="241"/>
      <c r="D274" s="242"/>
      <c r="E274" s="241"/>
      <c r="F274" s="304"/>
      <c r="G274" s="221"/>
      <c r="H274" s="151"/>
      <c r="I274" s="151"/>
      <c r="J274" s="151"/>
      <c r="K274" s="151"/>
      <c r="L274" s="151"/>
      <c r="M274" s="151"/>
      <c r="N274" s="151"/>
      <c r="O274" s="151"/>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6"/>
      <c r="B275" s="242"/>
      <c r="C275" s="241"/>
      <c r="D275" s="242"/>
      <c r="E275" s="241"/>
      <c r="F275" s="304"/>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6"/>
      <c r="B276" s="242"/>
      <c r="C276" s="241"/>
      <c r="D276" s="242"/>
      <c r="E276" s="241"/>
      <c r="F276" s="304"/>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6"/>
      <c r="B277" s="242"/>
      <c r="C277" s="241"/>
      <c r="D277" s="242"/>
      <c r="E277" s="241"/>
      <c r="F277" s="304"/>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6"/>
      <c r="B278" s="242"/>
      <c r="C278" s="241"/>
      <c r="D278" s="242"/>
      <c r="E278" s="241"/>
      <c r="F278" s="304"/>
      <c r="G278" s="226"/>
      <c r="H278" s="154"/>
      <c r="I278" s="154"/>
      <c r="J278" s="154"/>
      <c r="K278" s="154"/>
      <c r="L278" s="154"/>
      <c r="M278" s="154"/>
      <c r="N278" s="154"/>
      <c r="O278" s="154"/>
      <c r="P278" s="227"/>
      <c r="Q278" s="979"/>
      <c r="R278" s="980"/>
      <c r="S278" s="980"/>
      <c r="T278" s="980"/>
      <c r="U278" s="980"/>
      <c r="V278" s="980"/>
      <c r="W278" s="980"/>
      <c r="X278" s="980"/>
      <c r="Y278" s="980"/>
      <c r="Z278" s="980"/>
      <c r="AA278" s="98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6"/>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6"/>
      <c r="B281" s="242"/>
      <c r="C281" s="241"/>
      <c r="D281" s="242"/>
      <c r="E281" s="241"/>
      <c r="F281" s="304"/>
      <c r="G281" s="221"/>
      <c r="H281" s="151"/>
      <c r="I281" s="151"/>
      <c r="J281" s="151"/>
      <c r="K281" s="151"/>
      <c r="L281" s="151"/>
      <c r="M281" s="151"/>
      <c r="N281" s="151"/>
      <c r="O281" s="151"/>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6"/>
      <c r="B282" s="242"/>
      <c r="C282" s="241"/>
      <c r="D282" s="242"/>
      <c r="E282" s="241"/>
      <c r="F282" s="304"/>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6"/>
      <c r="B283" s="242"/>
      <c r="C283" s="241"/>
      <c r="D283" s="242"/>
      <c r="E283" s="241"/>
      <c r="F283" s="304"/>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6"/>
      <c r="B284" s="242"/>
      <c r="C284" s="241"/>
      <c r="D284" s="242"/>
      <c r="E284" s="241"/>
      <c r="F284" s="304"/>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6"/>
      <c r="B285" s="242"/>
      <c r="C285" s="241"/>
      <c r="D285" s="242"/>
      <c r="E285" s="241"/>
      <c r="F285" s="304"/>
      <c r="G285" s="226"/>
      <c r="H285" s="154"/>
      <c r="I285" s="154"/>
      <c r="J285" s="154"/>
      <c r="K285" s="154"/>
      <c r="L285" s="154"/>
      <c r="M285" s="154"/>
      <c r="N285" s="154"/>
      <c r="O285" s="154"/>
      <c r="P285" s="227"/>
      <c r="Q285" s="979"/>
      <c r="R285" s="980"/>
      <c r="S285" s="980"/>
      <c r="T285" s="980"/>
      <c r="U285" s="980"/>
      <c r="V285" s="980"/>
      <c r="W285" s="980"/>
      <c r="X285" s="980"/>
      <c r="Y285" s="980"/>
      <c r="Z285" s="980"/>
      <c r="AA285" s="98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6"/>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6"/>
      <c r="B288" s="242"/>
      <c r="C288" s="241"/>
      <c r="D288" s="242"/>
      <c r="E288" s="241"/>
      <c r="F288" s="304"/>
      <c r="G288" s="221"/>
      <c r="H288" s="151"/>
      <c r="I288" s="151"/>
      <c r="J288" s="151"/>
      <c r="K288" s="151"/>
      <c r="L288" s="151"/>
      <c r="M288" s="151"/>
      <c r="N288" s="151"/>
      <c r="O288" s="151"/>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6"/>
      <c r="B289" s="242"/>
      <c r="C289" s="241"/>
      <c r="D289" s="242"/>
      <c r="E289" s="241"/>
      <c r="F289" s="304"/>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6"/>
      <c r="B290" s="242"/>
      <c r="C290" s="241"/>
      <c r="D290" s="242"/>
      <c r="E290" s="241"/>
      <c r="F290" s="304"/>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6"/>
      <c r="B291" s="242"/>
      <c r="C291" s="241"/>
      <c r="D291" s="242"/>
      <c r="E291" s="241"/>
      <c r="F291" s="304"/>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6"/>
      <c r="B292" s="242"/>
      <c r="C292" s="241"/>
      <c r="D292" s="242"/>
      <c r="E292" s="241"/>
      <c r="F292" s="304"/>
      <c r="G292" s="226"/>
      <c r="H292" s="154"/>
      <c r="I292" s="154"/>
      <c r="J292" s="154"/>
      <c r="K292" s="154"/>
      <c r="L292" s="154"/>
      <c r="M292" s="154"/>
      <c r="N292" s="154"/>
      <c r="O292" s="154"/>
      <c r="P292" s="227"/>
      <c r="Q292" s="979"/>
      <c r="R292" s="980"/>
      <c r="S292" s="980"/>
      <c r="T292" s="980"/>
      <c r="U292" s="980"/>
      <c r="V292" s="980"/>
      <c r="W292" s="980"/>
      <c r="X292" s="980"/>
      <c r="Y292" s="980"/>
      <c r="Z292" s="980"/>
      <c r="AA292" s="98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6"/>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6"/>
      <c r="B295" s="242"/>
      <c r="C295" s="241"/>
      <c r="D295" s="242"/>
      <c r="E295" s="241"/>
      <c r="F295" s="304"/>
      <c r="G295" s="221"/>
      <c r="H295" s="151"/>
      <c r="I295" s="151"/>
      <c r="J295" s="151"/>
      <c r="K295" s="151"/>
      <c r="L295" s="151"/>
      <c r="M295" s="151"/>
      <c r="N295" s="151"/>
      <c r="O295" s="151"/>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6"/>
      <c r="B296" s="242"/>
      <c r="C296" s="241"/>
      <c r="D296" s="242"/>
      <c r="E296" s="241"/>
      <c r="F296" s="304"/>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6"/>
      <c r="B297" s="242"/>
      <c r="C297" s="241"/>
      <c r="D297" s="242"/>
      <c r="E297" s="241"/>
      <c r="F297" s="304"/>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6"/>
      <c r="B298" s="242"/>
      <c r="C298" s="241"/>
      <c r="D298" s="242"/>
      <c r="E298" s="241"/>
      <c r="F298" s="304"/>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6"/>
      <c r="B299" s="242"/>
      <c r="C299" s="241"/>
      <c r="D299" s="242"/>
      <c r="E299" s="241"/>
      <c r="F299" s="304"/>
      <c r="G299" s="226"/>
      <c r="H299" s="154"/>
      <c r="I299" s="154"/>
      <c r="J299" s="154"/>
      <c r="K299" s="154"/>
      <c r="L299" s="154"/>
      <c r="M299" s="154"/>
      <c r="N299" s="154"/>
      <c r="O299" s="154"/>
      <c r="P299" s="227"/>
      <c r="Q299" s="979"/>
      <c r="R299" s="980"/>
      <c r="S299" s="980"/>
      <c r="T299" s="980"/>
      <c r="U299" s="980"/>
      <c r="V299" s="980"/>
      <c r="W299" s="980"/>
      <c r="X299" s="980"/>
      <c r="Y299" s="980"/>
      <c r="Z299" s="980"/>
      <c r="AA299" s="98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6"/>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6"/>
      <c r="B302" s="242"/>
      <c r="C302" s="241"/>
      <c r="D302" s="242"/>
      <c r="E302" s="241"/>
      <c r="F302" s="304"/>
      <c r="G302" s="221"/>
      <c r="H302" s="151"/>
      <c r="I302" s="151"/>
      <c r="J302" s="151"/>
      <c r="K302" s="151"/>
      <c r="L302" s="151"/>
      <c r="M302" s="151"/>
      <c r="N302" s="151"/>
      <c r="O302" s="151"/>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6"/>
      <c r="B303" s="242"/>
      <c r="C303" s="241"/>
      <c r="D303" s="242"/>
      <c r="E303" s="241"/>
      <c r="F303" s="304"/>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6"/>
      <c r="B304" s="242"/>
      <c r="C304" s="241"/>
      <c r="D304" s="242"/>
      <c r="E304" s="241"/>
      <c r="F304" s="304"/>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6"/>
      <c r="B305" s="242"/>
      <c r="C305" s="241"/>
      <c r="D305" s="242"/>
      <c r="E305" s="241"/>
      <c r="F305" s="304"/>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6"/>
      <c r="B306" s="242"/>
      <c r="C306" s="241"/>
      <c r="D306" s="242"/>
      <c r="E306" s="305"/>
      <c r="F306" s="306"/>
      <c r="G306" s="226"/>
      <c r="H306" s="154"/>
      <c r="I306" s="154"/>
      <c r="J306" s="154"/>
      <c r="K306" s="154"/>
      <c r="L306" s="154"/>
      <c r="M306" s="154"/>
      <c r="N306" s="154"/>
      <c r="O306" s="154"/>
      <c r="P306" s="227"/>
      <c r="Q306" s="979"/>
      <c r="R306" s="980"/>
      <c r="S306" s="980"/>
      <c r="T306" s="980"/>
      <c r="U306" s="980"/>
      <c r="V306" s="980"/>
      <c r="W306" s="980"/>
      <c r="X306" s="980"/>
      <c r="Y306" s="980"/>
      <c r="Z306" s="980"/>
      <c r="AA306" s="98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6"/>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6"/>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6"/>
      <c r="B334" s="242"/>
      <c r="C334" s="241"/>
      <c r="D334" s="242"/>
      <c r="E334" s="241"/>
      <c r="F334" s="304"/>
      <c r="G334" s="221"/>
      <c r="H334" s="151"/>
      <c r="I334" s="151"/>
      <c r="J334" s="151"/>
      <c r="K334" s="151"/>
      <c r="L334" s="151"/>
      <c r="M334" s="151"/>
      <c r="N334" s="151"/>
      <c r="O334" s="151"/>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6"/>
      <c r="B335" s="242"/>
      <c r="C335" s="241"/>
      <c r="D335" s="242"/>
      <c r="E335" s="241"/>
      <c r="F335" s="304"/>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6"/>
      <c r="B336" s="242"/>
      <c r="C336" s="241"/>
      <c r="D336" s="242"/>
      <c r="E336" s="241"/>
      <c r="F336" s="304"/>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6"/>
      <c r="B337" s="242"/>
      <c r="C337" s="241"/>
      <c r="D337" s="242"/>
      <c r="E337" s="241"/>
      <c r="F337" s="304"/>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6"/>
      <c r="B338" s="242"/>
      <c r="C338" s="241"/>
      <c r="D338" s="242"/>
      <c r="E338" s="241"/>
      <c r="F338" s="304"/>
      <c r="G338" s="226"/>
      <c r="H338" s="154"/>
      <c r="I338" s="154"/>
      <c r="J338" s="154"/>
      <c r="K338" s="154"/>
      <c r="L338" s="154"/>
      <c r="M338" s="154"/>
      <c r="N338" s="154"/>
      <c r="O338" s="154"/>
      <c r="P338" s="227"/>
      <c r="Q338" s="979"/>
      <c r="R338" s="980"/>
      <c r="S338" s="980"/>
      <c r="T338" s="980"/>
      <c r="U338" s="980"/>
      <c r="V338" s="980"/>
      <c r="W338" s="980"/>
      <c r="X338" s="980"/>
      <c r="Y338" s="980"/>
      <c r="Z338" s="980"/>
      <c r="AA338" s="98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6"/>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6"/>
      <c r="B341" s="242"/>
      <c r="C341" s="241"/>
      <c r="D341" s="242"/>
      <c r="E341" s="241"/>
      <c r="F341" s="304"/>
      <c r="G341" s="221"/>
      <c r="H341" s="151"/>
      <c r="I341" s="151"/>
      <c r="J341" s="151"/>
      <c r="K341" s="151"/>
      <c r="L341" s="151"/>
      <c r="M341" s="151"/>
      <c r="N341" s="151"/>
      <c r="O341" s="151"/>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6"/>
      <c r="B342" s="242"/>
      <c r="C342" s="241"/>
      <c r="D342" s="242"/>
      <c r="E342" s="241"/>
      <c r="F342" s="304"/>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6"/>
      <c r="B343" s="242"/>
      <c r="C343" s="241"/>
      <c r="D343" s="242"/>
      <c r="E343" s="241"/>
      <c r="F343" s="304"/>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6"/>
      <c r="B344" s="242"/>
      <c r="C344" s="241"/>
      <c r="D344" s="242"/>
      <c r="E344" s="241"/>
      <c r="F344" s="304"/>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6"/>
      <c r="B345" s="242"/>
      <c r="C345" s="241"/>
      <c r="D345" s="242"/>
      <c r="E345" s="241"/>
      <c r="F345" s="304"/>
      <c r="G345" s="226"/>
      <c r="H345" s="154"/>
      <c r="I345" s="154"/>
      <c r="J345" s="154"/>
      <c r="K345" s="154"/>
      <c r="L345" s="154"/>
      <c r="M345" s="154"/>
      <c r="N345" s="154"/>
      <c r="O345" s="154"/>
      <c r="P345" s="227"/>
      <c r="Q345" s="979"/>
      <c r="R345" s="980"/>
      <c r="S345" s="980"/>
      <c r="T345" s="980"/>
      <c r="U345" s="980"/>
      <c r="V345" s="980"/>
      <c r="W345" s="980"/>
      <c r="X345" s="980"/>
      <c r="Y345" s="980"/>
      <c r="Z345" s="980"/>
      <c r="AA345" s="98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6"/>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6"/>
      <c r="B348" s="242"/>
      <c r="C348" s="241"/>
      <c r="D348" s="242"/>
      <c r="E348" s="241"/>
      <c r="F348" s="304"/>
      <c r="G348" s="221"/>
      <c r="H348" s="151"/>
      <c r="I348" s="151"/>
      <c r="J348" s="151"/>
      <c r="K348" s="151"/>
      <c r="L348" s="151"/>
      <c r="M348" s="151"/>
      <c r="N348" s="151"/>
      <c r="O348" s="151"/>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6"/>
      <c r="B349" s="242"/>
      <c r="C349" s="241"/>
      <c r="D349" s="242"/>
      <c r="E349" s="241"/>
      <c r="F349" s="304"/>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6"/>
      <c r="B350" s="242"/>
      <c r="C350" s="241"/>
      <c r="D350" s="242"/>
      <c r="E350" s="241"/>
      <c r="F350" s="304"/>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6"/>
      <c r="B351" s="242"/>
      <c r="C351" s="241"/>
      <c r="D351" s="242"/>
      <c r="E351" s="241"/>
      <c r="F351" s="304"/>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6"/>
      <c r="B352" s="242"/>
      <c r="C352" s="241"/>
      <c r="D352" s="242"/>
      <c r="E352" s="241"/>
      <c r="F352" s="304"/>
      <c r="G352" s="226"/>
      <c r="H352" s="154"/>
      <c r="I352" s="154"/>
      <c r="J352" s="154"/>
      <c r="K352" s="154"/>
      <c r="L352" s="154"/>
      <c r="M352" s="154"/>
      <c r="N352" s="154"/>
      <c r="O352" s="154"/>
      <c r="P352" s="227"/>
      <c r="Q352" s="979"/>
      <c r="R352" s="980"/>
      <c r="S352" s="980"/>
      <c r="T352" s="980"/>
      <c r="U352" s="980"/>
      <c r="V352" s="980"/>
      <c r="W352" s="980"/>
      <c r="X352" s="980"/>
      <c r="Y352" s="980"/>
      <c r="Z352" s="980"/>
      <c r="AA352" s="98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6"/>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6"/>
      <c r="B355" s="242"/>
      <c r="C355" s="241"/>
      <c r="D355" s="242"/>
      <c r="E355" s="241"/>
      <c r="F355" s="304"/>
      <c r="G355" s="221"/>
      <c r="H355" s="151"/>
      <c r="I355" s="151"/>
      <c r="J355" s="151"/>
      <c r="K355" s="151"/>
      <c r="L355" s="151"/>
      <c r="M355" s="151"/>
      <c r="N355" s="151"/>
      <c r="O355" s="151"/>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6"/>
      <c r="B356" s="242"/>
      <c r="C356" s="241"/>
      <c r="D356" s="242"/>
      <c r="E356" s="241"/>
      <c r="F356" s="304"/>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6"/>
      <c r="B357" s="242"/>
      <c r="C357" s="241"/>
      <c r="D357" s="242"/>
      <c r="E357" s="241"/>
      <c r="F357" s="304"/>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6"/>
      <c r="B358" s="242"/>
      <c r="C358" s="241"/>
      <c r="D358" s="242"/>
      <c r="E358" s="241"/>
      <c r="F358" s="304"/>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6"/>
      <c r="B359" s="242"/>
      <c r="C359" s="241"/>
      <c r="D359" s="242"/>
      <c r="E359" s="241"/>
      <c r="F359" s="304"/>
      <c r="G359" s="226"/>
      <c r="H359" s="154"/>
      <c r="I359" s="154"/>
      <c r="J359" s="154"/>
      <c r="K359" s="154"/>
      <c r="L359" s="154"/>
      <c r="M359" s="154"/>
      <c r="N359" s="154"/>
      <c r="O359" s="154"/>
      <c r="P359" s="227"/>
      <c r="Q359" s="979"/>
      <c r="R359" s="980"/>
      <c r="S359" s="980"/>
      <c r="T359" s="980"/>
      <c r="U359" s="980"/>
      <c r="V359" s="980"/>
      <c r="W359" s="980"/>
      <c r="X359" s="980"/>
      <c r="Y359" s="980"/>
      <c r="Z359" s="980"/>
      <c r="AA359" s="98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6"/>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6"/>
      <c r="B362" s="242"/>
      <c r="C362" s="241"/>
      <c r="D362" s="242"/>
      <c r="E362" s="241"/>
      <c r="F362" s="304"/>
      <c r="G362" s="221"/>
      <c r="H362" s="151"/>
      <c r="I362" s="151"/>
      <c r="J362" s="151"/>
      <c r="K362" s="151"/>
      <c r="L362" s="151"/>
      <c r="M362" s="151"/>
      <c r="N362" s="151"/>
      <c r="O362" s="151"/>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6"/>
      <c r="B363" s="242"/>
      <c r="C363" s="241"/>
      <c r="D363" s="242"/>
      <c r="E363" s="241"/>
      <c r="F363" s="304"/>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6"/>
      <c r="B364" s="242"/>
      <c r="C364" s="241"/>
      <c r="D364" s="242"/>
      <c r="E364" s="241"/>
      <c r="F364" s="304"/>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6"/>
      <c r="B365" s="242"/>
      <c r="C365" s="241"/>
      <c r="D365" s="242"/>
      <c r="E365" s="241"/>
      <c r="F365" s="304"/>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6"/>
      <c r="B366" s="242"/>
      <c r="C366" s="241"/>
      <c r="D366" s="242"/>
      <c r="E366" s="305"/>
      <c r="F366" s="306"/>
      <c r="G366" s="226"/>
      <c r="H366" s="154"/>
      <c r="I366" s="154"/>
      <c r="J366" s="154"/>
      <c r="K366" s="154"/>
      <c r="L366" s="154"/>
      <c r="M366" s="154"/>
      <c r="N366" s="154"/>
      <c r="O366" s="154"/>
      <c r="P366" s="227"/>
      <c r="Q366" s="979"/>
      <c r="R366" s="980"/>
      <c r="S366" s="980"/>
      <c r="T366" s="980"/>
      <c r="U366" s="980"/>
      <c r="V366" s="980"/>
      <c r="W366" s="980"/>
      <c r="X366" s="980"/>
      <c r="Y366" s="980"/>
      <c r="Z366" s="980"/>
      <c r="AA366" s="98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6"/>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6"/>
      <c r="B369" s="242"/>
      <c r="C369" s="241"/>
      <c r="D369" s="242"/>
      <c r="E369" s="419"/>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0"/>
    </row>
    <row r="370" spans="1:50" ht="45" hidden="1" customHeight="1" x14ac:dyDescent="0.15">
      <c r="A370" s="98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6"/>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6"/>
      <c r="B394" s="242"/>
      <c r="C394" s="241"/>
      <c r="D394" s="242"/>
      <c r="E394" s="241"/>
      <c r="F394" s="304"/>
      <c r="G394" s="221"/>
      <c r="H394" s="151"/>
      <c r="I394" s="151"/>
      <c r="J394" s="151"/>
      <c r="K394" s="151"/>
      <c r="L394" s="151"/>
      <c r="M394" s="151"/>
      <c r="N394" s="151"/>
      <c r="O394" s="151"/>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6"/>
      <c r="B395" s="242"/>
      <c r="C395" s="241"/>
      <c r="D395" s="242"/>
      <c r="E395" s="241"/>
      <c r="F395" s="304"/>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6"/>
      <c r="B396" s="242"/>
      <c r="C396" s="241"/>
      <c r="D396" s="242"/>
      <c r="E396" s="241"/>
      <c r="F396" s="304"/>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6"/>
      <c r="B397" s="242"/>
      <c r="C397" s="241"/>
      <c r="D397" s="242"/>
      <c r="E397" s="241"/>
      <c r="F397" s="304"/>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6"/>
      <c r="B398" s="242"/>
      <c r="C398" s="241"/>
      <c r="D398" s="242"/>
      <c r="E398" s="241"/>
      <c r="F398" s="304"/>
      <c r="G398" s="226"/>
      <c r="H398" s="154"/>
      <c r="I398" s="154"/>
      <c r="J398" s="154"/>
      <c r="K398" s="154"/>
      <c r="L398" s="154"/>
      <c r="M398" s="154"/>
      <c r="N398" s="154"/>
      <c r="O398" s="154"/>
      <c r="P398" s="227"/>
      <c r="Q398" s="979"/>
      <c r="R398" s="980"/>
      <c r="S398" s="980"/>
      <c r="T398" s="980"/>
      <c r="U398" s="980"/>
      <c r="V398" s="980"/>
      <c r="W398" s="980"/>
      <c r="X398" s="980"/>
      <c r="Y398" s="980"/>
      <c r="Z398" s="980"/>
      <c r="AA398" s="98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6"/>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6"/>
      <c r="B401" s="242"/>
      <c r="C401" s="241"/>
      <c r="D401" s="242"/>
      <c r="E401" s="241"/>
      <c r="F401" s="304"/>
      <c r="G401" s="221"/>
      <c r="H401" s="151"/>
      <c r="I401" s="151"/>
      <c r="J401" s="151"/>
      <c r="K401" s="151"/>
      <c r="L401" s="151"/>
      <c r="M401" s="151"/>
      <c r="N401" s="151"/>
      <c r="O401" s="151"/>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6"/>
      <c r="B402" s="242"/>
      <c r="C402" s="241"/>
      <c r="D402" s="242"/>
      <c r="E402" s="241"/>
      <c r="F402" s="304"/>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6"/>
      <c r="B403" s="242"/>
      <c r="C403" s="241"/>
      <c r="D403" s="242"/>
      <c r="E403" s="241"/>
      <c r="F403" s="304"/>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6"/>
      <c r="B404" s="242"/>
      <c r="C404" s="241"/>
      <c r="D404" s="242"/>
      <c r="E404" s="241"/>
      <c r="F404" s="304"/>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6"/>
      <c r="B405" s="242"/>
      <c r="C405" s="241"/>
      <c r="D405" s="242"/>
      <c r="E405" s="241"/>
      <c r="F405" s="304"/>
      <c r="G405" s="226"/>
      <c r="H405" s="154"/>
      <c r="I405" s="154"/>
      <c r="J405" s="154"/>
      <c r="K405" s="154"/>
      <c r="L405" s="154"/>
      <c r="M405" s="154"/>
      <c r="N405" s="154"/>
      <c r="O405" s="154"/>
      <c r="P405" s="227"/>
      <c r="Q405" s="979"/>
      <c r="R405" s="980"/>
      <c r="S405" s="980"/>
      <c r="T405" s="980"/>
      <c r="U405" s="980"/>
      <c r="V405" s="980"/>
      <c r="W405" s="980"/>
      <c r="X405" s="980"/>
      <c r="Y405" s="980"/>
      <c r="Z405" s="980"/>
      <c r="AA405" s="98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6"/>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6"/>
      <c r="B408" s="242"/>
      <c r="C408" s="241"/>
      <c r="D408" s="242"/>
      <c r="E408" s="241"/>
      <c r="F408" s="304"/>
      <c r="G408" s="221"/>
      <c r="H408" s="151"/>
      <c r="I408" s="151"/>
      <c r="J408" s="151"/>
      <c r="K408" s="151"/>
      <c r="L408" s="151"/>
      <c r="M408" s="151"/>
      <c r="N408" s="151"/>
      <c r="O408" s="151"/>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6"/>
      <c r="B409" s="242"/>
      <c r="C409" s="241"/>
      <c r="D409" s="242"/>
      <c r="E409" s="241"/>
      <c r="F409" s="304"/>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6"/>
      <c r="B410" s="242"/>
      <c r="C410" s="241"/>
      <c r="D410" s="242"/>
      <c r="E410" s="241"/>
      <c r="F410" s="304"/>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6"/>
      <c r="B411" s="242"/>
      <c r="C411" s="241"/>
      <c r="D411" s="242"/>
      <c r="E411" s="241"/>
      <c r="F411" s="304"/>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6"/>
      <c r="B412" s="242"/>
      <c r="C412" s="241"/>
      <c r="D412" s="242"/>
      <c r="E412" s="241"/>
      <c r="F412" s="304"/>
      <c r="G412" s="226"/>
      <c r="H412" s="154"/>
      <c r="I412" s="154"/>
      <c r="J412" s="154"/>
      <c r="K412" s="154"/>
      <c r="L412" s="154"/>
      <c r="M412" s="154"/>
      <c r="N412" s="154"/>
      <c r="O412" s="154"/>
      <c r="P412" s="227"/>
      <c r="Q412" s="979"/>
      <c r="R412" s="980"/>
      <c r="S412" s="980"/>
      <c r="T412" s="980"/>
      <c r="U412" s="980"/>
      <c r="V412" s="980"/>
      <c r="W412" s="980"/>
      <c r="X412" s="980"/>
      <c r="Y412" s="980"/>
      <c r="Z412" s="980"/>
      <c r="AA412" s="98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6"/>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6"/>
      <c r="B415" s="242"/>
      <c r="C415" s="241"/>
      <c r="D415" s="242"/>
      <c r="E415" s="241"/>
      <c r="F415" s="304"/>
      <c r="G415" s="221"/>
      <c r="H415" s="151"/>
      <c r="I415" s="151"/>
      <c r="J415" s="151"/>
      <c r="K415" s="151"/>
      <c r="L415" s="151"/>
      <c r="M415" s="151"/>
      <c r="N415" s="151"/>
      <c r="O415" s="151"/>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6"/>
      <c r="B416" s="242"/>
      <c r="C416" s="241"/>
      <c r="D416" s="242"/>
      <c r="E416" s="241"/>
      <c r="F416" s="304"/>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6"/>
      <c r="B417" s="242"/>
      <c r="C417" s="241"/>
      <c r="D417" s="242"/>
      <c r="E417" s="241"/>
      <c r="F417" s="304"/>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6"/>
      <c r="B418" s="242"/>
      <c r="C418" s="241"/>
      <c r="D418" s="242"/>
      <c r="E418" s="241"/>
      <c r="F418" s="304"/>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6"/>
      <c r="B419" s="242"/>
      <c r="C419" s="241"/>
      <c r="D419" s="242"/>
      <c r="E419" s="241"/>
      <c r="F419" s="304"/>
      <c r="G419" s="226"/>
      <c r="H419" s="154"/>
      <c r="I419" s="154"/>
      <c r="J419" s="154"/>
      <c r="K419" s="154"/>
      <c r="L419" s="154"/>
      <c r="M419" s="154"/>
      <c r="N419" s="154"/>
      <c r="O419" s="154"/>
      <c r="P419" s="227"/>
      <c r="Q419" s="979"/>
      <c r="R419" s="980"/>
      <c r="S419" s="980"/>
      <c r="T419" s="980"/>
      <c r="U419" s="980"/>
      <c r="V419" s="980"/>
      <c r="W419" s="980"/>
      <c r="X419" s="980"/>
      <c r="Y419" s="980"/>
      <c r="Z419" s="980"/>
      <c r="AA419" s="98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6"/>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6"/>
      <c r="B422" s="242"/>
      <c r="C422" s="241"/>
      <c r="D422" s="242"/>
      <c r="E422" s="241"/>
      <c r="F422" s="304"/>
      <c r="G422" s="221"/>
      <c r="H422" s="151"/>
      <c r="I422" s="151"/>
      <c r="J422" s="151"/>
      <c r="K422" s="151"/>
      <c r="L422" s="151"/>
      <c r="M422" s="151"/>
      <c r="N422" s="151"/>
      <c r="O422" s="151"/>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6"/>
      <c r="B423" s="242"/>
      <c r="C423" s="241"/>
      <c r="D423" s="242"/>
      <c r="E423" s="241"/>
      <c r="F423" s="304"/>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6"/>
      <c r="B424" s="242"/>
      <c r="C424" s="241"/>
      <c r="D424" s="242"/>
      <c r="E424" s="241"/>
      <c r="F424" s="304"/>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6"/>
      <c r="B425" s="242"/>
      <c r="C425" s="241"/>
      <c r="D425" s="242"/>
      <c r="E425" s="241"/>
      <c r="F425" s="304"/>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6"/>
      <c r="B426" s="242"/>
      <c r="C426" s="241"/>
      <c r="D426" s="242"/>
      <c r="E426" s="305"/>
      <c r="F426" s="306"/>
      <c r="G426" s="226"/>
      <c r="H426" s="154"/>
      <c r="I426" s="154"/>
      <c r="J426" s="154"/>
      <c r="K426" s="154"/>
      <c r="L426" s="154"/>
      <c r="M426" s="154"/>
      <c r="N426" s="154"/>
      <c r="O426" s="154"/>
      <c r="P426" s="227"/>
      <c r="Q426" s="979"/>
      <c r="R426" s="980"/>
      <c r="S426" s="980"/>
      <c r="T426" s="980"/>
      <c r="U426" s="980"/>
      <c r="V426" s="980"/>
      <c r="W426" s="980"/>
      <c r="X426" s="980"/>
      <c r="Y426" s="980"/>
      <c r="Z426" s="980"/>
      <c r="AA426" s="98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6"/>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6"/>
      <c r="B429" s="242"/>
      <c r="C429" s="305"/>
      <c r="D429" s="98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6"/>
      <c r="B430" s="242"/>
      <c r="C430" s="239" t="s">
        <v>346</v>
      </c>
      <c r="D430" s="240"/>
      <c r="E430" s="228" t="s">
        <v>324</v>
      </c>
      <c r="F430" s="439"/>
      <c r="G430" s="230" t="s">
        <v>207</v>
      </c>
      <c r="H430" s="148"/>
      <c r="I430" s="148"/>
      <c r="J430" s="231" t="s">
        <v>483</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483</v>
      </c>
      <c r="AF432" s="126"/>
      <c r="AG432" s="127" t="s">
        <v>188</v>
      </c>
      <c r="AH432" s="162"/>
      <c r="AI432" s="172"/>
      <c r="AJ432" s="172"/>
      <c r="AK432" s="172"/>
      <c r="AL432" s="167"/>
      <c r="AM432" s="172"/>
      <c r="AN432" s="172"/>
      <c r="AO432" s="172"/>
      <c r="AP432" s="167"/>
      <c r="AQ432" s="201" t="s">
        <v>483</v>
      </c>
      <c r="AR432" s="126"/>
      <c r="AS432" s="127" t="s">
        <v>188</v>
      </c>
      <c r="AT432" s="162"/>
      <c r="AU432" s="126" t="s">
        <v>483</v>
      </c>
      <c r="AV432" s="126"/>
      <c r="AW432" s="127" t="s">
        <v>177</v>
      </c>
      <c r="AX432" s="128"/>
    </row>
    <row r="433" spans="1:50" ht="23.25" customHeight="1" x14ac:dyDescent="0.15">
      <c r="A433" s="986"/>
      <c r="B433" s="242"/>
      <c r="C433" s="241"/>
      <c r="D433" s="242"/>
      <c r="E433" s="156"/>
      <c r="F433" s="157"/>
      <c r="G433" s="221" t="s">
        <v>483</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483</v>
      </c>
      <c r="AC433" s="123"/>
      <c r="AD433" s="123"/>
      <c r="AE433" s="105" t="s">
        <v>483</v>
      </c>
      <c r="AF433" s="106"/>
      <c r="AG433" s="106"/>
      <c r="AH433" s="106"/>
      <c r="AI433" s="105" t="s">
        <v>483</v>
      </c>
      <c r="AJ433" s="106"/>
      <c r="AK433" s="106"/>
      <c r="AL433" s="106"/>
      <c r="AM433" s="105" t="s">
        <v>483</v>
      </c>
      <c r="AN433" s="106"/>
      <c r="AO433" s="106"/>
      <c r="AP433" s="107"/>
      <c r="AQ433" s="105" t="s">
        <v>483</v>
      </c>
      <c r="AR433" s="106"/>
      <c r="AS433" s="106"/>
      <c r="AT433" s="107"/>
      <c r="AU433" s="106" t="s">
        <v>483</v>
      </c>
      <c r="AV433" s="106"/>
      <c r="AW433" s="106"/>
      <c r="AX433" s="205"/>
    </row>
    <row r="434" spans="1:50" ht="23.25" customHeight="1" x14ac:dyDescent="0.15">
      <c r="A434" s="98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483</v>
      </c>
      <c r="AC434" s="214"/>
      <c r="AD434" s="214"/>
      <c r="AE434" s="105" t="s">
        <v>483</v>
      </c>
      <c r="AF434" s="106"/>
      <c r="AG434" s="106"/>
      <c r="AH434" s="107"/>
      <c r="AI434" s="105" t="s">
        <v>483</v>
      </c>
      <c r="AJ434" s="106"/>
      <c r="AK434" s="106"/>
      <c r="AL434" s="106"/>
      <c r="AM434" s="105" t="s">
        <v>483</v>
      </c>
      <c r="AN434" s="106"/>
      <c r="AO434" s="106"/>
      <c r="AP434" s="107"/>
      <c r="AQ434" s="105" t="s">
        <v>483</v>
      </c>
      <c r="AR434" s="106"/>
      <c r="AS434" s="106"/>
      <c r="AT434" s="107"/>
      <c r="AU434" s="106" t="s">
        <v>483</v>
      </c>
      <c r="AV434" s="106"/>
      <c r="AW434" s="106"/>
      <c r="AX434" s="205"/>
    </row>
    <row r="435" spans="1:50" ht="23.25" customHeight="1" x14ac:dyDescent="0.15">
      <c r="A435" s="98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483</v>
      </c>
      <c r="AF435" s="106"/>
      <c r="AG435" s="106"/>
      <c r="AH435" s="107"/>
      <c r="AI435" s="105" t="s">
        <v>483</v>
      </c>
      <c r="AJ435" s="106"/>
      <c r="AK435" s="106"/>
      <c r="AL435" s="106"/>
      <c r="AM435" s="105" t="s">
        <v>483</v>
      </c>
      <c r="AN435" s="106"/>
      <c r="AO435" s="106"/>
      <c r="AP435" s="107"/>
      <c r="AQ435" s="105" t="s">
        <v>483</v>
      </c>
      <c r="AR435" s="106"/>
      <c r="AS435" s="106"/>
      <c r="AT435" s="107"/>
      <c r="AU435" s="106" t="s">
        <v>483</v>
      </c>
      <c r="AV435" s="106"/>
      <c r="AW435" s="106"/>
      <c r="AX435" s="205"/>
    </row>
    <row r="436" spans="1:50" ht="18.75" hidden="1" customHeight="1" x14ac:dyDescent="0.15">
      <c r="A436" s="98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483</v>
      </c>
      <c r="AF457" s="126"/>
      <c r="AG457" s="127" t="s">
        <v>188</v>
      </c>
      <c r="AH457" s="162"/>
      <c r="AI457" s="172"/>
      <c r="AJ457" s="172"/>
      <c r="AK457" s="172"/>
      <c r="AL457" s="167"/>
      <c r="AM457" s="172"/>
      <c r="AN457" s="172"/>
      <c r="AO457" s="172"/>
      <c r="AP457" s="167"/>
      <c r="AQ457" s="201" t="s">
        <v>483</v>
      </c>
      <c r="AR457" s="126"/>
      <c r="AS457" s="127" t="s">
        <v>188</v>
      </c>
      <c r="AT457" s="162"/>
      <c r="AU457" s="126" t="s">
        <v>483</v>
      </c>
      <c r="AV457" s="126"/>
      <c r="AW457" s="127" t="s">
        <v>177</v>
      </c>
      <c r="AX457" s="128"/>
    </row>
    <row r="458" spans="1:50" ht="23.25" customHeight="1" x14ac:dyDescent="0.15">
      <c r="A458" s="986"/>
      <c r="B458" s="242"/>
      <c r="C458" s="241"/>
      <c r="D458" s="242"/>
      <c r="E458" s="156"/>
      <c r="F458" s="157"/>
      <c r="G458" s="221" t="s">
        <v>483</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483</v>
      </c>
      <c r="AC458" s="123"/>
      <c r="AD458" s="123"/>
      <c r="AE458" s="105" t="s">
        <v>483</v>
      </c>
      <c r="AF458" s="106"/>
      <c r="AG458" s="106"/>
      <c r="AH458" s="106"/>
      <c r="AI458" s="105" t="s">
        <v>483</v>
      </c>
      <c r="AJ458" s="106"/>
      <c r="AK458" s="106"/>
      <c r="AL458" s="106"/>
      <c r="AM458" s="105" t="s">
        <v>483</v>
      </c>
      <c r="AN458" s="106"/>
      <c r="AO458" s="106"/>
      <c r="AP458" s="107"/>
      <c r="AQ458" s="105" t="s">
        <v>483</v>
      </c>
      <c r="AR458" s="106"/>
      <c r="AS458" s="106"/>
      <c r="AT458" s="107"/>
      <c r="AU458" s="106" t="s">
        <v>483</v>
      </c>
      <c r="AV458" s="106"/>
      <c r="AW458" s="106"/>
      <c r="AX458" s="205"/>
    </row>
    <row r="459" spans="1:50" ht="23.25" customHeight="1" x14ac:dyDescent="0.15">
      <c r="A459" s="98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483</v>
      </c>
      <c r="AC459" s="214"/>
      <c r="AD459" s="214"/>
      <c r="AE459" s="105" t="s">
        <v>483</v>
      </c>
      <c r="AF459" s="106"/>
      <c r="AG459" s="106"/>
      <c r="AH459" s="107"/>
      <c r="AI459" s="105" t="s">
        <v>483</v>
      </c>
      <c r="AJ459" s="106"/>
      <c r="AK459" s="106"/>
      <c r="AL459" s="106"/>
      <c r="AM459" s="105" t="s">
        <v>483</v>
      </c>
      <c r="AN459" s="106"/>
      <c r="AO459" s="106"/>
      <c r="AP459" s="107"/>
      <c r="AQ459" s="105" t="s">
        <v>483</v>
      </c>
      <c r="AR459" s="106"/>
      <c r="AS459" s="106"/>
      <c r="AT459" s="107"/>
      <c r="AU459" s="106" t="s">
        <v>483</v>
      </c>
      <c r="AV459" s="106"/>
      <c r="AW459" s="106"/>
      <c r="AX459" s="205"/>
    </row>
    <row r="460" spans="1:50" ht="23.25" customHeight="1" x14ac:dyDescent="0.15">
      <c r="A460" s="98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483</v>
      </c>
      <c r="AF460" s="106"/>
      <c r="AG460" s="106"/>
      <c r="AH460" s="107"/>
      <c r="AI460" s="105" t="s">
        <v>483</v>
      </c>
      <c r="AJ460" s="106"/>
      <c r="AK460" s="106"/>
      <c r="AL460" s="106"/>
      <c r="AM460" s="105" t="s">
        <v>483</v>
      </c>
      <c r="AN460" s="106"/>
      <c r="AO460" s="106"/>
      <c r="AP460" s="107"/>
      <c r="AQ460" s="105" t="s">
        <v>483</v>
      </c>
      <c r="AR460" s="106"/>
      <c r="AS460" s="106"/>
      <c r="AT460" s="107"/>
      <c r="AU460" s="106" t="s">
        <v>483</v>
      </c>
      <c r="AV460" s="106"/>
      <c r="AW460" s="106"/>
      <c r="AX460" s="205"/>
    </row>
    <row r="461" spans="1:50" ht="18.75" hidden="1" customHeight="1" x14ac:dyDescent="0.15">
      <c r="A461" s="98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6"/>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6"/>
      <c r="B482" s="242"/>
      <c r="C482" s="241"/>
      <c r="D482" s="242"/>
      <c r="E482" s="150" t="s">
        <v>484</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6"/>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6"/>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6"/>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6"/>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6"/>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6"/>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6"/>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6"/>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50.25" customHeight="1" x14ac:dyDescent="0.15">
      <c r="A702" s="517" t="s">
        <v>139</v>
      </c>
      <c r="B702" s="518"/>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6" t="s">
        <v>482</v>
      </c>
      <c r="AE702" s="887"/>
      <c r="AF702" s="887"/>
      <c r="AG702" s="876" t="s">
        <v>530</v>
      </c>
      <c r="AH702" s="877"/>
      <c r="AI702" s="877"/>
      <c r="AJ702" s="877"/>
      <c r="AK702" s="877"/>
      <c r="AL702" s="877"/>
      <c r="AM702" s="877"/>
      <c r="AN702" s="877"/>
      <c r="AO702" s="877"/>
      <c r="AP702" s="877"/>
      <c r="AQ702" s="877"/>
      <c r="AR702" s="877"/>
      <c r="AS702" s="877"/>
      <c r="AT702" s="877"/>
      <c r="AU702" s="877"/>
      <c r="AV702" s="877"/>
      <c r="AW702" s="877"/>
      <c r="AX702" s="878"/>
    </row>
    <row r="703" spans="1:50" ht="34.5" customHeight="1" x14ac:dyDescent="0.15">
      <c r="A703" s="519"/>
      <c r="B703" s="520"/>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482</v>
      </c>
      <c r="AE703" s="145"/>
      <c r="AF703" s="145"/>
      <c r="AG703" s="654" t="s">
        <v>512</v>
      </c>
      <c r="AH703" s="655"/>
      <c r="AI703" s="655"/>
      <c r="AJ703" s="655"/>
      <c r="AK703" s="655"/>
      <c r="AL703" s="655"/>
      <c r="AM703" s="655"/>
      <c r="AN703" s="655"/>
      <c r="AO703" s="655"/>
      <c r="AP703" s="655"/>
      <c r="AQ703" s="655"/>
      <c r="AR703" s="655"/>
      <c r="AS703" s="655"/>
      <c r="AT703" s="655"/>
      <c r="AU703" s="655"/>
      <c r="AV703" s="655"/>
      <c r="AW703" s="655"/>
      <c r="AX703" s="656"/>
    </row>
    <row r="704" spans="1:50" ht="54" customHeight="1" x14ac:dyDescent="0.15">
      <c r="A704" s="521"/>
      <c r="B704" s="522"/>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9" t="s">
        <v>531</v>
      </c>
      <c r="AH704" s="224"/>
      <c r="AI704" s="224"/>
      <c r="AJ704" s="224"/>
      <c r="AK704" s="224"/>
      <c r="AL704" s="224"/>
      <c r="AM704" s="224"/>
      <c r="AN704" s="224"/>
      <c r="AO704" s="224"/>
      <c r="AP704" s="224"/>
      <c r="AQ704" s="224"/>
      <c r="AR704" s="224"/>
      <c r="AS704" s="224"/>
      <c r="AT704" s="224"/>
      <c r="AU704" s="224"/>
      <c r="AV704" s="224"/>
      <c r="AW704" s="224"/>
      <c r="AX704" s="420"/>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482</v>
      </c>
      <c r="AE705" s="723"/>
      <c r="AF705" s="723"/>
      <c r="AG705" s="150" t="s">
        <v>547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526</v>
      </c>
      <c r="AE706" s="145"/>
      <c r="AF706" s="146"/>
      <c r="AG706" s="419"/>
      <c r="AH706" s="224"/>
      <c r="AI706" s="224"/>
      <c r="AJ706" s="224"/>
      <c r="AK706" s="224"/>
      <c r="AL706" s="224"/>
      <c r="AM706" s="224"/>
      <c r="AN706" s="224"/>
      <c r="AO706" s="224"/>
      <c r="AP706" s="224"/>
      <c r="AQ706" s="224"/>
      <c r="AR706" s="224"/>
      <c r="AS706" s="224"/>
      <c r="AT706" s="224"/>
      <c r="AU706" s="224"/>
      <c r="AV706" s="224"/>
      <c r="AW706" s="224"/>
      <c r="AX706" s="420"/>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527</v>
      </c>
      <c r="AE707" s="571"/>
      <c r="AF707" s="571"/>
      <c r="AG707" s="419"/>
      <c r="AH707" s="224"/>
      <c r="AI707" s="224"/>
      <c r="AJ707" s="224"/>
      <c r="AK707" s="224"/>
      <c r="AL707" s="224"/>
      <c r="AM707" s="224"/>
      <c r="AN707" s="224"/>
      <c r="AO707" s="224"/>
      <c r="AP707" s="224"/>
      <c r="AQ707" s="224"/>
      <c r="AR707" s="224"/>
      <c r="AS707" s="224"/>
      <c r="AT707" s="224"/>
      <c r="AU707" s="224"/>
      <c r="AV707" s="224"/>
      <c r="AW707" s="224"/>
      <c r="AX707" s="420"/>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485</v>
      </c>
      <c r="AE708" s="658"/>
      <c r="AF708" s="658"/>
      <c r="AG708" s="514"/>
      <c r="AH708" s="515"/>
      <c r="AI708" s="515"/>
      <c r="AJ708" s="515"/>
      <c r="AK708" s="515"/>
      <c r="AL708" s="515"/>
      <c r="AM708" s="515"/>
      <c r="AN708" s="515"/>
      <c r="AO708" s="515"/>
      <c r="AP708" s="515"/>
      <c r="AQ708" s="515"/>
      <c r="AR708" s="515"/>
      <c r="AS708" s="515"/>
      <c r="AT708" s="515"/>
      <c r="AU708" s="515"/>
      <c r="AV708" s="515"/>
      <c r="AW708" s="515"/>
      <c r="AX708" s="516"/>
    </row>
    <row r="709" spans="1:50" ht="51"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482</v>
      </c>
      <c r="AE709" s="145"/>
      <c r="AF709" s="145"/>
      <c r="AG709" s="654" t="s">
        <v>513</v>
      </c>
      <c r="AH709" s="655"/>
      <c r="AI709" s="655"/>
      <c r="AJ709" s="655"/>
      <c r="AK709" s="655"/>
      <c r="AL709" s="655"/>
      <c r="AM709" s="655"/>
      <c r="AN709" s="655"/>
      <c r="AO709" s="655"/>
      <c r="AP709" s="655"/>
      <c r="AQ709" s="655"/>
      <c r="AR709" s="655"/>
      <c r="AS709" s="655"/>
      <c r="AT709" s="655"/>
      <c r="AU709" s="655"/>
      <c r="AV709" s="655"/>
      <c r="AW709" s="655"/>
      <c r="AX709" s="656"/>
    </row>
    <row r="710" spans="1:50" ht="27"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485</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30.7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482</v>
      </c>
      <c r="AE711" s="145"/>
      <c r="AF711" s="145"/>
      <c r="AG711" s="654" t="s">
        <v>514</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485</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485</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4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482</v>
      </c>
      <c r="AE714" s="579"/>
      <c r="AF714" s="580"/>
      <c r="AG714" s="679" t="s">
        <v>515</v>
      </c>
      <c r="AH714" s="680"/>
      <c r="AI714" s="680"/>
      <c r="AJ714" s="680"/>
      <c r="AK714" s="680"/>
      <c r="AL714" s="680"/>
      <c r="AM714" s="680"/>
      <c r="AN714" s="680"/>
      <c r="AO714" s="680"/>
      <c r="AP714" s="680"/>
      <c r="AQ714" s="680"/>
      <c r="AR714" s="680"/>
      <c r="AS714" s="680"/>
      <c r="AT714" s="680"/>
      <c r="AU714" s="680"/>
      <c r="AV714" s="680"/>
      <c r="AW714" s="680"/>
      <c r="AX714" s="681"/>
    </row>
    <row r="715" spans="1:50" ht="47.2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482</v>
      </c>
      <c r="AE715" s="658"/>
      <c r="AF715" s="767"/>
      <c r="AG715" s="514" t="s">
        <v>516</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482</v>
      </c>
      <c r="AE716" s="749"/>
      <c r="AF716" s="749"/>
      <c r="AG716" s="654" t="s">
        <v>517</v>
      </c>
      <c r="AH716" s="655"/>
      <c r="AI716" s="655"/>
      <c r="AJ716" s="655"/>
      <c r="AK716" s="655"/>
      <c r="AL716" s="655"/>
      <c r="AM716" s="655"/>
      <c r="AN716" s="655"/>
      <c r="AO716" s="655"/>
      <c r="AP716" s="655"/>
      <c r="AQ716" s="655"/>
      <c r="AR716" s="655"/>
      <c r="AS716" s="655"/>
      <c r="AT716" s="655"/>
      <c r="AU716" s="655"/>
      <c r="AV716" s="655"/>
      <c r="AW716" s="655"/>
      <c r="AX716" s="656"/>
    </row>
    <row r="717" spans="1:50" ht="41.2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482</v>
      </c>
      <c r="AE717" s="145"/>
      <c r="AF717" s="145"/>
      <c r="AG717" s="654" t="s">
        <v>518</v>
      </c>
      <c r="AH717" s="655"/>
      <c r="AI717" s="655"/>
      <c r="AJ717" s="655"/>
      <c r="AK717" s="655"/>
      <c r="AL717" s="655"/>
      <c r="AM717" s="655"/>
      <c r="AN717" s="655"/>
      <c r="AO717" s="655"/>
      <c r="AP717" s="655"/>
      <c r="AQ717" s="655"/>
      <c r="AR717" s="655"/>
      <c r="AS717" s="655"/>
      <c r="AT717" s="655"/>
      <c r="AU717" s="655"/>
      <c r="AV717" s="655"/>
      <c r="AW717" s="655"/>
      <c r="AX717" s="656"/>
    </row>
    <row r="718" spans="1:50" ht="36"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482</v>
      </c>
      <c r="AE718" s="145"/>
      <c r="AF718" s="145"/>
      <c r="AG718" s="153" t="s">
        <v>519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485</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9"/>
      <c r="AH720" s="224"/>
      <c r="AI720" s="224"/>
      <c r="AJ720" s="224"/>
      <c r="AK720" s="224"/>
      <c r="AL720" s="224"/>
      <c r="AM720" s="224"/>
      <c r="AN720" s="224"/>
      <c r="AO720" s="224"/>
      <c r="AP720" s="224"/>
      <c r="AQ720" s="224"/>
      <c r="AR720" s="224"/>
      <c r="AS720" s="224"/>
      <c r="AT720" s="224"/>
      <c r="AU720" s="224"/>
      <c r="AV720" s="224"/>
      <c r="AW720" s="224"/>
      <c r="AX720" s="420"/>
    </row>
    <row r="721" spans="1:50" ht="24.75" hidden="1" customHeight="1" x14ac:dyDescent="0.15">
      <c r="A721" s="640"/>
      <c r="B721" s="641"/>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9"/>
      <c r="AH721" s="224"/>
      <c r="AI721" s="224"/>
      <c r="AJ721" s="224"/>
      <c r="AK721" s="224"/>
      <c r="AL721" s="224"/>
      <c r="AM721" s="224"/>
      <c r="AN721" s="224"/>
      <c r="AO721" s="224"/>
      <c r="AP721" s="224"/>
      <c r="AQ721" s="224"/>
      <c r="AR721" s="224"/>
      <c r="AS721" s="224"/>
      <c r="AT721" s="224"/>
      <c r="AU721" s="224"/>
      <c r="AV721" s="224"/>
      <c r="AW721" s="224"/>
      <c r="AX721" s="420"/>
    </row>
    <row r="722" spans="1:50" ht="24.75" hidden="1" customHeight="1" x14ac:dyDescent="0.15">
      <c r="A722" s="640"/>
      <c r="B722" s="641"/>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9"/>
      <c r="AH722" s="224"/>
      <c r="AI722" s="224"/>
      <c r="AJ722" s="224"/>
      <c r="AK722" s="224"/>
      <c r="AL722" s="224"/>
      <c r="AM722" s="224"/>
      <c r="AN722" s="224"/>
      <c r="AO722" s="224"/>
      <c r="AP722" s="224"/>
      <c r="AQ722" s="224"/>
      <c r="AR722" s="224"/>
      <c r="AS722" s="224"/>
      <c r="AT722" s="224"/>
      <c r="AU722" s="224"/>
      <c r="AV722" s="224"/>
      <c r="AW722" s="224"/>
      <c r="AX722" s="420"/>
    </row>
    <row r="723" spans="1:50" ht="24.75" hidden="1" customHeight="1" x14ac:dyDescent="0.15">
      <c r="A723" s="640"/>
      <c r="B723" s="641"/>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9"/>
      <c r="AH723" s="224"/>
      <c r="AI723" s="224"/>
      <c r="AJ723" s="224"/>
      <c r="AK723" s="224"/>
      <c r="AL723" s="224"/>
      <c r="AM723" s="224"/>
      <c r="AN723" s="224"/>
      <c r="AO723" s="224"/>
      <c r="AP723" s="224"/>
      <c r="AQ723" s="224"/>
      <c r="AR723" s="224"/>
      <c r="AS723" s="224"/>
      <c r="AT723" s="224"/>
      <c r="AU723" s="224"/>
      <c r="AV723" s="224"/>
      <c r="AW723" s="224"/>
      <c r="AX723" s="420"/>
    </row>
    <row r="724" spans="1:50" ht="24.75" hidden="1" customHeight="1" x14ac:dyDescent="0.15">
      <c r="A724" s="640"/>
      <c r="B724" s="641"/>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9"/>
      <c r="AH724" s="224"/>
      <c r="AI724" s="224"/>
      <c r="AJ724" s="224"/>
      <c r="AK724" s="224"/>
      <c r="AL724" s="224"/>
      <c r="AM724" s="224"/>
      <c r="AN724" s="224"/>
      <c r="AO724" s="224"/>
      <c r="AP724" s="224"/>
      <c r="AQ724" s="224"/>
      <c r="AR724" s="224"/>
      <c r="AS724" s="224"/>
      <c r="AT724" s="224"/>
      <c r="AU724" s="224"/>
      <c r="AV724" s="224"/>
      <c r="AW724" s="224"/>
      <c r="AX724" s="420"/>
    </row>
    <row r="725" spans="1:50" ht="24.75" customHeight="1" x14ac:dyDescent="0.15">
      <c r="A725" s="642"/>
      <c r="B725" s="643"/>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4" t="s">
        <v>52</v>
      </c>
      <c r="D726" s="568"/>
      <c r="E726" s="568"/>
      <c r="F726" s="569"/>
      <c r="G726" s="787" t="s">
        <v>528</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520</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49.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47.2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44.25"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483</v>
      </c>
      <c r="F737" s="89"/>
      <c r="G737" s="89"/>
      <c r="H737" s="89"/>
      <c r="I737" s="89"/>
      <c r="J737" s="89"/>
      <c r="K737" s="89"/>
      <c r="L737" s="89"/>
      <c r="M737" s="89"/>
      <c r="N737" s="95" t="s">
        <v>322</v>
      </c>
      <c r="O737" s="95"/>
      <c r="P737" s="95"/>
      <c r="Q737" s="95"/>
      <c r="R737" s="89" t="s">
        <v>483</v>
      </c>
      <c r="S737" s="89"/>
      <c r="T737" s="89"/>
      <c r="U737" s="89"/>
      <c r="V737" s="89"/>
      <c r="W737" s="89"/>
      <c r="X737" s="89"/>
      <c r="Y737" s="89"/>
      <c r="Z737" s="89"/>
      <c r="AA737" s="95" t="s">
        <v>321</v>
      </c>
      <c r="AB737" s="95"/>
      <c r="AC737" s="95"/>
      <c r="AD737" s="95"/>
      <c r="AE737" s="89" t="s">
        <v>521</v>
      </c>
      <c r="AF737" s="89"/>
      <c r="AG737" s="89"/>
      <c r="AH737" s="89"/>
      <c r="AI737" s="89"/>
      <c r="AJ737" s="89"/>
      <c r="AK737" s="89"/>
      <c r="AL737" s="89"/>
      <c r="AM737" s="89"/>
      <c r="AN737" s="95" t="s">
        <v>320</v>
      </c>
      <c r="AO737" s="95"/>
      <c r="AP737" s="95"/>
      <c r="AQ737" s="95"/>
      <c r="AR737" s="96" t="s">
        <v>522</v>
      </c>
      <c r="AS737" s="97"/>
      <c r="AT737" s="97"/>
      <c r="AU737" s="97"/>
      <c r="AV737" s="97"/>
      <c r="AW737" s="97"/>
      <c r="AX737" s="98"/>
      <c r="AY737" s="74"/>
      <c r="AZ737" s="74"/>
    </row>
    <row r="738" spans="1:52" ht="24.75" customHeight="1" x14ac:dyDescent="0.15">
      <c r="A738" s="86" t="s">
        <v>319</v>
      </c>
      <c r="B738" s="87"/>
      <c r="C738" s="87"/>
      <c r="D738" s="88"/>
      <c r="E738" s="89" t="s">
        <v>497</v>
      </c>
      <c r="F738" s="89"/>
      <c r="G738" s="89"/>
      <c r="H738" s="89"/>
      <c r="I738" s="89"/>
      <c r="J738" s="89"/>
      <c r="K738" s="89"/>
      <c r="L738" s="89"/>
      <c r="M738" s="89"/>
      <c r="N738" s="95" t="s">
        <v>318</v>
      </c>
      <c r="O738" s="95"/>
      <c r="P738" s="95"/>
      <c r="Q738" s="95"/>
      <c r="R738" s="89" t="s">
        <v>498</v>
      </c>
      <c r="S738" s="89"/>
      <c r="T738" s="89"/>
      <c r="U738" s="89"/>
      <c r="V738" s="89"/>
      <c r="W738" s="89"/>
      <c r="X738" s="89"/>
      <c r="Y738" s="89"/>
      <c r="Z738" s="89"/>
      <c r="AA738" s="95" t="s">
        <v>317</v>
      </c>
      <c r="AB738" s="95"/>
      <c r="AC738" s="95"/>
      <c r="AD738" s="95"/>
      <c r="AE738" s="89" t="s">
        <v>522</v>
      </c>
      <c r="AF738" s="89"/>
      <c r="AG738" s="89"/>
      <c r="AH738" s="89"/>
      <c r="AI738" s="89"/>
      <c r="AJ738" s="89"/>
      <c r="AK738" s="89"/>
      <c r="AL738" s="89"/>
      <c r="AM738" s="89"/>
      <c r="AN738" s="95" t="s">
        <v>316</v>
      </c>
      <c r="AO738" s="95"/>
      <c r="AP738" s="95"/>
      <c r="AQ738" s="95"/>
      <c r="AR738" s="96" t="s">
        <v>523</v>
      </c>
      <c r="AS738" s="97"/>
      <c r="AT738" s="97"/>
      <c r="AU738" s="97"/>
      <c r="AV738" s="97"/>
      <c r="AW738" s="97"/>
      <c r="AX738" s="98"/>
    </row>
    <row r="739" spans="1:52" ht="24.75" customHeight="1" x14ac:dyDescent="0.15">
      <c r="A739" s="86" t="s">
        <v>315</v>
      </c>
      <c r="B739" s="87"/>
      <c r="C739" s="87"/>
      <c r="D739" s="88"/>
      <c r="E739" s="89" t="s">
        <v>524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486</v>
      </c>
      <c r="F740" s="111"/>
      <c r="G740" s="111"/>
      <c r="H740" s="78" t="str">
        <f>IF(E740="", "", "(")</f>
        <v>(</v>
      </c>
      <c r="I740" s="111"/>
      <c r="J740" s="111"/>
      <c r="K740" s="78" t="str">
        <f>IF(OR(I740="　", I740=""), "", "-")</f>
        <v/>
      </c>
      <c r="L740" s="112">
        <v>219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4.25"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30" t="s">
        <v>533</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39.75" customHeight="1" x14ac:dyDescent="0.15">
      <c r="A781" s="543"/>
      <c r="B781" s="753"/>
      <c r="C781" s="753"/>
      <c r="D781" s="753"/>
      <c r="E781" s="753"/>
      <c r="F781" s="754"/>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40.5" customHeight="1" x14ac:dyDescent="0.15">
      <c r="A782" s="543"/>
      <c r="B782" s="753"/>
      <c r="C782" s="753"/>
      <c r="D782" s="753"/>
      <c r="E782" s="753"/>
      <c r="F782" s="754"/>
      <c r="G782" s="440" t="s">
        <v>536</v>
      </c>
      <c r="H782" s="441"/>
      <c r="I782" s="441"/>
      <c r="J782" s="441"/>
      <c r="K782" s="442"/>
      <c r="L782" s="443" t="s">
        <v>535</v>
      </c>
      <c r="M782" s="444"/>
      <c r="N782" s="444"/>
      <c r="O782" s="444"/>
      <c r="P782" s="444"/>
      <c r="Q782" s="444"/>
      <c r="R782" s="444"/>
      <c r="S782" s="444"/>
      <c r="T782" s="444"/>
      <c r="U782" s="444"/>
      <c r="V782" s="444"/>
      <c r="W782" s="444"/>
      <c r="X782" s="445"/>
      <c r="Y782" s="446">
        <v>23</v>
      </c>
      <c r="Z782" s="447"/>
      <c r="AA782" s="447"/>
      <c r="AB782" s="544"/>
      <c r="AC782" s="440"/>
      <c r="AD782" s="441"/>
      <c r="AE782" s="441"/>
      <c r="AF782" s="441"/>
      <c r="AG782" s="442"/>
      <c r="AH782" s="443"/>
      <c r="AI782" s="444"/>
      <c r="AJ782" s="444"/>
      <c r="AK782" s="444"/>
      <c r="AL782" s="444"/>
      <c r="AM782" s="444"/>
      <c r="AN782" s="444"/>
      <c r="AO782" s="444"/>
      <c r="AP782" s="444"/>
      <c r="AQ782" s="444"/>
      <c r="AR782" s="444"/>
      <c r="AS782" s="444"/>
      <c r="AT782" s="445"/>
      <c r="AU782" s="446"/>
      <c r="AV782" s="447"/>
      <c r="AW782" s="447"/>
      <c r="AX782" s="448"/>
    </row>
    <row r="783" spans="1:50" ht="24.75" hidden="1" customHeight="1" x14ac:dyDescent="0.15">
      <c r="A783" s="543"/>
      <c r="B783" s="753"/>
      <c r="C783" s="753"/>
      <c r="D783" s="753"/>
      <c r="E783" s="753"/>
      <c r="F783" s="754"/>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43"/>
      <c r="B784" s="753"/>
      <c r="C784" s="753"/>
      <c r="D784" s="753"/>
      <c r="E784" s="753"/>
      <c r="F784" s="754"/>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3"/>
      <c r="B785" s="753"/>
      <c r="C785" s="753"/>
      <c r="D785" s="753"/>
      <c r="E785" s="753"/>
      <c r="F785" s="754"/>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3"/>
      <c r="B786" s="753"/>
      <c r="C786" s="753"/>
      <c r="D786" s="753"/>
      <c r="E786" s="753"/>
      <c r="F786" s="754"/>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3"/>
      <c r="B787" s="753"/>
      <c r="C787" s="753"/>
      <c r="D787" s="753"/>
      <c r="E787" s="753"/>
      <c r="F787" s="754"/>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3"/>
      <c r="B788" s="753"/>
      <c r="C788" s="753"/>
      <c r="D788" s="753"/>
      <c r="E788" s="753"/>
      <c r="F788" s="754"/>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3"/>
      <c r="B789" s="753"/>
      <c r="C789" s="753"/>
      <c r="D789" s="753"/>
      <c r="E789" s="753"/>
      <c r="F789" s="754"/>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3"/>
      <c r="B790" s="753"/>
      <c r="C790" s="753"/>
      <c r="D790" s="753"/>
      <c r="E790" s="753"/>
      <c r="F790" s="754"/>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3"/>
      <c r="B791" s="753"/>
      <c r="C791" s="753"/>
      <c r="D791" s="753"/>
      <c r="E791" s="753"/>
      <c r="F791" s="754"/>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39" customHeight="1" x14ac:dyDescent="0.15">
      <c r="A792" s="543"/>
      <c r="B792" s="753"/>
      <c r="C792" s="753"/>
      <c r="D792" s="753"/>
      <c r="E792" s="753"/>
      <c r="F792" s="754"/>
      <c r="G792" s="400" t="s">
        <v>20</v>
      </c>
      <c r="H792" s="401"/>
      <c r="I792" s="401"/>
      <c r="J792" s="401"/>
      <c r="K792" s="401"/>
      <c r="L792" s="402"/>
      <c r="M792" s="403"/>
      <c r="N792" s="403"/>
      <c r="O792" s="403"/>
      <c r="P792" s="403"/>
      <c r="Q792" s="403"/>
      <c r="R792" s="403"/>
      <c r="S792" s="403"/>
      <c r="T792" s="403"/>
      <c r="U792" s="403"/>
      <c r="V792" s="403"/>
      <c r="W792" s="403"/>
      <c r="X792" s="404"/>
      <c r="Y792" s="405">
        <f>SUM(Y782:AB791)</f>
        <v>23</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3"/>
      <c r="B793" s="753"/>
      <c r="C793" s="753"/>
      <c r="D793" s="753"/>
      <c r="E793" s="753"/>
      <c r="F793" s="754"/>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3"/>
      <c r="B794" s="753"/>
      <c r="C794" s="753"/>
      <c r="D794" s="753"/>
      <c r="E794" s="753"/>
      <c r="F794" s="754"/>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3"/>
      <c r="B795" s="753"/>
      <c r="C795" s="753"/>
      <c r="D795" s="753"/>
      <c r="E795" s="753"/>
      <c r="F795" s="754"/>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4"/>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3"/>
      <c r="B796" s="753"/>
      <c r="C796" s="753"/>
      <c r="D796" s="753"/>
      <c r="E796" s="753"/>
      <c r="F796" s="754"/>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3"/>
      <c r="B797" s="753"/>
      <c r="C797" s="753"/>
      <c r="D797" s="753"/>
      <c r="E797" s="753"/>
      <c r="F797" s="754"/>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3"/>
      <c r="C798" s="753"/>
      <c r="D798" s="753"/>
      <c r="E798" s="753"/>
      <c r="F798" s="754"/>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3"/>
      <c r="C799" s="753"/>
      <c r="D799" s="753"/>
      <c r="E799" s="753"/>
      <c r="F799" s="754"/>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3"/>
      <c r="C800" s="753"/>
      <c r="D800" s="753"/>
      <c r="E800" s="753"/>
      <c r="F800" s="754"/>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3"/>
      <c r="C801" s="753"/>
      <c r="D801" s="753"/>
      <c r="E801" s="753"/>
      <c r="F801" s="754"/>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3"/>
      <c r="C802" s="753"/>
      <c r="D802" s="753"/>
      <c r="E802" s="753"/>
      <c r="F802" s="754"/>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3"/>
      <c r="C803" s="753"/>
      <c r="D803" s="753"/>
      <c r="E803" s="753"/>
      <c r="F803" s="754"/>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3"/>
      <c r="B804" s="753"/>
      <c r="C804" s="753"/>
      <c r="D804" s="753"/>
      <c r="E804" s="753"/>
      <c r="F804" s="754"/>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3"/>
      <c r="B805" s="753"/>
      <c r="C805" s="753"/>
      <c r="D805" s="753"/>
      <c r="E805" s="753"/>
      <c r="F805" s="754"/>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3"/>
      <c r="B806" s="753"/>
      <c r="C806" s="753"/>
      <c r="D806" s="753"/>
      <c r="E806" s="753"/>
      <c r="F806" s="754"/>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3"/>
      <c r="B807" s="753"/>
      <c r="C807" s="753"/>
      <c r="D807" s="753"/>
      <c r="E807" s="753"/>
      <c r="F807" s="754"/>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3"/>
      <c r="B808" s="753"/>
      <c r="C808" s="753"/>
      <c r="D808" s="753"/>
      <c r="E808" s="753"/>
      <c r="F808" s="754"/>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4"/>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3"/>
      <c r="B809" s="753"/>
      <c r="C809" s="753"/>
      <c r="D809" s="753"/>
      <c r="E809" s="753"/>
      <c r="F809" s="754"/>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3"/>
      <c r="C810" s="753"/>
      <c r="D810" s="753"/>
      <c r="E810" s="753"/>
      <c r="F810" s="754"/>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3"/>
      <c r="C811" s="753"/>
      <c r="D811" s="753"/>
      <c r="E811" s="753"/>
      <c r="F811" s="754"/>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3"/>
      <c r="C812" s="753"/>
      <c r="D812" s="753"/>
      <c r="E812" s="753"/>
      <c r="F812" s="754"/>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3"/>
      <c r="C813" s="753"/>
      <c r="D813" s="753"/>
      <c r="E813" s="753"/>
      <c r="F813" s="754"/>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3"/>
      <c r="C814" s="753"/>
      <c r="D814" s="753"/>
      <c r="E814" s="753"/>
      <c r="F814" s="754"/>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3"/>
      <c r="C815" s="753"/>
      <c r="D815" s="753"/>
      <c r="E815" s="753"/>
      <c r="F815" s="754"/>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3"/>
      <c r="C816" s="753"/>
      <c r="D816" s="753"/>
      <c r="E816" s="753"/>
      <c r="F816" s="754"/>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3"/>
      <c r="B817" s="753"/>
      <c r="C817" s="753"/>
      <c r="D817" s="753"/>
      <c r="E817" s="753"/>
      <c r="F817" s="754"/>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3"/>
      <c r="B818" s="753"/>
      <c r="C818" s="753"/>
      <c r="D818" s="753"/>
      <c r="E818" s="753"/>
      <c r="F818" s="754"/>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3"/>
      <c r="B819" s="753"/>
      <c r="C819" s="753"/>
      <c r="D819" s="753"/>
      <c r="E819" s="753"/>
      <c r="F819" s="754"/>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3"/>
      <c r="B820" s="753"/>
      <c r="C820" s="753"/>
      <c r="D820" s="753"/>
      <c r="E820" s="753"/>
      <c r="F820" s="754"/>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3"/>
      <c r="B821" s="753"/>
      <c r="C821" s="753"/>
      <c r="D821" s="753"/>
      <c r="E821" s="753"/>
      <c r="F821" s="754"/>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4"/>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3"/>
      <c r="B822" s="753"/>
      <c r="C822" s="753"/>
      <c r="D822" s="753"/>
      <c r="E822" s="753"/>
      <c r="F822" s="754"/>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3"/>
      <c r="C823" s="753"/>
      <c r="D823" s="753"/>
      <c r="E823" s="753"/>
      <c r="F823" s="754"/>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3"/>
      <c r="C824" s="753"/>
      <c r="D824" s="753"/>
      <c r="E824" s="753"/>
      <c r="F824" s="754"/>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3"/>
      <c r="C825" s="753"/>
      <c r="D825" s="753"/>
      <c r="E825" s="753"/>
      <c r="F825" s="754"/>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3"/>
      <c r="C826" s="753"/>
      <c r="D826" s="753"/>
      <c r="E826" s="753"/>
      <c r="F826" s="754"/>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3"/>
      <c r="C827" s="753"/>
      <c r="D827" s="753"/>
      <c r="E827" s="753"/>
      <c r="F827" s="754"/>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3"/>
      <c r="C828" s="753"/>
      <c r="D828" s="753"/>
      <c r="E828" s="753"/>
      <c r="F828" s="754"/>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3"/>
      <c r="C829" s="753"/>
      <c r="D829" s="753"/>
      <c r="E829" s="753"/>
      <c r="F829" s="754"/>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3"/>
      <c r="C830" s="753"/>
      <c r="D830" s="753"/>
      <c r="E830" s="753"/>
      <c r="F830" s="754"/>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3"/>
      <c r="B831" s="753"/>
      <c r="C831" s="753"/>
      <c r="D831" s="753"/>
      <c r="E831" s="753"/>
      <c r="F831" s="754"/>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269</v>
      </c>
      <c r="AM832" s="948"/>
      <c r="AN832" s="94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292</v>
      </c>
      <c r="AI837" s="337"/>
      <c r="AJ837" s="337"/>
      <c r="AK837" s="337"/>
      <c r="AL837" s="337" t="s">
        <v>21</v>
      </c>
      <c r="AM837" s="337"/>
      <c r="AN837" s="337"/>
      <c r="AO837" s="417"/>
      <c r="AP837" s="418" t="s">
        <v>225</v>
      </c>
      <c r="AQ837" s="418"/>
      <c r="AR837" s="418"/>
      <c r="AS837" s="418"/>
      <c r="AT837" s="418"/>
      <c r="AU837" s="418"/>
      <c r="AV837" s="418"/>
      <c r="AW837" s="418"/>
      <c r="AX837" s="418"/>
    </row>
    <row r="838" spans="1:50" ht="46.5" customHeight="1" x14ac:dyDescent="0.15">
      <c r="A838" s="395">
        <v>1</v>
      </c>
      <c r="B838" s="395">
        <v>1</v>
      </c>
      <c r="C838" s="415" t="s">
        <v>541</v>
      </c>
      <c r="D838" s="409"/>
      <c r="E838" s="409"/>
      <c r="F838" s="409"/>
      <c r="G838" s="409"/>
      <c r="H838" s="409"/>
      <c r="I838" s="409"/>
      <c r="J838" s="410">
        <v>2010001183774</v>
      </c>
      <c r="K838" s="411"/>
      <c r="L838" s="411"/>
      <c r="M838" s="411"/>
      <c r="N838" s="411"/>
      <c r="O838" s="411"/>
      <c r="P838" s="416" t="s">
        <v>535</v>
      </c>
      <c r="Q838" s="307"/>
      <c r="R838" s="307"/>
      <c r="S838" s="307"/>
      <c r="T838" s="307"/>
      <c r="U838" s="307"/>
      <c r="V838" s="307"/>
      <c r="W838" s="307"/>
      <c r="X838" s="307"/>
      <c r="Y838" s="308">
        <v>23</v>
      </c>
      <c r="Z838" s="309"/>
      <c r="AA838" s="309"/>
      <c r="AB838" s="310"/>
      <c r="AC838" s="319" t="s">
        <v>296</v>
      </c>
      <c r="AD838" s="414"/>
      <c r="AE838" s="414"/>
      <c r="AF838" s="414"/>
      <c r="AG838" s="414"/>
      <c r="AH838" s="412">
        <v>1</v>
      </c>
      <c r="AI838" s="413"/>
      <c r="AJ838" s="413"/>
      <c r="AK838" s="413"/>
      <c r="AL838" s="316">
        <v>94.98</v>
      </c>
      <c r="AM838" s="317"/>
      <c r="AN838" s="317"/>
      <c r="AO838" s="318"/>
      <c r="AP838" s="312"/>
      <c r="AQ838" s="312"/>
      <c r="AR838" s="312"/>
      <c r="AS838" s="312"/>
      <c r="AT838" s="312"/>
      <c r="AU838" s="312"/>
      <c r="AV838" s="312"/>
      <c r="AW838" s="312"/>
      <c r="AX838" s="312"/>
    </row>
    <row r="839" spans="1:50" ht="53.25" customHeight="1" x14ac:dyDescent="0.15">
      <c r="A839" s="395">
        <v>2</v>
      </c>
      <c r="B839" s="395">
        <v>1</v>
      </c>
      <c r="C839" s="415" t="s">
        <v>542</v>
      </c>
      <c r="D839" s="409"/>
      <c r="E839" s="409"/>
      <c r="F839" s="409"/>
      <c r="G839" s="409"/>
      <c r="H839" s="409"/>
      <c r="I839" s="409"/>
      <c r="J839" s="410">
        <v>6120001144217</v>
      </c>
      <c r="K839" s="411"/>
      <c r="L839" s="411"/>
      <c r="M839" s="411"/>
      <c r="N839" s="411"/>
      <c r="O839" s="411"/>
      <c r="P839" s="416" t="s">
        <v>537</v>
      </c>
      <c r="Q839" s="307"/>
      <c r="R839" s="307"/>
      <c r="S839" s="307"/>
      <c r="T839" s="307"/>
      <c r="U839" s="307"/>
      <c r="V839" s="307"/>
      <c r="W839" s="307"/>
      <c r="X839" s="307"/>
      <c r="Y839" s="308">
        <v>1</v>
      </c>
      <c r="Z839" s="309"/>
      <c r="AA839" s="309"/>
      <c r="AB839" s="310"/>
      <c r="AC839" s="319" t="s">
        <v>302</v>
      </c>
      <c r="AD839" s="319"/>
      <c r="AE839" s="319"/>
      <c r="AF839" s="319"/>
      <c r="AG839" s="319"/>
      <c r="AH839" s="412" t="s">
        <v>539</v>
      </c>
      <c r="AI839" s="413"/>
      <c r="AJ839" s="413"/>
      <c r="AK839" s="413"/>
      <c r="AL839" s="316" t="s">
        <v>539</v>
      </c>
      <c r="AM839" s="317"/>
      <c r="AN839" s="317"/>
      <c r="AO839" s="318"/>
      <c r="AP839" s="312"/>
      <c r="AQ839" s="312"/>
      <c r="AR839" s="312"/>
      <c r="AS839" s="312"/>
      <c r="AT839" s="312"/>
      <c r="AU839" s="312"/>
      <c r="AV839" s="312"/>
      <c r="AW839" s="312"/>
      <c r="AX839" s="312"/>
    </row>
    <row r="840" spans="1:50" ht="41.25" customHeight="1" x14ac:dyDescent="0.15">
      <c r="A840" s="395">
        <v>3</v>
      </c>
      <c r="B840" s="395">
        <v>1</v>
      </c>
      <c r="C840" s="415" t="s">
        <v>534</v>
      </c>
      <c r="D840" s="409"/>
      <c r="E840" s="409"/>
      <c r="F840" s="409"/>
      <c r="G840" s="409"/>
      <c r="H840" s="409"/>
      <c r="I840" s="409"/>
      <c r="J840" s="410">
        <v>8010001109930</v>
      </c>
      <c r="K840" s="411"/>
      <c r="L840" s="411"/>
      <c r="M840" s="411"/>
      <c r="N840" s="411"/>
      <c r="O840" s="411"/>
      <c r="P840" s="416" t="s">
        <v>538</v>
      </c>
      <c r="Q840" s="307"/>
      <c r="R840" s="307"/>
      <c r="S840" s="307"/>
      <c r="T840" s="307"/>
      <c r="U840" s="307"/>
      <c r="V840" s="307"/>
      <c r="W840" s="307"/>
      <c r="X840" s="307"/>
      <c r="Y840" s="308">
        <v>0</v>
      </c>
      <c r="Z840" s="309"/>
      <c r="AA840" s="309"/>
      <c r="AB840" s="310"/>
      <c r="AC840" s="319" t="s">
        <v>302</v>
      </c>
      <c r="AD840" s="319"/>
      <c r="AE840" s="319"/>
      <c r="AF840" s="319"/>
      <c r="AG840" s="319"/>
      <c r="AH840" s="314" t="s">
        <v>539</v>
      </c>
      <c r="AI840" s="315"/>
      <c r="AJ840" s="315"/>
      <c r="AK840" s="315"/>
      <c r="AL840" s="316" t="s">
        <v>540</v>
      </c>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7"/>
      <c r="R841" s="307"/>
      <c r="S841" s="307"/>
      <c r="T841" s="307"/>
      <c r="U841" s="307"/>
      <c r="V841" s="307"/>
      <c r="W841" s="307"/>
      <c r="X841" s="307"/>
      <c r="Y841" s="308"/>
      <c r="Z841" s="309"/>
      <c r="AA841" s="309"/>
      <c r="AB841" s="310"/>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7"/>
      <c r="Q842" s="307"/>
      <c r="R842" s="307"/>
      <c r="S842" s="307"/>
      <c r="T842" s="307"/>
      <c r="U842" s="307"/>
      <c r="V842" s="307"/>
      <c r="W842" s="307"/>
      <c r="X842" s="307"/>
      <c r="Y842" s="308"/>
      <c r="Z842" s="309"/>
      <c r="AA842" s="309"/>
      <c r="AB842" s="310"/>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7"/>
      <c r="Q843" s="307"/>
      <c r="R843" s="307"/>
      <c r="S843" s="307"/>
      <c r="T843" s="307"/>
      <c r="U843" s="307"/>
      <c r="V843" s="307"/>
      <c r="W843" s="307"/>
      <c r="X843" s="307"/>
      <c r="Y843" s="308"/>
      <c r="Z843" s="309"/>
      <c r="AA843" s="309"/>
      <c r="AB843" s="310"/>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7"/>
      <c r="Q844" s="307"/>
      <c r="R844" s="307"/>
      <c r="S844" s="307"/>
      <c r="T844" s="307"/>
      <c r="U844" s="307"/>
      <c r="V844" s="307"/>
      <c r="W844" s="307"/>
      <c r="X844" s="307"/>
      <c r="Y844" s="308"/>
      <c r="Z844" s="309"/>
      <c r="AA844" s="309"/>
      <c r="AB844" s="310"/>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7"/>
      <c r="Q845" s="307"/>
      <c r="R845" s="307"/>
      <c r="S845" s="307"/>
      <c r="T845" s="307"/>
      <c r="U845" s="307"/>
      <c r="V845" s="307"/>
      <c r="W845" s="307"/>
      <c r="X845" s="307"/>
      <c r="Y845" s="308"/>
      <c r="Z845" s="309"/>
      <c r="AA845" s="309"/>
      <c r="AB845" s="310"/>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7"/>
      <c r="Q846" s="307"/>
      <c r="R846" s="307"/>
      <c r="S846" s="307"/>
      <c r="T846" s="307"/>
      <c r="U846" s="307"/>
      <c r="V846" s="307"/>
      <c r="W846" s="307"/>
      <c r="X846" s="307"/>
      <c r="Y846" s="308"/>
      <c r="Z846" s="309"/>
      <c r="AA846" s="309"/>
      <c r="AB846" s="310"/>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7"/>
      <c r="Q847" s="307"/>
      <c r="R847" s="307"/>
      <c r="S847" s="307"/>
      <c r="T847" s="307"/>
      <c r="U847" s="307"/>
      <c r="V847" s="307"/>
      <c r="W847" s="307"/>
      <c r="X847" s="307"/>
      <c r="Y847" s="308"/>
      <c r="Z847" s="309"/>
      <c r="AA847" s="309"/>
      <c r="AB847" s="310"/>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7"/>
      <c r="Q848" s="307"/>
      <c r="R848" s="307"/>
      <c r="S848" s="307"/>
      <c r="T848" s="307"/>
      <c r="U848" s="307"/>
      <c r="V848" s="307"/>
      <c r="W848" s="307"/>
      <c r="X848" s="307"/>
      <c r="Y848" s="308"/>
      <c r="Z848" s="309"/>
      <c r="AA848" s="309"/>
      <c r="AB848" s="310"/>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7"/>
      <c r="Q849" s="307"/>
      <c r="R849" s="307"/>
      <c r="S849" s="307"/>
      <c r="T849" s="307"/>
      <c r="U849" s="307"/>
      <c r="V849" s="307"/>
      <c r="W849" s="307"/>
      <c r="X849" s="307"/>
      <c r="Y849" s="308"/>
      <c r="Z849" s="309"/>
      <c r="AA849" s="309"/>
      <c r="AB849" s="310"/>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7"/>
      <c r="Q850" s="307"/>
      <c r="R850" s="307"/>
      <c r="S850" s="307"/>
      <c r="T850" s="307"/>
      <c r="U850" s="307"/>
      <c r="V850" s="307"/>
      <c r="W850" s="307"/>
      <c r="X850" s="307"/>
      <c r="Y850" s="308"/>
      <c r="Z850" s="309"/>
      <c r="AA850" s="309"/>
      <c r="AB850" s="310"/>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7"/>
      <c r="Q851" s="307"/>
      <c r="R851" s="307"/>
      <c r="S851" s="307"/>
      <c r="T851" s="307"/>
      <c r="U851" s="307"/>
      <c r="V851" s="307"/>
      <c r="W851" s="307"/>
      <c r="X851" s="307"/>
      <c r="Y851" s="308"/>
      <c r="Z851" s="309"/>
      <c r="AA851" s="309"/>
      <c r="AB851" s="310"/>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7"/>
      <c r="Q852" s="307"/>
      <c r="R852" s="307"/>
      <c r="S852" s="307"/>
      <c r="T852" s="307"/>
      <c r="U852" s="307"/>
      <c r="V852" s="307"/>
      <c r="W852" s="307"/>
      <c r="X852" s="307"/>
      <c r="Y852" s="308"/>
      <c r="Z852" s="309"/>
      <c r="AA852" s="309"/>
      <c r="AB852" s="310"/>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7"/>
      <c r="Q853" s="307"/>
      <c r="R853" s="307"/>
      <c r="S853" s="307"/>
      <c r="T853" s="307"/>
      <c r="U853" s="307"/>
      <c r="V853" s="307"/>
      <c r="W853" s="307"/>
      <c r="X853" s="307"/>
      <c r="Y853" s="308"/>
      <c r="Z853" s="309"/>
      <c r="AA853" s="309"/>
      <c r="AB853" s="310"/>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7"/>
      <c r="Q854" s="307"/>
      <c r="R854" s="307"/>
      <c r="S854" s="307"/>
      <c r="T854" s="307"/>
      <c r="U854" s="307"/>
      <c r="V854" s="307"/>
      <c r="W854" s="307"/>
      <c r="X854" s="307"/>
      <c r="Y854" s="308"/>
      <c r="Z854" s="309"/>
      <c r="AA854" s="309"/>
      <c r="AB854" s="310"/>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7"/>
      <c r="Q855" s="307"/>
      <c r="R855" s="307"/>
      <c r="S855" s="307"/>
      <c r="T855" s="307"/>
      <c r="U855" s="307"/>
      <c r="V855" s="307"/>
      <c r="W855" s="307"/>
      <c r="X855" s="307"/>
      <c r="Y855" s="308"/>
      <c r="Z855" s="309"/>
      <c r="AA855" s="309"/>
      <c r="AB855" s="310"/>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7"/>
      <c r="Q856" s="307"/>
      <c r="R856" s="307"/>
      <c r="S856" s="307"/>
      <c r="T856" s="307"/>
      <c r="U856" s="307"/>
      <c r="V856" s="307"/>
      <c r="W856" s="307"/>
      <c r="X856" s="307"/>
      <c r="Y856" s="308"/>
      <c r="Z856" s="309"/>
      <c r="AA856" s="309"/>
      <c r="AB856" s="310"/>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7"/>
      <c r="Q857" s="307"/>
      <c r="R857" s="307"/>
      <c r="S857" s="307"/>
      <c r="T857" s="307"/>
      <c r="U857" s="307"/>
      <c r="V857" s="307"/>
      <c r="W857" s="307"/>
      <c r="X857" s="307"/>
      <c r="Y857" s="308"/>
      <c r="Z857" s="309"/>
      <c r="AA857" s="309"/>
      <c r="AB857" s="310"/>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7"/>
      <c r="Q858" s="307"/>
      <c r="R858" s="307"/>
      <c r="S858" s="307"/>
      <c r="T858" s="307"/>
      <c r="U858" s="307"/>
      <c r="V858" s="307"/>
      <c r="W858" s="307"/>
      <c r="X858" s="307"/>
      <c r="Y858" s="308"/>
      <c r="Z858" s="309"/>
      <c r="AA858" s="309"/>
      <c r="AB858" s="310"/>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7"/>
      <c r="Q859" s="307"/>
      <c r="R859" s="307"/>
      <c r="S859" s="307"/>
      <c r="T859" s="307"/>
      <c r="U859" s="307"/>
      <c r="V859" s="307"/>
      <c r="W859" s="307"/>
      <c r="X859" s="307"/>
      <c r="Y859" s="308"/>
      <c r="Z859" s="309"/>
      <c r="AA859" s="309"/>
      <c r="AB859" s="310"/>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7"/>
      <c r="Q860" s="307"/>
      <c r="R860" s="307"/>
      <c r="S860" s="307"/>
      <c r="T860" s="307"/>
      <c r="U860" s="307"/>
      <c r="V860" s="307"/>
      <c r="W860" s="307"/>
      <c r="X860" s="307"/>
      <c r="Y860" s="308"/>
      <c r="Z860" s="309"/>
      <c r="AA860" s="309"/>
      <c r="AB860" s="310"/>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7"/>
      <c r="Q861" s="307"/>
      <c r="R861" s="307"/>
      <c r="S861" s="307"/>
      <c r="T861" s="307"/>
      <c r="U861" s="307"/>
      <c r="V861" s="307"/>
      <c r="W861" s="307"/>
      <c r="X861" s="307"/>
      <c r="Y861" s="308"/>
      <c r="Z861" s="309"/>
      <c r="AA861" s="309"/>
      <c r="AB861" s="310"/>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7"/>
      <c r="Q862" s="307"/>
      <c r="R862" s="307"/>
      <c r="S862" s="307"/>
      <c r="T862" s="307"/>
      <c r="U862" s="307"/>
      <c r="V862" s="307"/>
      <c r="W862" s="307"/>
      <c r="X862" s="307"/>
      <c r="Y862" s="308"/>
      <c r="Z862" s="309"/>
      <c r="AA862" s="309"/>
      <c r="AB862" s="310"/>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7"/>
      <c r="Q863" s="307"/>
      <c r="R863" s="307"/>
      <c r="S863" s="307"/>
      <c r="T863" s="307"/>
      <c r="U863" s="307"/>
      <c r="V863" s="307"/>
      <c r="W863" s="307"/>
      <c r="X863" s="307"/>
      <c r="Y863" s="308"/>
      <c r="Z863" s="309"/>
      <c r="AA863" s="309"/>
      <c r="AB863" s="310"/>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7"/>
      <c r="Q864" s="307"/>
      <c r="R864" s="307"/>
      <c r="S864" s="307"/>
      <c r="T864" s="307"/>
      <c r="U864" s="307"/>
      <c r="V864" s="307"/>
      <c r="W864" s="307"/>
      <c r="X864" s="307"/>
      <c r="Y864" s="308"/>
      <c r="Z864" s="309"/>
      <c r="AA864" s="309"/>
      <c r="AB864" s="310"/>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7"/>
      <c r="Q865" s="307"/>
      <c r="R865" s="307"/>
      <c r="S865" s="307"/>
      <c r="T865" s="307"/>
      <c r="U865" s="307"/>
      <c r="V865" s="307"/>
      <c r="W865" s="307"/>
      <c r="X865" s="307"/>
      <c r="Y865" s="308"/>
      <c r="Z865" s="309"/>
      <c r="AA865" s="309"/>
      <c r="AB865" s="310"/>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7"/>
      <c r="Q866" s="307"/>
      <c r="R866" s="307"/>
      <c r="S866" s="307"/>
      <c r="T866" s="307"/>
      <c r="U866" s="307"/>
      <c r="V866" s="307"/>
      <c r="W866" s="307"/>
      <c r="X866" s="307"/>
      <c r="Y866" s="308"/>
      <c r="Z866" s="309"/>
      <c r="AA866" s="309"/>
      <c r="AB866" s="310"/>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7"/>
      <c r="Q867" s="307"/>
      <c r="R867" s="307"/>
      <c r="S867" s="307"/>
      <c r="T867" s="307"/>
      <c r="U867" s="307"/>
      <c r="V867" s="307"/>
      <c r="W867" s="307"/>
      <c r="X867" s="307"/>
      <c r="Y867" s="308"/>
      <c r="Z867" s="309"/>
      <c r="AA867" s="309"/>
      <c r="AB867" s="310"/>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292</v>
      </c>
      <c r="AI870" s="337"/>
      <c r="AJ870" s="337"/>
      <c r="AK870" s="337"/>
      <c r="AL870" s="337" t="s">
        <v>21</v>
      </c>
      <c r="AM870" s="337"/>
      <c r="AN870" s="337"/>
      <c r="AO870" s="417"/>
      <c r="AP870" s="418" t="s">
        <v>225</v>
      </c>
      <c r="AQ870" s="418"/>
      <c r="AR870" s="418"/>
      <c r="AS870" s="418"/>
      <c r="AT870" s="418"/>
      <c r="AU870" s="418"/>
      <c r="AV870" s="418"/>
      <c r="AW870" s="418"/>
      <c r="AX870" s="418"/>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7"/>
      <c r="Q871" s="307"/>
      <c r="R871" s="307"/>
      <c r="S871" s="307"/>
      <c r="T871" s="307"/>
      <c r="U871" s="307"/>
      <c r="V871" s="307"/>
      <c r="W871" s="307"/>
      <c r="X871" s="307"/>
      <c r="Y871" s="308"/>
      <c r="Z871" s="309"/>
      <c r="AA871" s="309"/>
      <c r="AB871" s="310"/>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7"/>
      <c r="Q872" s="307"/>
      <c r="R872" s="307"/>
      <c r="S872" s="307"/>
      <c r="T872" s="307"/>
      <c r="U872" s="307"/>
      <c r="V872" s="307"/>
      <c r="W872" s="307"/>
      <c r="X872" s="307"/>
      <c r="Y872" s="308"/>
      <c r="Z872" s="309"/>
      <c r="AA872" s="309"/>
      <c r="AB872" s="310"/>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7"/>
      <c r="R873" s="307"/>
      <c r="S873" s="307"/>
      <c r="T873" s="307"/>
      <c r="U873" s="307"/>
      <c r="V873" s="307"/>
      <c r="W873" s="307"/>
      <c r="X873" s="307"/>
      <c r="Y873" s="308"/>
      <c r="Z873" s="309"/>
      <c r="AA873" s="309"/>
      <c r="AB873" s="310"/>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7"/>
      <c r="R874" s="307"/>
      <c r="S874" s="307"/>
      <c r="T874" s="307"/>
      <c r="U874" s="307"/>
      <c r="V874" s="307"/>
      <c r="W874" s="307"/>
      <c r="X874" s="307"/>
      <c r="Y874" s="308"/>
      <c r="Z874" s="309"/>
      <c r="AA874" s="309"/>
      <c r="AB874" s="310"/>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7"/>
      <c r="Q875" s="307"/>
      <c r="R875" s="307"/>
      <c r="S875" s="307"/>
      <c r="T875" s="307"/>
      <c r="U875" s="307"/>
      <c r="V875" s="307"/>
      <c r="W875" s="307"/>
      <c r="X875" s="307"/>
      <c r="Y875" s="308"/>
      <c r="Z875" s="309"/>
      <c r="AA875" s="309"/>
      <c r="AB875" s="310"/>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7"/>
      <c r="Q876" s="307"/>
      <c r="R876" s="307"/>
      <c r="S876" s="307"/>
      <c r="T876" s="307"/>
      <c r="U876" s="307"/>
      <c r="V876" s="307"/>
      <c r="W876" s="307"/>
      <c r="X876" s="307"/>
      <c r="Y876" s="308"/>
      <c r="Z876" s="309"/>
      <c r="AA876" s="309"/>
      <c r="AB876" s="310"/>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7"/>
      <c r="Q877" s="307"/>
      <c r="R877" s="307"/>
      <c r="S877" s="307"/>
      <c r="T877" s="307"/>
      <c r="U877" s="307"/>
      <c r="V877" s="307"/>
      <c r="W877" s="307"/>
      <c r="X877" s="307"/>
      <c r="Y877" s="308"/>
      <c r="Z877" s="309"/>
      <c r="AA877" s="309"/>
      <c r="AB877" s="310"/>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7"/>
      <c r="Q878" s="307"/>
      <c r="R878" s="307"/>
      <c r="S878" s="307"/>
      <c r="T878" s="307"/>
      <c r="U878" s="307"/>
      <c r="V878" s="307"/>
      <c r="W878" s="307"/>
      <c r="X878" s="307"/>
      <c r="Y878" s="308"/>
      <c r="Z878" s="309"/>
      <c r="AA878" s="309"/>
      <c r="AB878" s="310"/>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7"/>
      <c r="Q879" s="307"/>
      <c r="R879" s="307"/>
      <c r="S879" s="307"/>
      <c r="T879" s="307"/>
      <c r="U879" s="307"/>
      <c r="V879" s="307"/>
      <c r="W879" s="307"/>
      <c r="X879" s="307"/>
      <c r="Y879" s="308"/>
      <c r="Z879" s="309"/>
      <c r="AA879" s="309"/>
      <c r="AB879" s="310"/>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7"/>
      <c r="Q880" s="307"/>
      <c r="R880" s="307"/>
      <c r="S880" s="307"/>
      <c r="T880" s="307"/>
      <c r="U880" s="307"/>
      <c r="V880" s="307"/>
      <c r="W880" s="307"/>
      <c r="X880" s="307"/>
      <c r="Y880" s="308"/>
      <c r="Z880" s="309"/>
      <c r="AA880" s="309"/>
      <c r="AB880" s="310"/>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7"/>
      <c r="Q881" s="307"/>
      <c r="R881" s="307"/>
      <c r="S881" s="307"/>
      <c r="T881" s="307"/>
      <c r="U881" s="307"/>
      <c r="V881" s="307"/>
      <c r="W881" s="307"/>
      <c r="X881" s="307"/>
      <c r="Y881" s="308"/>
      <c r="Z881" s="309"/>
      <c r="AA881" s="309"/>
      <c r="AB881" s="310"/>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7"/>
      <c r="Q882" s="307"/>
      <c r="R882" s="307"/>
      <c r="S882" s="307"/>
      <c r="T882" s="307"/>
      <c r="U882" s="307"/>
      <c r="V882" s="307"/>
      <c r="W882" s="307"/>
      <c r="X882" s="307"/>
      <c r="Y882" s="308"/>
      <c r="Z882" s="309"/>
      <c r="AA882" s="309"/>
      <c r="AB882" s="310"/>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7"/>
      <c r="Q883" s="307"/>
      <c r="R883" s="307"/>
      <c r="S883" s="307"/>
      <c r="T883" s="307"/>
      <c r="U883" s="307"/>
      <c r="V883" s="307"/>
      <c r="W883" s="307"/>
      <c r="X883" s="307"/>
      <c r="Y883" s="308"/>
      <c r="Z883" s="309"/>
      <c r="AA883" s="309"/>
      <c r="AB883" s="310"/>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7"/>
      <c r="Q884" s="307"/>
      <c r="R884" s="307"/>
      <c r="S884" s="307"/>
      <c r="T884" s="307"/>
      <c r="U884" s="307"/>
      <c r="V884" s="307"/>
      <c r="W884" s="307"/>
      <c r="X884" s="307"/>
      <c r="Y884" s="308"/>
      <c r="Z884" s="309"/>
      <c r="AA884" s="309"/>
      <c r="AB884" s="310"/>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7"/>
      <c r="Q885" s="307"/>
      <c r="R885" s="307"/>
      <c r="S885" s="307"/>
      <c r="T885" s="307"/>
      <c r="U885" s="307"/>
      <c r="V885" s="307"/>
      <c r="W885" s="307"/>
      <c r="X885" s="307"/>
      <c r="Y885" s="308"/>
      <c r="Z885" s="309"/>
      <c r="AA885" s="309"/>
      <c r="AB885" s="310"/>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7"/>
      <c r="Q886" s="307"/>
      <c r="R886" s="307"/>
      <c r="S886" s="307"/>
      <c r="T886" s="307"/>
      <c r="U886" s="307"/>
      <c r="V886" s="307"/>
      <c r="W886" s="307"/>
      <c r="X886" s="307"/>
      <c r="Y886" s="308"/>
      <c r="Z886" s="309"/>
      <c r="AA886" s="309"/>
      <c r="AB886" s="310"/>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7"/>
      <c r="Q887" s="307"/>
      <c r="R887" s="307"/>
      <c r="S887" s="307"/>
      <c r="T887" s="307"/>
      <c r="U887" s="307"/>
      <c r="V887" s="307"/>
      <c r="W887" s="307"/>
      <c r="X887" s="307"/>
      <c r="Y887" s="308"/>
      <c r="Z887" s="309"/>
      <c r="AA887" s="309"/>
      <c r="AB887" s="310"/>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7"/>
      <c r="Q888" s="307"/>
      <c r="R888" s="307"/>
      <c r="S888" s="307"/>
      <c r="T888" s="307"/>
      <c r="U888" s="307"/>
      <c r="V888" s="307"/>
      <c r="W888" s="307"/>
      <c r="X888" s="307"/>
      <c r="Y888" s="308"/>
      <c r="Z888" s="309"/>
      <c r="AA888" s="309"/>
      <c r="AB888" s="310"/>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7"/>
      <c r="Q889" s="307"/>
      <c r="R889" s="307"/>
      <c r="S889" s="307"/>
      <c r="T889" s="307"/>
      <c r="U889" s="307"/>
      <c r="V889" s="307"/>
      <c r="W889" s="307"/>
      <c r="X889" s="307"/>
      <c r="Y889" s="308"/>
      <c r="Z889" s="309"/>
      <c r="AA889" s="309"/>
      <c r="AB889" s="310"/>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7"/>
      <c r="Q890" s="307"/>
      <c r="R890" s="307"/>
      <c r="S890" s="307"/>
      <c r="T890" s="307"/>
      <c r="U890" s="307"/>
      <c r="V890" s="307"/>
      <c r="W890" s="307"/>
      <c r="X890" s="307"/>
      <c r="Y890" s="308"/>
      <c r="Z890" s="309"/>
      <c r="AA890" s="309"/>
      <c r="AB890" s="310"/>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7"/>
      <c r="Q891" s="307"/>
      <c r="R891" s="307"/>
      <c r="S891" s="307"/>
      <c r="T891" s="307"/>
      <c r="U891" s="307"/>
      <c r="V891" s="307"/>
      <c r="W891" s="307"/>
      <c r="X891" s="307"/>
      <c r="Y891" s="308"/>
      <c r="Z891" s="309"/>
      <c r="AA891" s="309"/>
      <c r="AB891" s="310"/>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7"/>
      <c r="Q892" s="307"/>
      <c r="R892" s="307"/>
      <c r="S892" s="307"/>
      <c r="T892" s="307"/>
      <c r="U892" s="307"/>
      <c r="V892" s="307"/>
      <c r="W892" s="307"/>
      <c r="X892" s="307"/>
      <c r="Y892" s="308"/>
      <c r="Z892" s="309"/>
      <c r="AA892" s="309"/>
      <c r="AB892" s="310"/>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7"/>
      <c r="Q893" s="307"/>
      <c r="R893" s="307"/>
      <c r="S893" s="307"/>
      <c r="T893" s="307"/>
      <c r="U893" s="307"/>
      <c r="V893" s="307"/>
      <c r="W893" s="307"/>
      <c r="X893" s="307"/>
      <c r="Y893" s="308"/>
      <c r="Z893" s="309"/>
      <c r="AA893" s="309"/>
      <c r="AB893" s="310"/>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7"/>
      <c r="Q894" s="307"/>
      <c r="R894" s="307"/>
      <c r="S894" s="307"/>
      <c r="T894" s="307"/>
      <c r="U894" s="307"/>
      <c r="V894" s="307"/>
      <c r="W894" s="307"/>
      <c r="X894" s="307"/>
      <c r="Y894" s="308"/>
      <c r="Z894" s="309"/>
      <c r="AA894" s="309"/>
      <c r="AB894" s="310"/>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7"/>
      <c r="Q895" s="307"/>
      <c r="R895" s="307"/>
      <c r="S895" s="307"/>
      <c r="T895" s="307"/>
      <c r="U895" s="307"/>
      <c r="V895" s="307"/>
      <c r="W895" s="307"/>
      <c r="X895" s="307"/>
      <c r="Y895" s="308"/>
      <c r="Z895" s="309"/>
      <c r="AA895" s="309"/>
      <c r="AB895" s="310"/>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7"/>
      <c r="Q896" s="307"/>
      <c r="R896" s="307"/>
      <c r="S896" s="307"/>
      <c r="T896" s="307"/>
      <c r="U896" s="307"/>
      <c r="V896" s="307"/>
      <c r="W896" s="307"/>
      <c r="X896" s="307"/>
      <c r="Y896" s="308"/>
      <c r="Z896" s="309"/>
      <c r="AA896" s="309"/>
      <c r="AB896" s="310"/>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7"/>
      <c r="Q897" s="307"/>
      <c r="R897" s="307"/>
      <c r="S897" s="307"/>
      <c r="T897" s="307"/>
      <c r="U897" s="307"/>
      <c r="V897" s="307"/>
      <c r="W897" s="307"/>
      <c r="X897" s="307"/>
      <c r="Y897" s="308"/>
      <c r="Z897" s="309"/>
      <c r="AA897" s="309"/>
      <c r="AB897" s="310"/>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7"/>
      <c r="Q898" s="307"/>
      <c r="R898" s="307"/>
      <c r="S898" s="307"/>
      <c r="T898" s="307"/>
      <c r="U898" s="307"/>
      <c r="V898" s="307"/>
      <c r="W898" s="307"/>
      <c r="X898" s="307"/>
      <c r="Y898" s="308"/>
      <c r="Z898" s="309"/>
      <c r="AA898" s="309"/>
      <c r="AB898" s="310"/>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7"/>
      <c r="Q899" s="307"/>
      <c r="R899" s="307"/>
      <c r="S899" s="307"/>
      <c r="T899" s="307"/>
      <c r="U899" s="307"/>
      <c r="V899" s="307"/>
      <c r="W899" s="307"/>
      <c r="X899" s="307"/>
      <c r="Y899" s="308"/>
      <c r="Z899" s="309"/>
      <c r="AA899" s="309"/>
      <c r="AB899" s="310"/>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7"/>
      <c r="Q900" s="307"/>
      <c r="R900" s="307"/>
      <c r="S900" s="307"/>
      <c r="T900" s="307"/>
      <c r="U900" s="307"/>
      <c r="V900" s="307"/>
      <c r="W900" s="307"/>
      <c r="X900" s="307"/>
      <c r="Y900" s="308"/>
      <c r="Z900" s="309"/>
      <c r="AA900" s="309"/>
      <c r="AB900" s="310"/>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292</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7"/>
      <c r="Q904" s="307"/>
      <c r="R904" s="307"/>
      <c r="S904" s="307"/>
      <c r="T904" s="307"/>
      <c r="U904" s="307"/>
      <c r="V904" s="307"/>
      <c r="W904" s="307"/>
      <c r="X904" s="307"/>
      <c r="Y904" s="308"/>
      <c r="Z904" s="309"/>
      <c r="AA904" s="309"/>
      <c r="AB904" s="310"/>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7"/>
      <c r="Q905" s="307"/>
      <c r="R905" s="307"/>
      <c r="S905" s="307"/>
      <c r="T905" s="307"/>
      <c r="U905" s="307"/>
      <c r="V905" s="307"/>
      <c r="W905" s="307"/>
      <c r="X905" s="307"/>
      <c r="Y905" s="308"/>
      <c r="Z905" s="309"/>
      <c r="AA905" s="309"/>
      <c r="AB905" s="310"/>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7"/>
      <c r="R906" s="307"/>
      <c r="S906" s="307"/>
      <c r="T906" s="307"/>
      <c r="U906" s="307"/>
      <c r="V906" s="307"/>
      <c r="W906" s="307"/>
      <c r="X906" s="307"/>
      <c r="Y906" s="308"/>
      <c r="Z906" s="309"/>
      <c r="AA906" s="309"/>
      <c r="AB906" s="310"/>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7"/>
      <c r="R907" s="307"/>
      <c r="S907" s="307"/>
      <c r="T907" s="307"/>
      <c r="U907" s="307"/>
      <c r="V907" s="307"/>
      <c r="W907" s="307"/>
      <c r="X907" s="307"/>
      <c r="Y907" s="308"/>
      <c r="Z907" s="309"/>
      <c r="AA907" s="309"/>
      <c r="AB907" s="310"/>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7"/>
      <c r="Q908" s="307"/>
      <c r="R908" s="307"/>
      <c r="S908" s="307"/>
      <c r="T908" s="307"/>
      <c r="U908" s="307"/>
      <c r="V908" s="307"/>
      <c r="W908" s="307"/>
      <c r="X908" s="307"/>
      <c r="Y908" s="308"/>
      <c r="Z908" s="309"/>
      <c r="AA908" s="309"/>
      <c r="AB908" s="310"/>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7"/>
      <c r="Q909" s="307"/>
      <c r="R909" s="307"/>
      <c r="S909" s="307"/>
      <c r="T909" s="307"/>
      <c r="U909" s="307"/>
      <c r="V909" s="307"/>
      <c r="W909" s="307"/>
      <c r="X909" s="307"/>
      <c r="Y909" s="308"/>
      <c r="Z909" s="309"/>
      <c r="AA909" s="309"/>
      <c r="AB909" s="310"/>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7"/>
      <c r="Q910" s="307"/>
      <c r="R910" s="307"/>
      <c r="S910" s="307"/>
      <c r="T910" s="307"/>
      <c r="U910" s="307"/>
      <c r="V910" s="307"/>
      <c r="W910" s="307"/>
      <c r="X910" s="307"/>
      <c r="Y910" s="308"/>
      <c r="Z910" s="309"/>
      <c r="AA910" s="309"/>
      <c r="AB910" s="310"/>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7"/>
      <c r="Q911" s="307"/>
      <c r="R911" s="307"/>
      <c r="S911" s="307"/>
      <c r="T911" s="307"/>
      <c r="U911" s="307"/>
      <c r="V911" s="307"/>
      <c r="W911" s="307"/>
      <c r="X911" s="307"/>
      <c r="Y911" s="308"/>
      <c r="Z911" s="309"/>
      <c r="AA911" s="309"/>
      <c r="AB911" s="310"/>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7"/>
      <c r="Q912" s="307"/>
      <c r="R912" s="307"/>
      <c r="S912" s="307"/>
      <c r="T912" s="307"/>
      <c r="U912" s="307"/>
      <c r="V912" s="307"/>
      <c r="W912" s="307"/>
      <c r="X912" s="307"/>
      <c r="Y912" s="308"/>
      <c r="Z912" s="309"/>
      <c r="AA912" s="309"/>
      <c r="AB912" s="310"/>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7"/>
      <c r="Q913" s="307"/>
      <c r="R913" s="307"/>
      <c r="S913" s="307"/>
      <c r="T913" s="307"/>
      <c r="U913" s="307"/>
      <c r="V913" s="307"/>
      <c r="W913" s="307"/>
      <c r="X913" s="307"/>
      <c r="Y913" s="308"/>
      <c r="Z913" s="309"/>
      <c r="AA913" s="309"/>
      <c r="AB913" s="310"/>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7"/>
      <c r="Q914" s="307"/>
      <c r="R914" s="307"/>
      <c r="S914" s="307"/>
      <c r="T914" s="307"/>
      <c r="U914" s="307"/>
      <c r="V914" s="307"/>
      <c r="W914" s="307"/>
      <c r="X914" s="307"/>
      <c r="Y914" s="308"/>
      <c r="Z914" s="309"/>
      <c r="AA914" s="309"/>
      <c r="AB914" s="310"/>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7"/>
      <c r="Q915" s="307"/>
      <c r="R915" s="307"/>
      <c r="S915" s="307"/>
      <c r="T915" s="307"/>
      <c r="U915" s="307"/>
      <c r="V915" s="307"/>
      <c r="W915" s="307"/>
      <c r="X915" s="307"/>
      <c r="Y915" s="308"/>
      <c r="Z915" s="309"/>
      <c r="AA915" s="309"/>
      <c r="AB915" s="310"/>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7"/>
      <c r="Q916" s="307"/>
      <c r="R916" s="307"/>
      <c r="S916" s="307"/>
      <c r="T916" s="307"/>
      <c r="U916" s="307"/>
      <c r="V916" s="307"/>
      <c r="W916" s="307"/>
      <c r="X916" s="307"/>
      <c r="Y916" s="308"/>
      <c r="Z916" s="309"/>
      <c r="AA916" s="309"/>
      <c r="AB916" s="310"/>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7"/>
      <c r="Q917" s="307"/>
      <c r="R917" s="307"/>
      <c r="S917" s="307"/>
      <c r="T917" s="307"/>
      <c r="U917" s="307"/>
      <c r="V917" s="307"/>
      <c r="W917" s="307"/>
      <c r="X917" s="307"/>
      <c r="Y917" s="308"/>
      <c r="Z917" s="309"/>
      <c r="AA917" s="309"/>
      <c r="AB917" s="310"/>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7"/>
      <c r="Q918" s="307"/>
      <c r="R918" s="307"/>
      <c r="S918" s="307"/>
      <c r="T918" s="307"/>
      <c r="U918" s="307"/>
      <c r="V918" s="307"/>
      <c r="W918" s="307"/>
      <c r="X918" s="307"/>
      <c r="Y918" s="308"/>
      <c r="Z918" s="309"/>
      <c r="AA918" s="309"/>
      <c r="AB918" s="310"/>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7"/>
      <c r="Q919" s="307"/>
      <c r="R919" s="307"/>
      <c r="S919" s="307"/>
      <c r="T919" s="307"/>
      <c r="U919" s="307"/>
      <c r="V919" s="307"/>
      <c r="W919" s="307"/>
      <c r="X919" s="307"/>
      <c r="Y919" s="308"/>
      <c r="Z919" s="309"/>
      <c r="AA919" s="309"/>
      <c r="AB919" s="310"/>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7"/>
      <c r="Q920" s="307"/>
      <c r="R920" s="307"/>
      <c r="S920" s="307"/>
      <c r="T920" s="307"/>
      <c r="U920" s="307"/>
      <c r="V920" s="307"/>
      <c r="W920" s="307"/>
      <c r="X920" s="307"/>
      <c r="Y920" s="308"/>
      <c r="Z920" s="309"/>
      <c r="AA920" s="309"/>
      <c r="AB920" s="310"/>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7"/>
      <c r="Q921" s="307"/>
      <c r="R921" s="307"/>
      <c r="S921" s="307"/>
      <c r="T921" s="307"/>
      <c r="U921" s="307"/>
      <c r="V921" s="307"/>
      <c r="W921" s="307"/>
      <c r="X921" s="307"/>
      <c r="Y921" s="308"/>
      <c r="Z921" s="309"/>
      <c r="AA921" s="309"/>
      <c r="AB921" s="310"/>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7"/>
      <c r="Q922" s="307"/>
      <c r="R922" s="307"/>
      <c r="S922" s="307"/>
      <c r="T922" s="307"/>
      <c r="U922" s="307"/>
      <c r="V922" s="307"/>
      <c r="W922" s="307"/>
      <c r="X922" s="307"/>
      <c r="Y922" s="308"/>
      <c r="Z922" s="309"/>
      <c r="AA922" s="309"/>
      <c r="AB922" s="310"/>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7"/>
      <c r="Q923" s="307"/>
      <c r="R923" s="307"/>
      <c r="S923" s="307"/>
      <c r="T923" s="307"/>
      <c r="U923" s="307"/>
      <c r="V923" s="307"/>
      <c r="W923" s="307"/>
      <c r="X923" s="307"/>
      <c r="Y923" s="308"/>
      <c r="Z923" s="309"/>
      <c r="AA923" s="309"/>
      <c r="AB923" s="310"/>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7"/>
      <c r="Q924" s="307"/>
      <c r="R924" s="307"/>
      <c r="S924" s="307"/>
      <c r="T924" s="307"/>
      <c r="U924" s="307"/>
      <c r="V924" s="307"/>
      <c r="W924" s="307"/>
      <c r="X924" s="307"/>
      <c r="Y924" s="308"/>
      <c r="Z924" s="309"/>
      <c r="AA924" s="309"/>
      <c r="AB924" s="310"/>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7"/>
      <c r="Q925" s="307"/>
      <c r="R925" s="307"/>
      <c r="S925" s="307"/>
      <c r="T925" s="307"/>
      <c r="U925" s="307"/>
      <c r="V925" s="307"/>
      <c r="W925" s="307"/>
      <c r="X925" s="307"/>
      <c r="Y925" s="308"/>
      <c r="Z925" s="309"/>
      <c r="AA925" s="309"/>
      <c r="AB925" s="310"/>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7"/>
      <c r="Q926" s="307"/>
      <c r="R926" s="307"/>
      <c r="S926" s="307"/>
      <c r="T926" s="307"/>
      <c r="U926" s="307"/>
      <c r="V926" s="307"/>
      <c r="W926" s="307"/>
      <c r="X926" s="307"/>
      <c r="Y926" s="308"/>
      <c r="Z926" s="309"/>
      <c r="AA926" s="309"/>
      <c r="AB926" s="310"/>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7"/>
      <c r="Q927" s="307"/>
      <c r="R927" s="307"/>
      <c r="S927" s="307"/>
      <c r="T927" s="307"/>
      <c r="U927" s="307"/>
      <c r="V927" s="307"/>
      <c r="W927" s="307"/>
      <c r="X927" s="307"/>
      <c r="Y927" s="308"/>
      <c r="Z927" s="309"/>
      <c r="AA927" s="309"/>
      <c r="AB927" s="310"/>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7"/>
      <c r="Q928" s="307"/>
      <c r="R928" s="307"/>
      <c r="S928" s="307"/>
      <c r="T928" s="307"/>
      <c r="U928" s="307"/>
      <c r="V928" s="307"/>
      <c r="W928" s="307"/>
      <c r="X928" s="307"/>
      <c r="Y928" s="308"/>
      <c r="Z928" s="309"/>
      <c r="AA928" s="309"/>
      <c r="AB928" s="310"/>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7"/>
      <c r="Q929" s="307"/>
      <c r="R929" s="307"/>
      <c r="S929" s="307"/>
      <c r="T929" s="307"/>
      <c r="U929" s="307"/>
      <c r="V929" s="307"/>
      <c r="W929" s="307"/>
      <c r="X929" s="307"/>
      <c r="Y929" s="308"/>
      <c r="Z929" s="309"/>
      <c r="AA929" s="309"/>
      <c r="AB929" s="310"/>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7"/>
      <c r="Q930" s="307"/>
      <c r="R930" s="307"/>
      <c r="S930" s="307"/>
      <c r="T930" s="307"/>
      <c r="U930" s="307"/>
      <c r="V930" s="307"/>
      <c r="W930" s="307"/>
      <c r="X930" s="307"/>
      <c r="Y930" s="308"/>
      <c r="Z930" s="309"/>
      <c r="AA930" s="309"/>
      <c r="AB930" s="310"/>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7"/>
      <c r="Q931" s="307"/>
      <c r="R931" s="307"/>
      <c r="S931" s="307"/>
      <c r="T931" s="307"/>
      <c r="U931" s="307"/>
      <c r="V931" s="307"/>
      <c r="W931" s="307"/>
      <c r="X931" s="307"/>
      <c r="Y931" s="308"/>
      <c r="Z931" s="309"/>
      <c r="AA931" s="309"/>
      <c r="AB931" s="310"/>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7"/>
      <c r="Q932" s="307"/>
      <c r="R932" s="307"/>
      <c r="S932" s="307"/>
      <c r="T932" s="307"/>
      <c r="U932" s="307"/>
      <c r="V932" s="307"/>
      <c r="W932" s="307"/>
      <c r="X932" s="307"/>
      <c r="Y932" s="308"/>
      <c r="Z932" s="309"/>
      <c r="AA932" s="309"/>
      <c r="AB932" s="310"/>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7"/>
      <c r="Q933" s="307"/>
      <c r="R933" s="307"/>
      <c r="S933" s="307"/>
      <c r="T933" s="307"/>
      <c r="U933" s="307"/>
      <c r="V933" s="307"/>
      <c r="W933" s="307"/>
      <c r="X933" s="307"/>
      <c r="Y933" s="308"/>
      <c r="Z933" s="309"/>
      <c r="AA933" s="309"/>
      <c r="AB933" s="310"/>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292</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7"/>
      <c r="Q937" s="307"/>
      <c r="R937" s="307"/>
      <c r="S937" s="307"/>
      <c r="T937" s="307"/>
      <c r="U937" s="307"/>
      <c r="V937" s="307"/>
      <c r="W937" s="307"/>
      <c r="X937" s="307"/>
      <c r="Y937" s="308"/>
      <c r="Z937" s="309"/>
      <c r="AA937" s="309"/>
      <c r="AB937" s="310"/>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7"/>
      <c r="Q938" s="307"/>
      <c r="R938" s="307"/>
      <c r="S938" s="307"/>
      <c r="T938" s="307"/>
      <c r="U938" s="307"/>
      <c r="V938" s="307"/>
      <c r="W938" s="307"/>
      <c r="X938" s="307"/>
      <c r="Y938" s="308"/>
      <c r="Z938" s="309"/>
      <c r="AA938" s="309"/>
      <c r="AB938" s="310"/>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7"/>
      <c r="R939" s="307"/>
      <c r="S939" s="307"/>
      <c r="T939" s="307"/>
      <c r="U939" s="307"/>
      <c r="V939" s="307"/>
      <c r="W939" s="307"/>
      <c r="X939" s="307"/>
      <c r="Y939" s="308"/>
      <c r="Z939" s="309"/>
      <c r="AA939" s="309"/>
      <c r="AB939" s="310"/>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7"/>
      <c r="R940" s="307"/>
      <c r="S940" s="307"/>
      <c r="T940" s="307"/>
      <c r="U940" s="307"/>
      <c r="V940" s="307"/>
      <c r="W940" s="307"/>
      <c r="X940" s="307"/>
      <c r="Y940" s="308"/>
      <c r="Z940" s="309"/>
      <c r="AA940" s="309"/>
      <c r="AB940" s="310"/>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7"/>
      <c r="Q941" s="307"/>
      <c r="R941" s="307"/>
      <c r="S941" s="307"/>
      <c r="T941" s="307"/>
      <c r="U941" s="307"/>
      <c r="V941" s="307"/>
      <c r="W941" s="307"/>
      <c r="X941" s="307"/>
      <c r="Y941" s="308"/>
      <c r="Z941" s="309"/>
      <c r="AA941" s="309"/>
      <c r="AB941" s="310"/>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7"/>
      <c r="Q942" s="307"/>
      <c r="R942" s="307"/>
      <c r="S942" s="307"/>
      <c r="T942" s="307"/>
      <c r="U942" s="307"/>
      <c r="V942" s="307"/>
      <c r="W942" s="307"/>
      <c r="X942" s="307"/>
      <c r="Y942" s="308"/>
      <c r="Z942" s="309"/>
      <c r="AA942" s="309"/>
      <c r="AB942" s="310"/>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7"/>
      <c r="Q943" s="307"/>
      <c r="R943" s="307"/>
      <c r="S943" s="307"/>
      <c r="T943" s="307"/>
      <c r="U943" s="307"/>
      <c r="V943" s="307"/>
      <c r="W943" s="307"/>
      <c r="X943" s="307"/>
      <c r="Y943" s="308"/>
      <c r="Z943" s="309"/>
      <c r="AA943" s="309"/>
      <c r="AB943" s="310"/>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7"/>
      <c r="Q944" s="307"/>
      <c r="R944" s="307"/>
      <c r="S944" s="307"/>
      <c r="T944" s="307"/>
      <c r="U944" s="307"/>
      <c r="V944" s="307"/>
      <c r="W944" s="307"/>
      <c r="X944" s="307"/>
      <c r="Y944" s="308"/>
      <c r="Z944" s="309"/>
      <c r="AA944" s="309"/>
      <c r="AB944" s="310"/>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7"/>
      <c r="Q945" s="307"/>
      <c r="R945" s="307"/>
      <c r="S945" s="307"/>
      <c r="T945" s="307"/>
      <c r="U945" s="307"/>
      <c r="V945" s="307"/>
      <c r="W945" s="307"/>
      <c r="X945" s="307"/>
      <c r="Y945" s="308"/>
      <c r="Z945" s="309"/>
      <c r="AA945" s="309"/>
      <c r="AB945" s="310"/>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7"/>
      <c r="Q946" s="307"/>
      <c r="R946" s="307"/>
      <c r="S946" s="307"/>
      <c r="T946" s="307"/>
      <c r="U946" s="307"/>
      <c r="V946" s="307"/>
      <c r="W946" s="307"/>
      <c r="X946" s="307"/>
      <c r="Y946" s="308"/>
      <c r="Z946" s="309"/>
      <c r="AA946" s="309"/>
      <c r="AB946" s="310"/>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7"/>
      <c r="Q947" s="307"/>
      <c r="R947" s="307"/>
      <c r="S947" s="307"/>
      <c r="T947" s="307"/>
      <c r="U947" s="307"/>
      <c r="V947" s="307"/>
      <c r="W947" s="307"/>
      <c r="X947" s="307"/>
      <c r="Y947" s="308"/>
      <c r="Z947" s="309"/>
      <c r="AA947" s="309"/>
      <c r="AB947" s="310"/>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7"/>
      <c r="Q948" s="307"/>
      <c r="R948" s="307"/>
      <c r="S948" s="307"/>
      <c r="T948" s="307"/>
      <c r="U948" s="307"/>
      <c r="V948" s="307"/>
      <c r="W948" s="307"/>
      <c r="X948" s="307"/>
      <c r="Y948" s="308"/>
      <c r="Z948" s="309"/>
      <c r="AA948" s="309"/>
      <c r="AB948" s="310"/>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7"/>
      <c r="Q949" s="307"/>
      <c r="R949" s="307"/>
      <c r="S949" s="307"/>
      <c r="T949" s="307"/>
      <c r="U949" s="307"/>
      <c r="V949" s="307"/>
      <c r="W949" s="307"/>
      <c r="X949" s="307"/>
      <c r="Y949" s="308"/>
      <c r="Z949" s="309"/>
      <c r="AA949" s="309"/>
      <c r="AB949" s="310"/>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7"/>
      <c r="Q950" s="307"/>
      <c r="R950" s="307"/>
      <c r="S950" s="307"/>
      <c r="T950" s="307"/>
      <c r="U950" s="307"/>
      <c r="V950" s="307"/>
      <c r="W950" s="307"/>
      <c r="X950" s="307"/>
      <c r="Y950" s="308"/>
      <c r="Z950" s="309"/>
      <c r="AA950" s="309"/>
      <c r="AB950" s="310"/>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7"/>
      <c r="Q951" s="307"/>
      <c r="R951" s="307"/>
      <c r="S951" s="307"/>
      <c r="T951" s="307"/>
      <c r="U951" s="307"/>
      <c r="V951" s="307"/>
      <c r="W951" s="307"/>
      <c r="X951" s="307"/>
      <c r="Y951" s="308"/>
      <c r="Z951" s="309"/>
      <c r="AA951" s="309"/>
      <c r="AB951" s="310"/>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7"/>
      <c r="Q952" s="307"/>
      <c r="R952" s="307"/>
      <c r="S952" s="307"/>
      <c r="T952" s="307"/>
      <c r="U952" s="307"/>
      <c r="V952" s="307"/>
      <c r="W952" s="307"/>
      <c r="X952" s="307"/>
      <c r="Y952" s="308"/>
      <c r="Z952" s="309"/>
      <c r="AA952" s="309"/>
      <c r="AB952" s="310"/>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7"/>
      <c r="Q953" s="307"/>
      <c r="R953" s="307"/>
      <c r="S953" s="307"/>
      <c r="T953" s="307"/>
      <c r="U953" s="307"/>
      <c r="V953" s="307"/>
      <c r="W953" s="307"/>
      <c r="X953" s="307"/>
      <c r="Y953" s="308"/>
      <c r="Z953" s="309"/>
      <c r="AA953" s="309"/>
      <c r="AB953" s="310"/>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7"/>
      <c r="Q954" s="307"/>
      <c r="R954" s="307"/>
      <c r="S954" s="307"/>
      <c r="T954" s="307"/>
      <c r="U954" s="307"/>
      <c r="V954" s="307"/>
      <c r="W954" s="307"/>
      <c r="X954" s="307"/>
      <c r="Y954" s="308"/>
      <c r="Z954" s="309"/>
      <c r="AA954" s="309"/>
      <c r="AB954" s="310"/>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7"/>
      <c r="Q955" s="307"/>
      <c r="R955" s="307"/>
      <c r="S955" s="307"/>
      <c r="T955" s="307"/>
      <c r="U955" s="307"/>
      <c r="V955" s="307"/>
      <c r="W955" s="307"/>
      <c r="X955" s="307"/>
      <c r="Y955" s="308"/>
      <c r="Z955" s="309"/>
      <c r="AA955" s="309"/>
      <c r="AB955" s="310"/>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7"/>
      <c r="Q956" s="307"/>
      <c r="R956" s="307"/>
      <c r="S956" s="307"/>
      <c r="T956" s="307"/>
      <c r="U956" s="307"/>
      <c r="V956" s="307"/>
      <c r="W956" s="307"/>
      <c r="X956" s="307"/>
      <c r="Y956" s="308"/>
      <c r="Z956" s="309"/>
      <c r="AA956" s="309"/>
      <c r="AB956" s="310"/>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7"/>
      <c r="Q957" s="307"/>
      <c r="R957" s="307"/>
      <c r="S957" s="307"/>
      <c r="T957" s="307"/>
      <c r="U957" s="307"/>
      <c r="V957" s="307"/>
      <c r="W957" s="307"/>
      <c r="X957" s="307"/>
      <c r="Y957" s="308"/>
      <c r="Z957" s="309"/>
      <c r="AA957" s="309"/>
      <c r="AB957" s="310"/>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7"/>
      <c r="Q958" s="307"/>
      <c r="R958" s="307"/>
      <c r="S958" s="307"/>
      <c r="T958" s="307"/>
      <c r="U958" s="307"/>
      <c r="V958" s="307"/>
      <c r="W958" s="307"/>
      <c r="X958" s="307"/>
      <c r="Y958" s="308"/>
      <c r="Z958" s="309"/>
      <c r="AA958" s="309"/>
      <c r="AB958" s="310"/>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7"/>
      <c r="Q959" s="307"/>
      <c r="R959" s="307"/>
      <c r="S959" s="307"/>
      <c r="T959" s="307"/>
      <c r="U959" s="307"/>
      <c r="V959" s="307"/>
      <c r="W959" s="307"/>
      <c r="X959" s="307"/>
      <c r="Y959" s="308"/>
      <c r="Z959" s="309"/>
      <c r="AA959" s="309"/>
      <c r="AB959" s="310"/>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7"/>
      <c r="Q960" s="307"/>
      <c r="R960" s="307"/>
      <c r="S960" s="307"/>
      <c r="T960" s="307"/>
      <c r="U960" s="307"/>
      <c r="V960" s="307"/>
      <c r="W960" s="307"/>
      <c r="X960" s="307"/>
      <c r="Y960" s="308"/>
      <c r="Z960" s="309"/>
      <c r="AA960" s="309"/>
      <c r="AB960" s="310"/>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7"/>
      <c r="Q961" s="307"/>
      <c r="R961" s="307"/>
      <c r="S961" s="307"/>
      <c r="T961" s="307"/>
      <c r="U961" s="307"/>
      <c r="V961" s="307"/>
      <c r="W961" s="307"/>
      <c r="X961" s="307"/>
      <c r="Y961" s="308"/>
      <c r="Z961" s="309"/>
      <c r="AA961" s="309"/>
      <c r="AB961" s="310"/>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7"/>
      <c r="Q962" s="307"/>
      <c r="R962" s="307"/>
      <c r="S962" s="307"/>
      <c r="T962" s="307"/>
      <c r="U962" s="307"/>
      <c r="V962" s="307"/>
      <c r="W962" s="307"/>
      <c r="X962" s="307"/>
      <c r="Y962" s="308"/>
      <c r="Z962" s="309"/>
      <c r="AA962" s="309"/>
      <c r="AB962" s="310"/>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7"/>
      <c r="Q963" s="307"/>
      <c r="R963" s="307"/>
      <c r="S963" s="307"/>
      <c r="T963" s="307"/>
      <c r="U963" s="307"/>
      <c r="V963" s="307"/>
      <c r="W963" s="307"/>
      <c r="X963" s="307"/>
      <c r="Y963" s="308"/>
      <c r="Z963" s="309"/>
      <c r="AA963" s="309"/>
      <c r="AB963" s="310"/>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7"/>
      <c r="Q964" s="307"/>
      <c r="R964" s="307"/>
      <c r="S964" s="307"/>
      <c r="T964" s="307"/>
      <c r="U964" s="307"/>
      <c r="V964" s="307"/>
      <c r="W964" s="307"/>
      <c r="X964" s="307"/>
      <c r="Y964" s="308"/>
      <c r="Z964" s="309"/>
      <c r="AA964" s="309"/>
      <c r="AB964" s="310"/>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7"/>
      <c r="Q965" s="307"/>
      <c r="R965" s="307"/>
      <c r="S965" s="307"/>
      <c r="T965" s="307"/>
      <c r="U965" s="307"/>
      <c r="V965" s="307"/>
      <c r="W965" s="307"/>
      <c r="X965" s="307"/>
      <c r="Y965" s="308"/>
      <c r="Z965" s="309"/>
      <c r="AA965" s="309"/>
      <c r="AB965" s="310"/>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7"/>
      <c r="Q966" s="307"/>
      <c r="R966" s="307"/>
      <c r="S966" s="307"/>
      <c r="T966" s="307"/>
      <c r="U966" s="307"/>
      <c r="V966" s="307"/>
      <c r="W966" s="307"/>
      <c r="X966" s="307"/>
      <c r="Y966" s="308"/>
      <c r="Z966" s="309"/>
      <c r="AA966" s="309"/>
      <c r="AB966" s="310"/>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292</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7"/>
      <c r="Q970" s="307"/>
      <c r="R970" s="307"/>
      <c r="S970" s="307"/>
      <c r="T970" s="307"/>
      <c r="U970" s="307"/>
      <c r="V970" s="307"/>
      <c r="W970" s="307"/>
      <c r="X970" s="307"/>
      <c r="Y970" s="308"/>
      <c r="Z970" s="309"/>
      <c r="AA970" s="309"/>
      <c r="AB970" s="310"/>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7"/>
      <c r="Q971" s="307"/>
      <c r="R971" s="307"/>
      <c r="S971" s="307"/>
      <c r="T971" s="307"/>
      <c r="U971" s="307"/>
      <c r="V971" s="307"/>
      <c r="W971" s="307"/>
      <c r="X971" s="307"/>
      <c r="Y971" s="308"/>
      <c r="Z971" s="309"/>
      <c r="AA971" s="309"/>
      <c r="AB971" s="310"/>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7"/>
      <c r="R972" s="307"/>
      <c r="S972" s="307"/>
      <c r="T972" s="307"/>
      <c r="U972" s="307"/>
      <c r="V972" s="307"/>
      <c r="W972" s="307"/>
      <c r="X972" s="307"/>
      <c r="Y972" s="308"/>
      <c r="Z972" s="309"/>
      <c r="AA972" s="309"/>
      <c r="AB972" s="310"/>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7"/>
      <c r="R973" s="307"/>
      <c r="S973" s="307"/>
      <c r="T973" s="307"/>
      <c r="U973" s="307"/>
      <c r="V973" s="307"/>
      <c r="W973" s="307"/>
      <c r="X973" s="307"/>
      <c r="Y973" s="308"/>
      <c r="Z973" s="309"/>
      <c r="AA973" s="309"/>
      <c r="AB973" s="310"/>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7"/>
      <c r="Q974" s="307"/>
      <c r="R974" s="307"/>
      <c r="S974" s="307"/>
      <c r="T974" s="307"/>
      <c r="U974" s="307"/>
      <c r="V974" s="307"/>
      <c r="W974" s="307"/>
      <c r="X974" s="307"/>
      <c r="Y974" s="308"/>
      <c r="Z974" s="309"/>
      <c r="AA974" s="309"/>
      <c r="AB974" s="310"/>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7"/>
      <c r="Q975" s="307"/>
      <c r="R975" s="307"/>
      <c r="S975" s="307"/>
      <c r="T975" s="307"/>
      <c r="U975" s="307"/>
      <c r="V975" s="307"/>
      <c r="W975" s="307"/>
      <c r="X975" s="307"/>
      <c r="Y975" s="308"/>
      <c r="Z975" s="309"/>
      <c r="AA975" s="309"/>
      <c r="AB975" s="310"/>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7"/>
      <c r="Q976" s="307"/>
      <c r="R976" s="307"/>
      <c r="S976" s="307"/>
      <c r="T976" s="307"/>
      <c r="U976" s="307"/>
      <c r="V976" s="307"/>
      <c r="W976" s="307"/>
      <c r="X976" s="307"/>
      <c r="Y976" s="308"/>
      <c r="Z976" s="309"/>
      <c r="AA976" s="309"/>
      <c r="AB976" s="310"/>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7"/>
      <c r="Q977" s="307"/>
      <c r="R977" s="307"/>
      <c r="S977" s="307"/>
      <c r="T977" s="307"/>
      <c r="U977" s="307"/>
      <c r="V977" s="307"/>
      <c r="W977" s="307"/>
      <c r="X977" s="307"/>
      <c r="Y977" s="308"/>
      <c r="Z977" s="309"/>
      <c r="AA977" s="309"/>
      <c r="AB977" s="310"/>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7"/>
      <c r="Q978" s="307"/>
      <c r="R978" s="307"/>
      <c r="S978" s="307"/>
      <c r="T978" s="307"/>
      <c r="U978" s="307"/>
      <c r="V978" s="307"/>
      <c r="W978" s="307"/>
      <c r="X978" s="307"/>
      <c r="Y978" s="308"/>
      <c r="Z978" s="309"/>
      <c r="AA978" s="309"/>
      <c r="AB978" s="310"/>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7"/>
      <c r="Q979" s="307"/>
      <c r="R979" s="307"/>
      <c r="S979" s="307"/>
      <c r="T979" s="307"/>
      <c r="U979" s="307"/>
      <c r="V979" s="307"/>
      <c r="W979" s="307"/>
      <c r="X979" s="307"/>
      <c r="Y979" s="308"/>
      <c r="Z979" s="309"/>
      <c r="AA979" s="309"/>
      <c r="AB979" s="310"/>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7"/>
      <c r="Q980" s="307"/>
      <c r="R980" s="307"/>
      <c r="S980" s="307"/>
      <c r="T980" s="307"/>
      <c r="U980" s="307"/>
      <c r="V980" s="307"/>
      <c r="W980" s="307"/>
      <c r="X980" s="307"/>
      <c r="Y980" s="308"/>
      <c r="Z980" s="309"/>
      <c r="AA980" s="309"/>
      <c r="AB980" s="310"/>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7"/>
      <c r="Q981" s="307"/>
      <c r="R981" s="307"/>
      <c r="S981" s="307"/>
      <c r="T981" s="307"/>
      <c r="U981" s="307"/>
      <c r="V981" s="307"/>
      <c r="W981" s="307"/>
      <c r="X981" s="307"/>
      <c r="Y981" s="308"/>
      <c r="Z981" s="309"/>
      <c r="AA981" s="309"/>
      <c r="AB981" s="310"/>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7"/>
      <c r="Q982" s="307"/>
      <c r="R982" s="307"/>
      <c r="S982" s="307"/>
      <c r="T982" s="307"/>
      <c r="U982" s="307"/>
      <c r="V982" s="307"/>
      <c r="W982" s="307"/>
      <c r="X982" s="307"/>
      <c r="Y982" s="308"/>
      <c r="Z982" s="309"/>
      <c r="AA982" s="309"/>
      <c r="AB982" s="310"/>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7"/>
      <c r="Q983" s="307"/>
      <c r="R983" s="307"/>
      <c r="S983" s="307"/>
      <c r="T983" s="307"/>
      <c r="U983" s="307"/>
      <c r="V983" s="307"/>
      <c r="W983" s="307"/>
      <c r="X983" s="307"/>
      <c r="Y983" s="308"/>
      <c r="Z983" s="309"/>
      <c r="AA983" s="309"/>
      <c r="AB983" s="310"/>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7"/>
      <c r="Q984" s="307"/>
      <c r="R984" s="307"/>
      <c r="S984" s="307"/>
      <c r="T984" s="307"/>
      <c r="U984" s="307"/>
      <c r="V984" s="307"/>
      <c r="W984" s="307"/>
      <c r="X984" s="307"/>
      <c r="Y984" s="308"/>
      <c r="Z984" s="309"/>
      <c r="AA984" s="309"/>
      <c r="AB984" s="310"/>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7"/>
      <c r="Q985" s="307"/>
      <c r="R985" s="307"/>
      <c r="S985" s="307"/>
      <c r="T985" s="307"/>
      <c r="U985" s="307"/>
      <c r="V985" s="307"/>
      <c r="W985" s="307"/>
      <c r="X985" s="307"/>
      <c r="Y985" s="308"/>
      <c r="Z985" s="309"/>
      <c r="AA985" s="309"/>
      <c r="AB985" s="310"/>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7"/>
      <c r="Q986" s="307"/>
      <c r="R986" s="307"/>
      <c r="S986" s="307"/>
      <c r="T986" s="307"/>
      <c r="U986" s="307"/>
      <c r="V986" s="307"/>
      <c r="W986" s="307"/>
      <c r="X986" s="307"/>
      <c r="Y986" s="308"/>
      <c r="Z986" s="309"/>
      <c r="AA986" s="309"/>
      <c r="AB986" s="310"/>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7"/>
      <c r="Q987" s="307"/>
      <c r="R987" s="307"/>
      <c r="S987" s="307"/>
      <c r="T987" s="307"/>
      <c r="U987" s="307"/>
      <c r="V987" s="307"/>
      <c r="W987" s="307"/>
      <c r="X987" s="307"/>
      <c r="Y987" s="308"/>
      <c r="Z987" s="309"/>
      <c r="AA987" s="309"/>
      <c r="AB987" s="310"/>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7"/>
      <c r="Q988" s="307"/>
      <c r="R988" s="307"/>
      <c r="S988" s="307"/>
      <c r="T988" s="307"/>
      <c r="U988" s="307"/>
      <c r="V988" s="307"/>
      <c r="W988" s="307"/>
      <c r="X988" s="307"/>
      <c r="Y988" s="308"/>
      <c r="Z988" s="309"/>
      <c r="AA988" s="309"/>
      <c r="AB988" s="310"/>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7"/>
      <c r="Q989" s="307"/>
      <c r="R989" s="307"/>
      <c r="S989" s="307"/>
      <c r="T989" s="307"/>
      <c r="U989" s="307"/>
      <c r="V989" s="307"/>
      <c r="W989" s="307"/>
      <c r="X989" s="307"/>
      <c r="Y989" s="308"/>
      <c r="Z989" s="309"/>
      <c r="AA989" s="309"/>
      <c r="AB989" s="310"/>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7"/>
      <c r="Q990" s="307"/>
      <c r="R990" s="307"/>
      <c r="S990" s="307"/>
      <c r="T990" s="307"/>
      <c r="U990" s="307"/>
      <c r="V990" s="307"/>
      <c r="W990" s="307"/>
      <c r="X990" s="307"/>
      <c r="Y990" s="308"/>
      <c r="Z990" s="309"/>
      <c r="AA990" s="309"/>
      <c r="AB990" s="310"/>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7"/>
      <c r="Q991" s="307"/>
      <c r="R991" s="307"/>
      <c r="S991" s="307"/>
      <c r="T991" s="307"/>
      <c r="U991" s="307"/>
      <c r="V991" s="307"/>
      <c r="W991" s="307"/>
      <c r="X991" s="307"/>
      <c r="Y991" s="308"/>
      <c r="Z991" s="309"/>
      <c r="AA991" s="309"/>
      <c r="AB991" s="310"/>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7"/>
      <c r="Q992" s="307"/>
      <c r="R992" s="307"/>
      <c r="S992" s="307"/>
      <c r="T992" s="307"/>
      <c r="U992" s="307"/>
      <c r="V992" s="307"/>
      <c r="W992" s="307"/>
      <c r="X992" s="307"/>
      <c r="Y992" s="308"/>
      <c r="Z992" s="309"/>
      <c r="AA992" s="309"/>
      <c r="AB992" s="310"/>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7"/>
      <c r="Q993" s="307"/>
      <c r="R993" s="307"/>
      <c r="S993" s="307"/>
      <c r="T993" s="307"/>
      <c r="U993" s="307"/>
      <c r="V993" s="307"/>
      <c r="W993" s="307"/>
      <c r="X993" s="307"/>
      <c r="Y993" s="308"/>
      <c r="Z993" s="309"/>
      <c r="AA993" s="309"/>
      <c r="AB993" s="310"/>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7"/>
      <c r="Q994" s="307"/>
      <c r="R994" s="307"/>
      <c r="S994" s="307"/>
      <c r="T994" s="307"/>
      <c r="U994" s="307"/>
      <c r="V994" s="307"/>
      <c r="W994" s="307"/>
      <c r="X994" s="307"/>
      <c r="Y994" s="308"/>
      <c r="Z994" s="309"/>
      <c r="AA994" s="309"/>
      <c r="AB994" s="310"/>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7"/>
      <c r="Q995" s="307"/>
      <c r="R995" s="307"/>
      <c r="S995" s="307"/>
      <c r="T995" s="307"/>
      <c r="U995" s="307"/>
      <c r="V995" s="307"/>
      <c r="W995" s="307"/>
      <c r="X995" s="307"/>
      <c r="Y995" s="308"/>
      <c r="Z995" s="309"/>
      <c r="AA995" s="309"/>
      <c r="AB995" s="310"/>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7"/>
      <c r="Q996" s="307"/>
      <c r="R996" s="307"/>
      <c r="S996" s="307"/>
      <c r="T996" s="307"/>
      <c r="U996" s="307"/>
      <c r="V996" s="307"/>
      <c r="W996" s="307"/>
      <c r="X996" s="307"/>
      <c r="Y996" s="308"/>
      <c r="Z996" s="309"/>
      <c r="AA996" s="309"/>
      <c r="AB996" s="310"/>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7"/>
      <c r="Q997" s="307"/>
      <c r="R997" s="307"/>
      <c r="S997" s="307"/>
      <c r="T997" s="307"/>
      <c r="U997" s="307"/>
      <c r="V997" s="307"/>
      <c r="W997" s="307"/>
      <c r="X997" s="307"/>
      <c r="Y997" s="308"/>
      <c r="Z997" s="309"/>
      <c r="AA997" s="309"/>
      <c r="AB997" s="310"/>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7"/>
      <c r="Q998" s="307"/>
      <c r="R998" s="307"/>
      <c r="S998" s="307"/>
      <c r="T998" s="307"/>
      <c r="U998" s="307"/>
      <c r="V998" s="307"/>
      <c r="W998" s="307"/>
      <c r="X998" s="307"/>
      <c r="Y998" s="308"/>
      <c r="Z998" s="309"/>
      <c r="AA998" s="309"/>
      <c r="AB998" s="310"/>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7"/>
      <c r="Q999" s="307"/>
      <c r="R999" s="307"/>
      <c r="S999" s="307"/>
      <c r="T999" s="307"/>
      <c r="U999" s="307"/>
      <c r="V999" s="307"/>
      <c r="W999" s="307"/>
      <c r="X999" s="307"/>
      <c r="Y999" s="308"/>
      <c r="Z999" s="309"/>
      <c r="AA999" s="309"/>
      <c r="AB999" s="310"/>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292</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7"/>
      <c r="Q1003" s="307"/>
      <c r="R1003" s="307"/>
      <c r="S1003" s="307"/>
      <c r="T1003" s="307"/>
      <c r="U1003" s="307"/>
      <c r="V1003" s="307"/>
      <c r="W1003" s="307"/>
      <c r="X1003" s="307"/>
      <c r="Y1003" s="308"/>
      <c r="Z1003" s="309"/>
      <c r="AA1003" s="309"/>
      <c r="AB1003" s="310"/>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7"/>
      <c r="Q1004" s="307"/>
      <c r="R1004" s="307"/>
      <c r="S1004" s="307"/>
      <c r="T1004" s="307"/>
      <c r="U1004" s="307"/>
      <c r="V1004" s="307"/>
      <c r="W1004" s="307"/>
      <c r="X1004" s="307"/>
      <c r="Y1004" s="308"/>
      <c r="Z1004" s="309"/>
      <c r="AA1004" s="309"/>
      <c r="AB1004" s="310"/>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7"/>
      <c r="R1005" s="307"/>
      <c r="S1005" s="307"/>
      <c r="T1005" s="307"/>
      <c r="U1005" s="307"/>
      <c r="V1005" s="307"/>
      <c r="W1005" s="307"/>
      <c r="X1005" s="307"/>
      <c r="Y1005" s="308"/>
      <c r="Z1005" s="309"/>
      <c r="AA1005" s="309"/>
      <c r="AB1005" s="310"/>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7"/>
      <c r="R1006" s="307"/>
      <c r="S1006" s="307"/>
      <c r="T1006" s="307"/>
      <c r="U1006" s="307"/>
      <c r="V1006" s="307"/>
      <c r="W1006" s="307"/>
      <c r="X1006" s="307"/>
      <c r="Y1006" s="308"/>
      <c r="Z1006" s="309"/>
      <c r="AA1006" s="309"/>
      <c r="AB1006" s="310"/>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7"/>
      <c r="Q1007" s="307"/>
      <c r="R1007" s="307"/>
      <c r="S1007" s="307"/>
      <c r="T1007" s="307"/>
      <c r="U1007" s="307"/>
      <c r="V1007" s="307"/>
      <c r="W1007" s="307"/>
      <c r="X1007" s="307"/>
      <c r="Y1007" s="308"/>
      <c r="Z1007" s="309"/>
      <c r="AA1007" s="309"/>
      <c r="AB1007" s="310"/>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7"/>
      <c r="Q1008" s="307"/>
      <c r="R1008" s="307"/>
      <c r="S1008" s="307"/>
      <c r="T1008" s="307"/>
      <c r="U1008" s="307"/>
      <c r="V1008" s="307"/>
      <c r="W1008" s="307"/>
      <c r="X1008" s="307"/>
      <c r="Y1008" s="308"/>
      <c r="Z1008" s="309"/>
      <c r="AA1008" s="309"/>
      <c r="AB1008" s="310"/>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7"/>
      <c r="Q1009" s="307"/>
      <c r="R1009" s="307"/>
      <c r="S1009" s="307"/>
      <c r="T1009" s="307"/>
      <c r="U1009" s="307"/>
      <c r="V1009" s="307"/>
      <c r="W1009" s="307"/>
      <c r="X1009" s="307"/>
      <c r="Y1009" s="308"/>
      <c r="Z1009" s="309"/>
      <c r="AA1009" s="309"/>
      <c r="AB1009" s="310"/>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7"/>
      <c r="Q1010" s="307"/>
      <c r="R1010" s="307"/>
      <c r="S1010" s="307"/>
      <c r="T1010" s="307"/>
      <c r="U1010" s="307"/>
      <c r="V1010" s="307"/>
      <c r="W1010" s="307"/>
      <c r="X1010" s="307"/>
      <c r="Y1010" s="308"/>
      <c r="Z1010" s="309"/>
      <c r="AA1010" s="309"/>
      <c r="AB1010" s="310"/>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7"/>
      <c r="Q1011" s="307"/>
      <c r="R1011" s="307"/>
      <c r="S1011" s="307"/>
      <c r="T1011" s="307"/>
      <c r="U1011" s="307"/>
      <c r="V1011" s="307"/>
      <c r="W1011" s="307"/>
      <c r="X1011" s="307"/>
      <c r="Y1011" s="308"/>
      <c r="Z1011" s="309"/>
      <c r="AA1011" s="309"/>
      <c r="AB1011" s="310"/>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7"/>
      <c r="Q1012" s="307"/>
      <c r="R1012" s="307"/>
      <c r="S1012" s="307"/>
      <c r="T1012" s="307"/>
      <c r="U1012" s="307"/>
      <c r="V1012" s="307"/>
      <c r="W1012" s="307"/>
      <c r="X1012" s="307"/>
      <c r="Y1012" s="308"/>
      <c r="Z1012" s="309"/>
      <c r="AA1012" s="309"/>
      <c r="AB1012" s="310"/>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7"/>
      <c r="Q1013" s="307"/>
      <c r="R1013" s="307"/>
      <c r="S1013" s="307"/>
      <c r="T1013" s="307"/>
      <c r="U1013" s="307"/>
      <c r="V1013" s="307"/>
      <c r="W1013" s="307"/>
      <c r="X1013" s="307"/>
      <c r="Y1013" s="308"/>
      <c r="Z1013" s="309"/>
      <c r="AA1013" s="309"/>
      <c r="AB1013" s="310"/>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7"/>
      <c r="Q1014" s="307"/>
      <c r="R1014" s="307"/>
      <c r="S1014" s="307"/>
      <c r="T1014" s="307"/>
      <c r="U1014" s="307"/>
      <c r="V1014" s="307"/>
      <c r="W1014" s="307"/>
      <c r="X1014" s="307"/>
      <c r="Y1014" s="308"/>
      <c r="Z1014" s="309"/>
      <c r="AA1014" s="309"/>
      <c r="AB1014" s="310"/>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7"/>
      <c r="Q1015" s="307"/>
      <c r="R1015" s="307"/>
      <c r="S1015" s="307"/>
      <c r="T1015" s="307"/>
      <c r="U1015" s="307"/>
      <c r="V1015" s="307"/>
      <c r="W1015" s="307"/>
      <c r="X1015" s="307"/>
      <c r="Y1015" s="308"/>
      <c r="Z1015" s="309"/>
      <c r="AA1015" s="309"/>
      <c r="AB1015" s="310"/>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7"/>
      <c r="Q1016" s="307"/>
      <c r="R1016" s="307"/>
      <c r="S1016" s="307"/>
      <c r="T1016" s="307"/>
      <c r="U1016" s="307"/>
      <c r="V1016" s="307"/>
      <c r="W1016" s="307"/>
      <c r="X1016" s="307"/>
      <c r="Y1016" s="308"/>
      <c r="Z1016" s="309"/>
      <c r="AA1016" s="309"/>
      <c r="AB1016" s="310"/>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7"/>
      <c r="Q1017" s="307"/>
      <c r="R1017" s="307"/>
      <c r="S1017" s="307"/>
      <c r="T1017" s="307"/>
      <c r="U1017" s="307"/>
      <c r="V1017" s="307"/>
      <c r="W1017" s="307"/>
      <c r="X1017" s="307"/>
      <c r="Y1017" s="308"/>
      <c r="Z1017" s="309"/>
      <c r="AA1017" s="309"/>
      <c r="AB1017" s="310"/>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7"/>
      <c r="Q1018" s="307"/>
      <c r="R1018" s="307"/>
      <c r="S1018" s="307"/>
      <c r="T1018" s="307"/>
      <c r="U1018" s="307"/>
      <c r="V1018" s="307"/>
      <c r="W1018" s="307"/>
      <c r="X1018" s="307"/>
      <c r="Y1018" s="308"/>
      <c r="Z1018" s="309"/>
      <c r="AA1018" s="309"/>
      <c r="AB1018" s="310"/>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7"/>
      <c r="Q1019" s="307"/>
      <c r="R1019" s="307"/>
      <c r="S1019" s="307"/>
      <c r="T1019" s="307"/>
      <c r="U1019" s="307"/>
      <c r="V1019" s="307"/>
      <c r="W1019" s="307"/>
      <c r="X1019" s="307"/>
      <c r="Y1019" s="308"/>
      <c r="Z1019" s="309"/>
      <c r="AA1019" s="309"/>
      <c r="AB1019" s="310"/>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7"/>
      <c r="Q1020" s="307"/>
      <c r="R1020" s="307"/>
      <c r="S1020" s="307"/>
      <c r="T1020" s="307"/>
      <c r="U1020" s="307"/>
      <c r="V1020" s="307"/>
      <c r="W1020" s="307"/>
      <c r="X1020" s="307"/>
      <c r="Y1020" s="308"/>
      <c r="Z1020" s="309"/>
      <c r="AA1020" s="309"/>
      <c r="AB1020" s="310"/>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7"/>
      <c r="Q1021" s="307"/>
      <c r="R1021" s="307"/>
      <c r="S1021" s="307"/>
      <c r="T1021" s="307"/>
      <c r="U1021" s="307"/>
      <c r="V1021" s="307"/>
      <c r="W1021" s="307"/>
      <c r="X1021" s="307"/>
      <c r="Y1021" s="308"/>
      <c r="Z1021" s="309"/>
      <c r="AA1021" s="309"/>
      <c r="AB1021" s="310"/>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7"/>
      <c r="Q1022" s="307"/>
      <c r="R1022" s="307"/>
      <c r="S1022" s="307"/>
      <c r="T1022" s="307"/>
      <c r="U1022" s="307"/>
      <c r="V1022" s="307"/>
      <c r="W1022" s="307"/>
      <c r="X1022" s="307"/>
      <c r="Y1022" s="308"/>
      <c r="Z1022" s="309"/>
      <c r="AA1022" s="309"/>
      <c r="AB1022" s="310"/>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7"/>
      <c r="Q1023" s="307"/>
      <c r="R1023" s="307"/>
      <c r="S1023" s="307"/>
      <c r="T1023" s="307"/>
      <c r="U1023" s="307"/>
      <c r="V1023" s="307"/>
      <c r="W1023" s="307"/>
      <c r="X1023" s="307"/>
      <c r="Y1023" s="308"/>
      <c r="Z1023" s="309"/>
      <c r="AA1023" s="309"/>
      <c r="AB1023" s="310"/>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7"/>
      <c r="Q1024" s="307"/>
      <c r="R1024" s="307"/>
      <c r="S1024" s="307"/>
      <c r="T1024" s="307"/>
      <c r="U1024" s="307"/>
      <c r="V1024" s="307"/>
      <c r="W1024" s="307"/>
      <c r="X1024" s="307"/>
      <c r="Y1024" s="308"/>
      <c r="Z1024" s="309"/>
      <c r="AA1024" s="309"/>
      <c r="AB1024" s="310"/>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7"/>
      <c r="Q1025" s="307"/>
      <c r="R1025" s="307"/>
      <c r="S1025" s="307"/>
      <c r="T1025" s="307"/>
      <c r="U1025" s="307"/>
      <c r="V1025" s="307"/>
      <c r="W1025" s="307"/>
      <c r="X1025" s="307"/>
      <c r="Y1025" s="308"/>
      <c r="Z1025" s="309"/>
      <c r="AA1025" s="309"/>
      <c r="AB1025" s="310"/>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7"/>
      <c r="Q1026" s="307"/>
      <c r="R1026" s="307"/>
      <c r="S1026" s="307"/>
      <c r="T1026" s="307"/>
      <c r="U1026" s="307"/>
      <c r="V1026" s="307"/>
      <c r="W1026" s="307"/>
      <c r="X1026" s="307"/>
      <c r="Y1026" s="308"/>
      <c r="Z1026" s="309"/>
      <c r="AA1026" s="309"/>
      <c r="AB1026" s="310"/>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7"/>
      <c r="Q1027" s="307"/>
      <c r="R1027" s="307"/>
      <c r="S1027" s="307"/>
      <c r="T1027" s="307"/>
      <c r="U1027" s="307"/>
      <c r="V1027" s="307"/>
      <c r="W1027" s="307"/>
      <c r="X1027" s="307"/>
      <c r="Y1027" s="308"/>
      <c r="Z1027" s="309"/>
      <c r="AA1027" s="309"/>
      <c r="AB1027" s="310"/>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7"/>
      <c r="Q1028" s="307"/>
      <c r="R1028" s="307"/>
      <c r="S1028" s="307"/>
      <c r="T1028" s="307"/>
      <c r="U1028" s="307"/>
      <c r="V1028" s="307"/>
      <c r="W1028" s="307"/>
      <c r="X1028" s="307"/>
      <c r="Y1028" s="308"/>
      <c r="Z1028" s="309"/>
      <c r="AA1028" s="309"/>
      <c r="AB1028" s="310"/>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7"/>
      <c r="Q1029" s="307"/>
      <c r="R1029" s="307"/>
      <c r="S1029" s="307"/>
      <c r="T1029" s="307"/>
      <c r="U1029" s="307"/>
      <c r="V1029" s="307"/>
      <c r="W1029" s="307"/>
      <c r="X1029" s="307"/>
      <c r="Y1029" s="308"/>
      <c r="Z1029" s="309"/>
      <c r="AA1029" s="309"/>
      <c r="AB1029" s="310"/>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7"/>
      <c r="Q1030" s="307"/>
      <c r="R1030" s="307"/>
      <c r="S1030" s="307"/>
      <c r="T1030" s="307"/>
      <c r="U1030" s="307"/>
      <c r="V1030" s="307"/>
      <c r="W1030" s="307"/>
      <c r="X1030" s="307"/>
      <c r="Y1030" s="308"/>
      <c r="Z1030" s="309"/>
      <c r="AA1030" s="309"/>
      <c r="AB1030" s="310"/>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7"/>
      <c r="Q1031" s="307"/>
      <c r="R1031" s="307"/>
      <c r="S1031" s="307"/>
      <c r="T1031" s="307"/>
      <c r="U1031" s="307"/>
      <c r="V1031" s="307"/>
      <c r="W1031" s="307"/>
      <c r="X1031" s="307"/>
      <c r="Y1031" s="308"/>
      <c r="Z1031" s="309"/>
      <c r="AA1031" s="309"/>
      <c r="AB1031" s="310"/>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7"/>
      <c r="Q1032" s="307"/>
      <c r="R1032" s="307"/>
      <c r="S1032" s="307"/>
      <c r="T1032" s="307"/>
      <c r="U1032" s="307"/>
      <c r="V1032" s="307"/>
      <c r="W1032" s="307"/>
      <c r="X1032" s="307"/>
      <c r="Y1032" s="308"/>
      <c r="Z1032" s="309"/>
      <c r="AA1032" s="309"/>
      <c r="AB1032" s="310"/>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292</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7"/>
      <c r="Q1036" s="307"/>
      <c r="R1036" s="307"/>
      <c r="S1036" s="307"/>
      <c r="T1036" s="307"/>
      <c r="U1036" s="307"/>
      <c r="V1036" s="307"/>
      <c r="W1036" s="307"/>
      <c r="X1036" s="307"/>
      <c r="Y1036" s="308"/>
      <c r="Z1036" s="309"/>
      <c r="AA1036" s="309"/>
      <c r="AB1036" s="310"/>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7"/>
      <c r="Q1037" s="307"/>
      <c r="R1037" s="307"/>
      <c r="S1037" s="307"/>
      <c r="T1037" s="307"/>
      <c r="U1037" s="307"/>
      <c r="V1037" s="307"/>
      <c r="W1037" s="307"/>
      <c r="X1037" s="307"/>
      <c r="Y1037" s="308"/>
      <c r="Z1037" s="309"/>
      <c r="AA1037" s="309"/>
      <c r="AB1037" s="310"/>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7"/>
      <c r="R1038" s="307"/>
      <c r="S1038" s="307"/>
      <c r="T1038" s="307"/>
      <c r="U1038" s="307"/>
      <c r="V1038" s="307"/>
      <c r="W1038" s="307"/>
      <c r="X1038" s="307"/>
      <c r="Y1038" s="308"/>
      <c r="Z1038" s="309"/>
      <c r="AA1038" s="309"/>
      <c r="AB1038" s="310"/>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7"/>
      <c r="R1039" s="307"/>
      <c r="S1039" s="307"/>
      <c r="T1039" s="307"/>
      <c r="U1039" s="307"/>
      <c r="V1039" s="307"/>
      <c r="W1039" s="307"/>
      <c r="X1039" s="307"/>
      <c r="Y1039" s="308"/>
      <c r="Z1039" s="309"/>
      <c r="AA1039" s="309"/>
      <c r="AB1039" s="310"/>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7"/>
      <c r="Q1040" s="307"/>
      <c r="R1040" s="307"/>
      <c r="S1040" s="307"/>
      <c r="T1040" s="307"/>
      <c r="U1040" s="307"/>
      <c r="V1040" s="307"/>
      <c r="W1040" s="307"/>
      <c r="X1040" s="307"/>
      <c r="Y1040" s="308"/>
      <c r="Z1040" s="309"/>
      <c r="AA1040" s="309"/>
      <c r="AB1040" s="310"/>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7"/>
      <c r="Q1041" s="307"/>
      <c r="R1041" s="307"/>
      <c r="S1041" s="307"/>
      <c r="T1041" s="307"/>
      <c r="U1041" s="307"/>
      <c r="V1041" s="307"/>
      <c r="W1041" s="307"/>
      <c r="X1041" s="307"/>
      <c r="Y1041" s="308"/>
      <c r="Z1041" s="309"/>
      <c r="AA1041" s="309"/>
      <c r="AB1041" s="310"/>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7"/>
      <c r="Q1042" s="307"/>
      <c r="R1042" s="307"/>
      <c r="S1042" s="307"/>
      <c r="T1042" s="307"/>
      <c r="U1042" s="307"/>
      <c r="V1042" s="307"/>
      <c r="W1042" s="307"/>
      <c r="X1042" s="307"/>
      <c r="Y1042" s="308"/>
      <c r="Z1042" s="309"/>
      <c r="AA1042" s="309"/>
      <c r="AB1042" s="310"/>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7"/>
      <c r="Q1043" s="307"/>
      <c r="R1043" s="307"/>
      <c r="S1043" s="307"/>
      <c r="T1043" s="307"/>
      <c r="U1043" s="307"/>
      <c r="V1043" s="307"/>
      <c r="W1043" s="307"/>
      <c r="X1043" s="307"/>
      <c r="Y1043" s="308"/>
      <c r="Z1043" s="309"/>
      <c r="AA1043" s="309"/>
      <c r="AB1043" s="310"/>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7"/>
      <c r="Q1044" s="307"/>
      <c r="R1044" s="307"/>
      <c r="S1044" s="307"/>
      <c r="T1044" s="307"/>
      <c r="U1044" s="307"/>
      <c r="V1044" s="307"/>
      <c r="W1044" s="307"/>
      <c r="X1044" s="307"/>
      <c r="Y1044" s="308"/>
      <c r="Z1044" s="309"/>
      <c r="AA1044" s="309"/>
      <c r="AB1044" s="310"/>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7"/>
      <c r="Q1045" s="307"/>
      <c r="R1045" s="307"/>
      <c r="S1045" s="307"/>
      <c r="T1045" s="307"/>
      <c r="U1045" s="307"/>
      <c r="V1045" s="307"/>
      <c r="W1045" s="307"/>
      <c r="X1045" s="307"/>
      <c r="Y1045" s="308"/>
      <c r="Z1045" s="309"/>
      <c r="AA1045" s="309"/>
      <c r="AB1045" s="310"/>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7"/>
      <c r="Q1046" s="307"/>
      <c r="R1046" s="307"/>
      <c r="S1046" s="307"/>
      <c r="T1046" s="307"/>
      <c r="U1046" s="307"/>
      <c r="V1046" s="307"/>
      <c r="W1046" s="307"/>
      <c r="X1046" s="307"/>
      <c r="Y1046" s="308"/>
      <c r="Z1046" s="309"/>
      <c r="AA1046" s="309"/>
      <c r="AB1046" s="310"/>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7"/>
      <c r="Q1047" s="307"/>
      <c r="R1047" s="307"/>
      <c r="S1047" s="307"/>
      <c r="T1047" s="307"/>
      <c r="U1047" s="307"/>
      <c r="V1047" s="307"/>
      <c r="W1047" s="307"/>
      <c r="X1047" s="307"/>
      <c r="Y1047" s="308"/>
      <c r="Z1047" s="309"/>
      <c r="AA1047" s="309"/>
      <c r="AB1047" s="310"/>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7"/>
      <c r="Q1048" s="307"/>
      <c r="R1048" s="307"/>
      <c r="S1048" s="307"/>
      <c r="T1048" s="307"/>
      <c r="U1048" s="307"/>
      <c r="V1048" s="307"/>
      <c r="W1048" s="307"/>
      <c r="X1048" s="307"/>
      <c r="Y1048" s="308"/>
      <c r="Z1048" s="309"/>
      <c r="AA1048" s="309"/>
      <c r="AB1048" s="310"/>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7"/>
      <c r="Q1049" s="307"/>
      <c r="R1049" s="307"/>
      <c r="S1049" s="307"/>
      <c r="T1049" s="307"/>
      <c r="U1049" s="307"/>
      <c r="V1049" s="307"/>
      <c r="W1049" s="307"/>
      <c r="X1049" s="307"/>
      <c r="Y1049" s="308"/>
      <c r="Z1049" s="309"/>
      <c r="AA1049" s="309"/>
      <c r="AB1049" s="310"/>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7"/>
      <c r="Q1050" s="307"/>
      <c r="R1050" s="307"/>
      <c r="S1050" s="307"/>
      <c r="T1050" s="307"/>
      <c r="U1050" s="307"/>
      <c r="V1050" s="307"/>
      <c r="W1050" s="307"/>
      <c r="X1050" s="307"/>
      <c r="Y1050" s="308"/>
      <c r="Z1050" s="309"/>
      <c r="AA1050" s="309"/>
      <c r="AB1050" s="310"/>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7"/>
      <c r="Q1051" s="307"/>
      <c r="R1051" s="307"/>
      <c r="S1051" s="307"/>
      <c r="T1051" s="307"/>
      <c r="U1051" s="307"/>
      <c r="V1051" s="307"/>
      <c r="W1051" s="307"/>
      <c r="X1051" s="307"/>
      <c r="Y1051" s="308"/>
      <c r="Z1051" s="309"/>
      <c r="AA1051" s="309"/>
      <c r="AB1051" s="310"/>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7"/>
      <c r="Q1052" s="307"/>
      <c r="R1052" s="307"/>
      <c r="S1052" s="307"/>
      <c r="T1052" s="307"/>
      <c r="U1052" s="307"/>
      <c r="V1052" s="307"/>
      <c r="W1052" s="307"/>
      <c r="X1052" s="307"/>
      <c r="Y1052" s="308"/>
      <c r="Z1052" s="309"/>
      <c r="AA1052" s="309"/>
      <c r="AB1052" s="310"/>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7"/>
      <c r="Q1053" s="307"/>
      <c r="R1053" s="307"/>
      <c r="S1053" s="307"/>
      <c r="T1053" s="307"/>
      <c r="U1053" s="307"/>
      <c r="V1053" s="307"/>
      <c r="W1053" s="307"/>
      <c r="X1053" s="307"/>
      <c r="Y1053" s="308"/>
      <c r="Z1053" s="309"/>
      <c r="AA1053" s="309"/>
      <c r="AB1053" s="310"/>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7"/>
      <c r="Q1054" s="307"/>
      <c r="R1054" s="307"/>
      <c r="S1054" s="307"/>
      <c r="T1054" s="307"/>
      <c r="U1054" s="307"/>
      <c r="V1054" s="307"/>
      <c r="W1054" s="307"/>
      <c r="X1054" s="307"/>
      <c r="Y1054" s="308"/>
      <c r="Z1054" s="309"/>
      <c r="AA1054" s="309"/>
      <c r="AB1054" s="310"/>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7"/>
      <c r="Q1055" s="307"/>
      <c r="R1055" s="307"/>
      <c r="S1055" s="307"/>
      <c r="T1055" s="307"/>
      <c r="U1055" s="307"/>
      <c r="V1055" s="307"/>
      <c r="W1055" s="307"/>
      <c r="X1055" s="307"/>
      <c r="Y1055" s="308"/>
      <c r="Z1055" s="309"/>
      <c r="AA1055" s="309"/>
      <c r="AB1055" s="310"/>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7"/>
      <c r="Q1056" s="307"/>
      <c r="R1056" s="307"/>
      <c r="S1056" s="307"/>
      <c r="T1056" s="307"/>
      <c r="U1056" s="307"/>
      <c r="V1056" s="307"/>
      <c r="W1056" s="307"/>
      <c r="X1056" s="307"/>
      <c r="Y1056" s="308"/>
      <c r="Z1056" s="309"/>
      <c r="AA1056" s="309"/>
      <c r="AB1056" s="310"/>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7"/>
      <c r="Q1057" s="307"/>
      <c r="R1057" s="307"/>
      <c r="S1057" s="307"/>
      <c r="T1057" s="307"/>
      <c r="U1057" s="307"/>
      <c r="V1057" s="307"/>
      <c r="W1057" s="307"/>
      <c r="X1057" s="307"/>
      <c r="Y1057" s="308"/>
      <c r="Z1057" s="309"/>
      <c r="AA1057" s="309"/>
      <c r="AB1057" s="310"/>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7"/>
      <c r="Q1058" s="307"/>
      <c r="R1058" s="307"/>
      <c r="S1058" s="307"/>
      <c r="T1058" s="307"/>
      <c r="U1058" s="307"/>
      <c r="V1058" s="307"/>
      <c r="W1058" s="307"/>
      <c r="X1058" s="307"/>
      <c r="Y1058" s="308"/>
      <c r="Z1058" s="309"/>
      <c r="AA1058" s="309"/>
      <c r="AB1058" s="310"/>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7"/>
      <c r="Q1059" s="307"/>
      <c r="R1059" s="307"/>
      <c r="S1059" s="307"/>
      <c r="T1059" s="307"/>
      <c r="U1059" s="307"/>
      <c r="V1059" s="307"/>
      <c r="W1059" s="307"/>
      <c r="X1059" s="307"/>
      <c r="Y1059" s="308"/>
      <c r="Z1059" s="309"/>
      <c r="AA1059" s="309"/>
      <c r="AB1059" s="310"/>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7"/>
      <c r="Q1060" s="307"/>
      <c r="R1060" s="307"/>
      <c r="S1060" s="307"/>
      <c r="T1060" s="307"/>
      <c r="U1060" s="307"/>
      <c r="V1060" s="307"/>
      <c r="W1060" s="307"/>
      <c r="X1060" s="307"/>
      <c r="Y1060" s="308"/>
      <c r="Z1060" s="309"/>
      <c r="AA1060" s="309"/>
      <c r="AB1060" s="310"/>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7"/>
      <c r="Q1061" s="307"/>
      <c r="R1061" s="307"/>
      <c r="S1061" s="307"/>
      <c r="T1061" s="307"/>
      <c r="U1061" s="307"/>
      <c r="V1061" s="307"/>
      <c r="W1061" s="307"/>
      <c r="X1061" s="307"/>
      <c r="Y1061" s="308"/>
      <c r="Z1061" s="309"/>
      <c r="AA1061" s="309"/>
      <c r="AB1061" s="310"/>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7"/>
      <c r="Q1062" s="307"/>
      <c r="R1062" s="307"/>
      <c r="S1062" s="307"/>
      <c r="T1062" s="307"/>
      <c r="U1062" s="307"/>
      <c r="V1062" s="307"/>
      <c r="W1062" s="307"/>
      <c r="X1062" s="307"/>
      <c r="Y1062" s="308"/>
      <c r="Z1062" s="309"/>
      <c r="AA1062" s="309"/>
      <c r="AB1062" s="310"/>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7"/>
      <c r="Q1063" s="307"/>
      <c r="R1063" s="307"/>
      <c r="S1063" s="307"/>
      <c r="T1063" s="307"/>
      <c r="U1063" s="307"/>
      <c r="V1063" s="307"/>
      <c r="W1063" s="307"/>
      <c r="X1063" s="307"/>
      <c r="Y1063" s="308"/>
      <c r="Z1063" s="309"/>
      <c r="AA1063" s="309"/>
      <c r="AB1063" s="310"/>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7"/>
      <c r="Q1064" s="307"/>
      <c r="R1064" s="307"/>
      <c r="S1064" s="307"/>
      <c r="T1064" s="307"/>
      <c r="U1064" s="307"/>
      <c r="V1064" s="307"/>
      <c r="W1064" s="307"/>
      <c r="X1064" s="307"/>
      <c r="Y1064" s="308"/>
      <c r="Z1064" s="309"/>
      <c r="AA1064" s="309"/>
      <c r="AB1064" s="310"/>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7"/>
      <c r="Q1065" s="307"/>
      <c r="R1065" s="307"/>
      <c r="S1065" s="307"/>
      <c r="T1065" s="307"/>
      <c r="U1065" s="307"/>
      <c r="V1065" s="307"/>
      <c r="W1065" s="307"/>
      <c r="X1065" s="307"/>
      <c r="Y1065" s="308"/>
      <c r="Z1065" s="309"/>
      <c r="AA1065" s="309"/>
      <c r="AB1065" s="310"/>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292</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7"/>
      <c r="Q1069" s="307"/>
      <c r="R1069" s="307"/>
      <c r="S1069" s="307"/>
      <c r="T1069" s="307"/>
      <c r="U1069" s="307"/>
      <c r="V1069" s="307"/>
      <c r="W1069" s="307"/>
      <c r="X1069" s="307"/>
      <c r="Y1069" s="308"/>
      <c r="Z1069" s="309"/>
      <c r="AA1069" s="309"/>
      <c r="AB1069" s="310"/>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7"/>
      <c r="Q1070" s="307"/>
      <c r="R1070" s="307"/>
      <c r="S1070" s="307"/>
      <c r="T1070" s="307"/>
      <c r="U1070" s="307"/>
      <c r="V1070" s="307"/>
      <c r="W1070" s="307"/>
      <c r="X1070" s="307"/>
      <c r="Y1070" s="308"/>
      <c r="Z1070" s="309"/>
      <c r="AA1070" s="309"/>
      <c r="AB1070" s="310"/>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7"/>
      <c r="R1071" s="307"/>
      <c r="S1071" s="307"/>
      <c r="T1071" s="307"/>
      <c r="U1071" s="307"/>
      <c r="V1071" s="307"/>
      <c r="W1071" s="307"/>
      <c r="X1071" s="307"/>
      <c r="Y1071" s="308"/>
      <c r="Z1071" s="309"/>
      <c r="AA1071" s="309"/>
      <c r="AB1071" s="310"/>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7"/>
      <c r="R1072" s="307"/>
      <c r="S1072" s="307"/>
      <c r="T1072" s="307"/>
      <c r="U1072" s="307"/>
      <c r="V1072" s="307"/>
      <c r="W1072" s="307"/>
      <c r="X1072" s="307"/>
      <c r="Y1072" s="308"/>
      <c r="Z1072" s="309"/>
      <c r="AA1072" s="309"/>
      <c r="AB1072" s="310"/>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7"/>
      <c r="Q1073" s="307"/>
      <c r="R1073" s="307"/>
      <c r="S1073" s="307"/>
      <c r="T1073" s="307"/>
      <c r="U1073" s="307"/>
      <c r="V1073" s="307"/>
      <c r="W1073" s="307"/>
      <c r="X1073" s="307"/>
      <c r="Y1073" s="308"/>
      <c r="Z1073" s="309"/>
      <c r="AA1073" s="309"/>
      <c r="AB1073" s="310"/>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7"/>
      <c r="Q1074" s="307"/>
      <c r="R1074" s="307"/>
      <c r="S1074" s="307"/>
      <c r="T1074" s="307"/>
      <c r="U1074" s="307"/>
      <c r="V1074" s="307"/>
      <c r="W1074" s="307"/>
      <c r="X1074" s="307"/>
      <c r="Y1074" s="308"/>
      <c r="Z1074" s="309"/>
      <c r="AA1074" s="309"/>
      <c r="AB1074" s="310"/>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7"/>
      <c r="Q1075" s="307"/>
      <c r="R1075" s="307"/>
      <c r="S1075" s="307"/>
      <c r="T1075" s="307"/>
      <c r="U1075" s="307"/>
      <c r="V1075" s="307"/>
      <c r="W1075" s="307"/>
      <c r="X1075" s="307"/>
      <c r="Y1075" s="308"/>
      <c r="Z1075" s="309"/>
      <c r="AA1075" s="309"/>
      <c r="AB1075" s="310"/>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7"/>
      <c r="Q1076" s="307"/>
      <c r="R1076" s="307"/>
      <c r="S1076" s="307"/>
      <c r="T1076" s="307"/>
      <c r="U1076" s="307"/>
      <c r="V1076" s="307"/>
      <c r="W1076" s="307"/>
      <c r="X1076" s="307"/>
      <c r="Y1076" s="308"/>
      <c r="Z1076" s="309"/>
      <c r="AA1076" s="309"/>
      <c r="AB1076" s="310"/>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7"/>
      <c r="Q1077" s="307"/>
      <c r="R1077" s="307"/>
      <c r="S1077" s="307"/>
      <c r="T1077" s="307"/>
      <c r="U1077" s="307"/>
      <c r="V1077" s="307"/>
      <c r="W1077" s="307"/>
      <c r="X1077" s="307"/>
      <c r="Y1077" s="308"/>
      <c r="Z1077" s="309"/>
      <c r="AA1077" s="309"/>
      <c r="AB1077" s="310"/>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7"/>
      <c r="Q1078" s="307"/>
      <c r="R1078" s="307"/>
      <c r="S1078" s="307"/>
      <c r="T1078" s="307"/>
      <c r="U1078" s="307"/>
      <c r="V1078" s="307"/>
      <c r="W1078" s="307"/>
      <c r="X1078" s="307"/>
      <c r="Y1078" s="308"/>
      <c r="Z1078" s="309"/>
      <c r="AA1078" s="309"/>
      <c r="AB1078" s="310"/>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7"/>
      <c r="Q1079" s="307"/>
      <c r="R1079" s="307"/>
      <c r="S1079" s="307"/>
      <c r="T1079" s="307"/>
      <c r="U1079" s="307"/>
      <c r="V1079" s="307"/>
      <c r="W1079" s="307"/>
      <c r="X1079" s="307"/>
      <c r="Y1079" s="308"/>
      <c r="Z1079" s="309"/>
      <c r="AA1079" s="309"/>
      <c r="AB1079" s="310"/>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7"/>
      <c r="Q1080" s="307"/>
      <c r="R1080" s="307"/>
      <c r="S1080" s="307"/>
      <c r="T1080" s="307"/>
      <c r="U1080" s="307"/>
      <c r="V1080" s="307"/>
      <c r="W1080" s="307"/>
      <c r="X1080" s="307"/>
      <c r="Y1080" s="308"/>
      <c r="Z1080" s="309"/>
      <c r="AA1080" s="309"/>
      <c r="AB1080" s="310"/>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7"/>
      <c r="Q1081" s="307"/>
      <c r="R1081" s="307"/>
      <c r="S1081" s="307"/>
      <c r="T1081" s="307"/>
      <c r="U1081" s="307"/>
      <c r="V1081" s="307"/>
      <c r="W1081" s="307"/>
      <c r="X1081" s="307"/>
      <c r="Y1081" s="308"/>
      <c r="Z1081" s="309"/>
      <c r="AA1081" s="309"/>
      <c r="AB1081" s="310"/>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7"/>
      <c r="Q1082" s="307"/>
      <c r="R1082" s="307"/>
      <c r="S1082" s="307"/>
      <c r="T1082" s="307"/>
      <c r="U1082" s="307"/>
      <c r="V1082" s="307"/>
      <c r="W1082" s="307"/>
      <c r="X1082" s="307"/>
      <c r="Y1082" s="308"/>
      <c r="Z1082" s="309"/>
      <c r="AA1082" s="309"/>
      <c r="AB1082" s="310"/>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7"/>
      <c r="Q1083" s="307"/>
      <c r="R1083" s="307"/>
      <c r="S1083" s="307"/>
      <c r="T1083" s="307"/>
      <c r="U1083" s="307"/>
      <c r="V1083" s="307"/>
      <c r="W1083" s="307"/>
      <c r="X1083" s="307"/>
      <c r="Y1083" s="308"/>
      <c r="Z1083" s="309"/>
      <c r="AA1083" s="309"/>
      <c r="AB1083" s="310"/>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7"/>
      <c r="Q1084" s="307"/>
      <c r="R1084" s="307"/>
      <c r="S1084" s="307"/>
      <c r="T1084" s="307"/>
      <c r="U1084" s="307"/>
      <c r="V1084" s="307"/>
      <c r="W1084" s="307"/>
      <c r="X1084" s="307"/>
      <c r="Y1084" s="308"/>
      <c r="Z1084" s="309"/>
      <c r="AA1084" s="309"/>
      <c r="AB1084" s="310"/>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7"/>
      <c r="Q1085" s="307"/>
      <c r="R1085" s="307"/>
      <c r="S1085" s="307"/>
      <c r="T1085" s="307"/>
      <c r="U1085" s="307"/>
      <c r="V1085" s="307"/>
      <c r="W1085" s="307"/>
      <c r="X1085" s="307"/>
      <c r="Y1085" s="308"/>
      <c r="Z1085" s="309"/>
      <c r="AA1085" s="309"/>
      <c r="AB1085" s="310"/>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7"/>
      <c r="Q1086" s="307"/>
      <c r="R1086" s="307"/>
      <c r="S1086" s="307"/>
      <c r="T1086" s="307"/>
      <c r="U1086" s="307"/>
      <c r="V1086" s="307"/>
      <c r="W1086" s="307"/>
      <c r="X1086" s="307"/>
      <c r="Y1086" s="308"/>
      <c r="Z1086" s="309"/>
      <c r="AA1086" s="309"/>
      <c r="AB1086" s="310"/>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7"/>
      <c r="Q1087" s="307"/>
      <c r="R1087" s="307"/>
      <c r="S1087" s="307"/>
      <c r="T1087" s="307"/>
      <c r="U1087" s="307"/>
      <c r="V1087" s="307"/>
      <c r="W1087" s="307"/>
      <c r="X1087" s="307"/>
      <c r="Y1087" s="308"/>
      <c r="Z1087" s="309"/>
      <c r="AA1087" s="309"/>
      <c r="AB1087" s="310"/>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7"/>
      <c r="Q1088" s="307"/>
      <c r="R1088" s="307"/>
      <c r="S1088" s="307"/>
      <c r="T1088" s="307"/>
      <c r="U1088" s="307"/>
      <c r="V1088" s="307"/>
      <c r="W1088" s="307"/>
      <c r="X1088" s="307"/>
      <c r="Y1088" s="308"/>
      <c r="Z1088" s="309"/>
      <c r="AA1088" s="309"/>
      <c r="AB1088" s="310"/>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7"/>
      <c r="Q1089" s="307"/>
      <c r="R1089" s="307"/>
      <c r="S1089" s="307"/>
      <c r="T1089" s="307"/>
      <c r="U1089" s="307"/>
      <c r="V1089" s="307"/>
      <c r="W1089" s="307"/>
      <c r="X1089" s="307"/>
      <c r="Y1089" s="308"/>
      <c r="Z1089" s="309"/>
      <c r="AA1089" s="309"/>
      <c r="AB1089" s="310"/>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7"/>
      <c r="Q1090" s="307"/>
      <c r="R1090" s="307"/>
      <c r="S1090" s="307"/>
      <c r="T1090" s="307"/>
      <c r="U1090" s="307"/>
      <c r="V1090" s="307"/>
      <c r="W1090" s="307"/>
      <c r="X1090" s="307"/>
      <c r="Y1090" s="308"/>
      <c r="Z1090" s="309"/>
      <c r="AA1090" s="309"/>
      <c r="AB1090" s="310"/>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7"/>
      <c r="Q1091" s="307"/>
      <c r="R1091" s="307"/>
      <c r="S1091" s="307"/>
      <c r="T1091" s="307"/>
      <c r="U1091" s="307"/>
      <c r="V1091" s="307"/>
      <c r="W1091" s="307"/>
      <c r="X1091" s="307"/>
      <c r="Y1091" s="308"/>
      <c r="Z1091" s="309"/>
      <c r="AA1091" s="309"/>
      <c r="AB1091" s="310"/>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7"/>
      <c r="Q1092" s="307"/>
      <c r="R1092" s="307"/>
      <c r="S1092" s="307"/>
      <c r="T1092" s="307"/>
      <c r="U1092" s="307"/>
      <c r="V1092" s="307"/>
      <c r="W1092" s="307"/>
      <c r="X1092" s="307"/>
      <c r="Y1092" s="308"/>
      <c r="Z1092" s="309"/>
      <c r="AA1092" s="309"/>
      <c r="AB1092" s="310"/>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7"/>
      <c r="Q1093" s="307"/>
      <c r="R1093" s="307"/>
      <c r="S1093" s="307"/>
      <c r="T1093" s="307"/>
      <c r="U1093" s="307"/>
      <c r="V1093" s="307"/>
      <c r="W1093" s="307"/>
      <c r="X1093" s="307"/>
      <c r="Y1093" s="308"/>
      <c r="Z1093" s="309"/>
      <c r="AA1093" s="309"/>
      <c r="AB1093" s="310"/>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7"/>
      <c r="Q1094" s="307"/>
      <c r="R1094" s="307"/>
      <c r="S1094" s="307"/>
      <c r="T1094" s="307"/>
      <c r="U1094" s="307"/>
      <c r="V1094" s="307"/>
      <c r="W1094" s="307"/>
      <c r="X1094" s="307"/>
      <c r="Y1094" s="308"/>
      <c r="Z1094" s="309"/>
      <c r="AA1094" s="309"/>
      <c r="AB1094" s="310"/>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7"/>
      <c r="Q1095" s="307"/>
      <c r="R1095" s="307"/>
      <c r="S1095" s="307"/>
      <c r="T1095" s="307"/>
      <c r="U1095" s="307"/>
      <c r="V1095" s="307"/>
      <c r="W1095" s="307"/>
      <c r="X1095" s="307"/>
      <c r="Y1095" s="308"/>
      <c r="Z1095" s="309"/>
      <c r="AA1095" s="309"/>
      <c r="AB1095" s="310"/>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7"/>
      <c r="Q1096" s="307"/>
      <c r="R1096" s="307"/>
      <c r="S1096" s="307"/>
      <c r="T1096" s="307"/>
      <c r="U1096" s="307"/>
      <c r="V1096" s="307"/>
      <c r="W1096" s="307"/>
      <c r="X1096" s="307"/>
      <c r="Y1096" s="308"/>
      <c r="Z1096" s="309"/>
      <c r="AA1096" s="309"/>
      <c r="AB1096" s="310"/>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7"/>
      <c r="Q1097" s="307"/>
      <c r="R1097" s="307"/>
      <c r="S1097" s="307"/>
      <c r="T1097" s="307"/>
      <c r="U1097" s="307"/>
      <c r="V1097" s="307"/>
      <c r="W1097" s="307"/>
      <c r="X1097" s="307"/>
      <c r="Y1097" s="308"/>
      <c r="Z1097" s="309"/>
      <c r="AA1097" s="309"/>
      <c r="AB1097" s="310"/>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7"/>
      <c r="Q1098" s="307"/>
      <c r="R1098" s="307"/>
      <c r="S1098" s="307"/>
      <c r="T1098" s="307"/>
      <c r="U1098" s="307"/>
      <c r="V1098" s="307"/>
      <c r="W1098" s="307"/>
      <c r="X1098" s="307"/>
      <c r="Y1098" s="308"/>
      <c r="Z1098" s="309"/>
      <c r="AA1098" s="309"/>
      <c r="AB1098" s="310"/>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5"/>
      <c r="B1102" s="395"/>
      <c r="C1102" s="267" t="s">
        <v>218</v>
      </c>
      <c r="D1102" s="882"/>
      <c r="E1102" s="267" t="s">
        <v>217</v>
      </c>
      <c r="F1102" s="882"/>
      <c r="G1102" s="882"/>
      <c r="H1102" s="882"/>
      <c r="I1102" s="882"/>
      <c r="J1102" s="267" t="s">
        <v>224</v>
      </c>
      <c r="K1102" s="267"/>
      <c r="L1102" s="267"/>
      <c r="M1102" s="267"/>
      <c r="N1102" s="267"/>
      <c r="O1102" s="267"/>
      <c r="P1102" s="335" t="s">
        <v>27</v>
      </c>
      <c r="Q1102" s="335"/>
      <c r="R1102" s="335"/>
      <c r="S1102" s="335"/>
      <c r="T1102" s="335"/>
      <c r="U1102" s="335"/>
      <c r="V1102" s="335"/>
      <c r="W1102" s="335"/>
      <c r="X1102" s="335"/>
      <c r="Y1102" s="267" t="s">
        <v>226</v>
      </c>
      <c r="Z1102" s="882"/>
      <c r="AA1102" s="882"/>
      <c r="AB1102" s="882"/>
      <c r="AC1102" s="267" t="s">
        <v>200</v>
      </c>
      <c r="AD1102" s="267"/>
      <c r="AE1102" s="267"/>
      <c r="AF1102" s="267"/>
      <c r="AG1102" s="267"/>
      <c r="AH1102" s="335" t="s">
        <v>213</v>
      </c>
      <c r="AI1102" s="336"/>
      <c r="AJ1102" s="336"/>
      <c r="AK1102" s="336"/>
      <c r="AL1102" s="336" t="s">
        <v>21</v>
      </c>
      <c r="AM1102" s="336"/>
      <c r="AN1102" s="336"/>
      <c r="AO1102" s="885"/>
      <c r="AP1102" s="418" t="s">
        <v>255</v>
      </c>
      <c r="AQ1102" s="418"/>
      <c r="AR1102" s="418"/>
      <c r="AS1102" s="418"/>
      <c r="AT1102" s="418"/>
      <c r="AU1102" s="418"/>
      <c r="AV1102" s="418"/>
      <c r="AW1102" s="418"/>
      <c r="AX1102" s="418"/>
    </row>
    <row r="1103" spans="1:50" ht="30" customHeight="1" x14ac:dyDescent="0.15">
      <c r="A1103" s="395">
        <v>1</v>
      </c>
      <c r="B1103" s="395">
        <v>1</v>
      </c>
      <c r="C1103" s="884"/>
      <c r="D1103" s="884"/>
      <c r="E1103" s="883"/>
      <c r="F1103" s="883"/>
      <c r="G1103" s="883"/>
      <c r="H1103" s="883"/>
      <c r="I1103" s="883"/>
      <c r="J1103" s="410"/>
      <c r="K1103" s="411"/>
      <c r="L1103" s="411"/>
      <c r="M1103" s="411"/>
      <c r="N1103" s="411"/>
      <c r="O1103" s="411"/>
      <c r="P1103" s="307"/>
      <c r="Q1103" s="307"/>
      <c r="R1103" s="307"/>
      <c r="S1103" s="307"/>
      <c r="T1103" s="307"/>
      <c r="U1103" s="307"/>
      <c r="V1103" s="307"/>
      <c r="W1103" s="307"/>
      <c r="X1103" s="307"/>
      <c r="Y1103" s="308"/>
      <c r="Z1103" s="309"/>
      <c r="AA1103" s="309"/>
      <c r="AB1103" s="310"/>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4"/>
      <c r="D1104" s="884"/>
      <c r="E1104" s="883"/>
      <c r="F1104" s="883"/>
      <c r="G1104" s="883"/>
      <c r="H1104" s="883"/>
      <c r="I1104" s="883"/>
      <c r="J1104" s="410"/>
      <c r="K1104" s="411"/>
      <c r="L1104" s="411"/>
      <c r="M1104" s="411"/>
      <c r="N1104" s="411"/>
      <c r="O1104" s="411"/>
      <c r="P1104" s="307"/>
      <c r="Q1104" s="307"/>
      <c r="R1104" s="307"/>
      <c r="S1104" s="307"/>
      <c r="T1104" s="307"/>
      <c r="U1104" s="307"/>
      <c r="V1104" s="307"/>
      <c r="W1104" s="307"/>
      <c r="X1104" s="307"/>
      <c r="Y1104" s="308"/>
      <c r="Z1104" s="309"/>
      <c r="AA1104" s="309"/>
      <c r="AB1104" s="310"/>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4"/>
      <c r="D1105" s="884"/>
      <c r="E1105" s="883"/>
      <c r="F1105" s="883"/>
      <c r="G1105" s="883"/>
      <c r="H1105" s="883"/>
      <c r="I1105" s="883"/>
      <c r="J1105" s="410"/>
      <c r="K1105" s="411"/>
      <c r="L1105" s="411"/>
      <c r="M1105" s="411"/>
      <c r="N1105" s="411"/>
      <c r="O1105" s="411"/>
      <c r="P1105" s="307"/>
      <c r="Q1105" s="307"/>
      <c r="R1105" s="307"/>
      <c r="S1105" s="307"/>
      <c r="T1105" s="307"/>
      <c r="U1105" s="307"/>
      <c r="V1105" s="307"/>
      <c r="W1105" s="307"/>
      <c r="X1105" s="307"/>
      <c r="Y1105" s="308"/>
      <c r="Z1105" s="309"/>
      <c r="AA1105" s="309"/>
      <c r="AB1105" s="310"/>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4"/>
      <c r="D1106" s="884"/>
      <c r="E1106" s="883"/>
      <c r="F1106" s="883"/>
      <c r="G1106" s="883"/>
      <c r="H1106" s="883"/>
      <c r="I1106" s="883"/>
      <c r="J1106" s="410"/>
      <c r="K1106" s="411"/>
      <c r="L1106" s="411"/>
      <c r="M1106" s="411"/>
      <c r="N1106" s="411"/>
      <c r="O1106" s="411"/>
      <c r="P1106" s="307"/>
      <c r="Q1106" s="307"/>
      <c r="R1106" s="307"/>
      <c r="S1106" s="307"/>
      <c r="T1106" s="307"/>
      <c r="U1106" s="307"/>
      <c r="V1106" s="307"/>
      <c r="W1106" s="307"/>
      <c r="X1106" s="307"/>
      <c r="Y1106" s="308"/>
      <c r="Z1106" s="309"/>
      <c r="AA1106" s="309"/>
      <c r="AB1106" s="310"/>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4"/>
      <c r="D1107" s="884"/>
      <c r="E1107" s="883"/>
      <c r="F1107" s="883"/>
      <c r="G1107" s="883"/>
      <c r="H1107" s="883"/>
      <c r="I1107" s="883"/>
      <c r="J1107" s="410"/>
      <c r="K1107" s="411"/>
      <c r="L1107" s="411"/>
      <c r="M1107" s="411"/>
      <c r="N1107" s="411"/>
      <c r="O1107" s="411"/>
      <c r="P1107" s="307"/>
      <c r="Q1107" s="307"/>
      <c r="R1107" s="307"/>
      <c r="S1107" s="307"/>
      <c r="T1107" s="307"/>
      <c r="U1107" s="307"/>
      <c r="V1107" s="307"/>
      <c r="W1107" s="307"/>
      <c r="X1107" s="307"/>
      <c r="Y1107" s="308"/>
      <c r="Z1107" s="309"/>
      <c r="AA1107" s="309"/>
      <c r="AB1107" s="310"/>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4"/>
      <c r="D1108" s="884"/>
      <c r="E1108" s="883"/>
      <c r="F1108" s="883"/>
      <c r="G1108" s="883"/>
      <c r="H1108" s="883"/>
      <c r="I1108" s="883"/>
      <c r="J1108" s="410"/>
      <c r="K1108" s="411"/>
      <c r="L1108" s="411"/>
      <c r="M1108" s="411"/>
      <c r="N1108" s="411"/>
      <c r="O1108" s="411"/>
      <c r="P1108" s="307"/>
      <c r="Q1108" s="307"/>
      <c r="R1108" s="307"/>
      <c r="S1108" s="307"/>
      <c r="T1108" s="307"/>
      <c r="U1108" s="307"/>
      <c r="V1108" s="307"/>
      <c r="W1108" s="307"/>
      <c r="X1108" s="307"/>
      <c r="Y1108" s="308"/>
      <c r="Z1108" s="309"/>
      <c r="AA1108" s="309"/>
      <c r="AB1108" s="310"/>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4"/>
      <c r="D1109" s="884"/>
      <c r="E1109" s="883"/>
      <c r="F1109" s="883"/>
      <c r="G1109" s="883"/>
      <c r="H1109" s="883"/>
      <c r="I1109" s="883"/>
      <c r="J1109" s="410"/>
      <c r="K1109" s="411"/>
      <c r="L1109" s="411"/>
      <c r="M1109" s="411"/>
      <c r="N1109" s="411"/>
      <c r="O1109" s="411"/>
      <c r="P1109" s="307"/>
      <c r="Q1109" s="307"/>
      <c r="R1109" s="307"/>
      <c r="S1109" s="307"/>
      <c r="T1109" s="307"/>
      <c r="U1109" s="307"/>
      <c r="V1109" s="307"/>
      <c r="W1109" s="307"/>
      <c r="X1109" s="307"/>
      <c r="Y1109" s="308"/>
      <c r="Z1109" s="309"/>
      <c r="AA1109" s="309"/>
      <c r="AB1109" s="310"/>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4"/>
      <c r="D1110" s="884"/>
      <c r="E1110" s="883"/>
      <c r="F1110" s="883"/>
      <c r="G1110" s="883"/>
      <c r="H1110" s="883"/>
      <c r="I1110" s="883"/>
      <c r="J1110" s="410"/>
      <c r="K1110" s="411"/>
      <c r="L1110" s="411"/>
      <c r="M1110" s="411"/>
      <c r="N1110" s="411"/>
      <c r="O1110" s="411"/>
      <c r="P1110" s="307"/>
      <c r="Q1110" s="307"/>
      <c r="R1110" s="307"/>
      <c r="S1110" s="307"/>
      <c r="T1110" s="307"/>
      <c r="U1110" s="307"/>
      <c r="V1110" s="307"/>
      <c r="W1110" s="307"/>
      <c r="X1110" s="307"/>
      <c r="Y1110" s="308"/>
      <c r="Z1110" s="309"/>
      <c r="AA1110" s="309"/>
      <c r="AB1110" s="310"/>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4"/>
      <c r="D1111" s="884"/>
      <c r="E1111" s="883"/>
      <c r="F1111" s="883"/>
      <c r="G1111" s="883"/>
      <c r="H1111" s="883"/>
      <c r="I1111" s="883"/>
      <c r="J1111" s="410"/>
      <c r="K1111" s="411"/>
      <c r="L1111" s="411"/>
      <c r="M1111" s="411"/>
      <c r="N1111" s="411"/>
      <c r="O1111" s="411"/>
      <c r="P1111" s="307"/>
      <c r="Q1111" s="307"/>
      <c r="R1111" s="307"/>
      <c r="S1111" s="307"/>
      <c r="T1111" s="307"/>
      <c r="U1111" s="307"/>
      <c r="V1111" s="307"/>
      <c r="W1111" s="307"/>
      <c r="X1111" s="307"/>
      <c r="Y1111" s="308"/>
      <c r="Z1111" s="309"/>
      <c r="AA1111" s="309"/>
      <c r="AB1111" s="310"/>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4"/>
      <c r="D1112" s="884"/>
      <c r="E1112" s="883"/>
      <c r="F1112" s="883"/>
      <c r="G1112" s="883"/>
      <c r="H1112" s="883"/>
      <c r="I1112" s="883"/>
      <c r="J1112" s="410"/>
      <c r="K1112" s="411"/>
      <c r="L1112" s="411"/>
      <c r="M1112" s="411"/>
      <c r="N1112" s="411"/>
      <c r="O1112" s="411"/>
      <c r="P1112" s="307"/>
      <c r="Q1112" s="307"/>
      <c r="R1112" s="307"/>
      <c r="S1112" s="307"/>
      <c r="T1112" s="307"/>
      <c r="U1112" s="307"/>
      <c r="V1112" s="307"/>
      <c r="W1112" s="307"/>
      <c r="X1112" s="307"/>
      <c r="Y1112" s="308"/>
      <c r="Z1112" s="309"/>
      <c r="AA1112" s="309"/>
      <c r="AB1112" s="310"/>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4"/>
      <c r="D1113" s="884"/>
      <c r="E1113" s="883"/>
      <c r="F1113" s="883"/>
      <c r="G1113" s="883"/>
      <c r="H1113" s="883"/>
      <c r="I1113" s="883"/>
      <c r="J1113" s="410"/>
      <c r="K1113" s="411"/>
      <c r="L1113" s="411"/>
      <c r="M1113" s="411"/>
      <c r="N1113" s="411"/>
      <c r="O1113" s="411"/>
      <c r="P1113" s="307"/>
      <c r="Q1113" s="307"/>
      <c r="R1113" s="307"/>
      <c r="S1113" s="307"/>
      <c r="T1113" s="307"/>
      <c r="U1113" s="307"/>
      <c r="V1113" s="307"/>
      <c r="W1113" s="307"/>
      <c r="X1113" s="307"/>
      <c r="Y1113" s="308"/>
      <c r="Z1113" s="309"/>
      <c r="AA1113" s="309"/>
      <c r="AB1113" s="310"/>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4"/>
      <c r="D1114" s="884"/>
      <c r="E1114" s="883"/>
      <c r="F1114" s="883"/>
      <c r="G1114" s="883"/>
      <c r="H1114" s="883"/>
      <c r="I1114" s="883"/>
      <c r="J1114" s="410"/>
      <c r="K1114" s="411"/>
      <c r="L1114" s="411"/>
      <c r="M1114" s="411"/>
      <c r="N1114" s="411"/>
      <c r="O1114" s="411"/>
      <c r="P1114" s="307"/>
      <c r="Q1114" s="307"/>
      <c r="R1114" s="307"/>
      <c r="S1114" s="307"/>
      <c r="T1114" s="307"/>
      <c r="U1114" s="307"/>
      <c r="V1114" s="307"/>
      <c r="W1114" s="307"/>
      <c r="X1114" s="307"/>
      <c r="Y1114" s="308"/>
      <c r="Z1114" s="309"/>
      <c r="AA1114" s="309"/>
      <c r="AB1114" s="310"/>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4"/>
      <c r="D1115" s="884"/>
      <c r="E1115" s="883"/>
      <c r="F1115" s="883"/>
      <c r="G1115" s="883"/>
      <c r="H1115" s="883"/>
      <c r="I1115" s="883"/>
      <c r="J1115" s="410"/>
      <c r="K1115" s="411"/>
      <c r="L1115" s="411"/>
      <c r="M1115" s="411"/>
      <c r="N1115" s="411"/>
      <c r="O1115" s="411"/>
      <c r="P1115" s="307"/>
      <c r="Q1115" s="307"/>
      <c r="R1115" s="307"/>
      <c r="S1115" s="307"/>
      <c r="T1115" s="307"/>
      <c r="U1115" s="307"/>
      <c r="V1115" s="307"/>
      <c r="W1115" s="307"/>
      <c r="X1115" s="307"/>
      <c r="Y1115" s="308"/>
      <c r="Z1115" s="309"/>
      <c r="AA1115" s="309"/>
      <c r="AB1115" s="310"/>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4"/>
      <c r="D1116" s="884"/>
      <c r="E1116" s="883"/>
      <c r="F1116" s="883"/>
      <c r="G1116" s="883"/>
      <c r="H1116" s="883"/>
      <c r="I1116" s="883"/>
      <c r="J1116" s="410"/>
      <c r="K1116" s="411"/>
      <c r="L1116" s="411"/>
      <c r="M1116" s="411"/>
      <c r="N1116" s="411"/>
      <c r="O1116" s="411"/>
      <c r="P1116" s="307"/>
      <c r="Q1116" s="307"/>
      <c r="R1116" s="307"/>
      <c r="S1116" s="307"/>
      <c r="T1116" s="307"/>
      <c r="U1116" s="307"/>
      <c r="V1116" s="307"/>
      <c r="W1116" s="307"/>
      <c r="X1116" s="307"/>
      <c r="Y1116" s="308"/>
      <c r="Z1116" s="309"/>
      <c r="AA1116" s="309"/>
      <c r="AB1116" s="310"/>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4"/>
      <c r="D1117" s="884"/>
      <c r="E1117" s="883"/>
      <c r="F1117" s="883"/>
      <c r="G1117" s="883"/>
      <c r="H1117" s="883"/>
      <c r="I1117" s="883"/>
      <c r="J1117" s="410"/>
      <c r="K1117" s="411"/>
      <c r="L1117" s="411"/>
      <c r="M1117" s="411"/>
      <c r="N1117" s="411"/>
      <c r="O1117" s="411"/>
      <c r="P1117" s="307"/>
      <c r="Q1117" s="307"/>
      <c r="R1117" s="307"/>
      <c r="S1117" s="307"/>
      <c r="T1117" s="307"/>
      <c r="U1117" s="307"/>
      <c r="V1117" s="307"/>
      <c r="W1117" s="307"/>
      <c r="X1117" s="307"/>
      <c r="Y1117" s="308"/>
      <c r="Z1117" s="309"/>
      <c r="AA1117" s="309"/>
      <c r="AB1117" s="310"/>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4"/>
      <c r="D1118" s="884"/>
      <c r="E1118" s="883"/>
      <c r="F1118" s="883"/>
      <c r="G1118" s="883"/>
      <c r="H1118" s="883"/>
      <c r="I1118" s="883"/>
      <c r="J1118" s="410"/>
      <c r="K1118" s="411"/>
      <c r="L1118" s="411"/>
      <c r="M1118" s="411"/>
      <c r="N1118" s="411"/>
      <c r="O1118" s="411"/>
      <c r="P1118" s="307"/>
      <c r="Q1118" s="307"/>
      <c r="R1118" s="307"/>
      <c r="S1118" s="307"/>
      <c r="T1118" s="307"/>
      <c r="U1118" s="307"/>
      <c r="V1118" s="307"/>
      <c r="W1118" s="307"/>
      <c r="X1118" s="307"/>
      <c r="Y1118" s="308"/>
      <c r="Z1118" s="309"/>
      <c r="AA1118" s="309"/>
      <c r="AB1118" s="310"/>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4"/>
      <c r="D1119" s="884"/>
      <c r="E1119" s="883"/>
      <c r="F1119" s="883"/>
      <c r="G1119" s="883"/>
      <c r="H1119" s="883"/>
      <c r="I1119" s="883"/>
      <c r="J1119" s="410"/>
      <c r="K1119" s="411"/>
      <c r="L1119" s="411"/>
      <c r="M1119" s="411"/>
      <c r="N1119" s="411"/>
      <c r="O1119" s="411"/>
      <c r="P1119" s="307"/>
      <c r="Q1119" s="307"/>
      <c r="R1119" s="307"/>
      <c r="S1119" s="307"/>
      <c r="T1119" s="307"/>
      <c r="U1119" s="307"/>
      <c r="V1119" s="307"/>
      <c r="W1119" s="307"/>
      <c r="X1119" s="307"/>
      <c r="Y1119" s="308"/>
      <c r="Z1119" s="309"/>
      <c r="AA1119" s="309"/>
      <c r="AB1119" s="310"/>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4"/>
      <c r="D1120" s="884"/>
      <c r="E1120" s="251"/>
      <c r="F1120" s="883"/>
      <c r="G1120" s="883"/>
      <c r="H1120" s="883"/>
      <c r="I1120" s="883"/>
      <c r="J1120" s="410"/>
      <c r="K1120" s="411"/>
      <c r="L1120" s="411"/>
      <c r="M1120" s="411"/>
      <c r="N1120" s="411"/>
      <c r="O1120" s="411"/>
      <c r="P1120" s="307"/>
      <c r="Q1120" s="307"/>
      <c r="R1120" s="307"/>
      <c r="S1120" s="307"/>
      <c r="T1120" s="307"/>
      <c r="U1120" s="307"/>
      <c r="V1120" s="307"/>
      <c r="W1120" s="307"/>
      <c r="X1120" s="307"/>
      <c r="Y1120" s="308"/>
      <c r="Z1120" s="309"/>
      <c r="AA1120" s="309"/>
      <c r="AB1120" s="310"/>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4"/>
      <c r="D1121" s="884"/>
      <c r="E1121" s="883"/>
      <c r="F1121" s="883"/>
      <c r="G1121" s="883"/>
      <c r="H1121" s="883"/>
      <c r="I1121" s="883"/>
      <c r="J1121" s="410"/>
      <c r="K1121" s="411"/>
      <c r="L1121" s="411"/>
      <c r="M1121" s="411"/>
      <c r="N1121" s="411"/>
      <c r="O1121" s="411"/>
      <c r="P1121" s="307"/>
      <c r="Q1121" s="307"/>
      <c r="R1121" s="307"/>
      <c r="S1121" s="307"/>
      <c r="T1121" s="307"/>
      <c r="U1121" s="307"/>
      <c r="V1121" s="307"/>
      <c r="W1121" s="307"/>
      <c r="X1121" s="307"/>
      <c r="Y1121" s="308"/>
      <c r="Z1121" s="309"/>
      <c r="AA1121" s="309"/>
      <c r="AB1121" s="310"/>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4"/>
      <c r="D1122" s="884"/>
      <c r="E1122" s="883"/>
      <c r="F1122" s="883"/>
      <c r="G1122" s="883"/>
      <c r="H1122" s="883"/>
      <c r="I1122" s="883"/>
      <c r="J1122" s="410"/>
      <c r="K1122" s="411"/>
      <c r="L1122" s="411"/>
      <c r="M1122" s="411"/>
      <c r="N1122" s="411"/>
      <c r="O1122" s="411"/>
      <c r="P1122" s="307"/>
      <c r="Q1122" s="307"/>
      <c r="R1122" s="307"/>
      <c r="S1122" s="307"/>
      <c r="T1122" s="307"/>
      <c r="U1122" s="307"/>
      <c r="V1122" s="307"/>
      <c r="W1122" s="307"/>
      <c r="X1122" s="307"/>
      <c r="Y1122" s="308"/>
      <c r="Z1122" s="309"/>
      <c r="AA1122" s="309"/>
      <c r="AB1122" s="310"/>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4"/>
      <c r="D1123" s="884"/>
      <c r="E1123" s="883"/>
      <c r="F1123" s="883"/>
      <c r="G1123" s="883"/>
      <c r="H1123" s="883"/>
      <c r="I1123" s="883"/>
      <c r="J1123" s="410"/>
      <c r="K1123" s="411"/>
      <c r="L1123" s="411"/>
      <c r="M1123" s="411"/>
      <c r="N1123" s="411"/>
      <c r="O1123" s="411"/>
      <c r="P1123" s="307"/>
      <c r="Q1123" s="307"/>
      <c r="R1123" s="307"/>
      <c r="S1123" s="307"/>
      <c r="T1123" s="307"/>
      <c r="U1123" s="307"/>
      <c r="V1123" s="307"/>
      <c r="W1123" s="307"/>
      <c r="X1123" s="307"/>
      <c r="Y1123" s="308"/>
      <c r="Z1123" s="309"/>
      <c r="AA1123" s="309"/>
      <c r="AB1123" s="310"/>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4"/>
      <c r="D1124" s="884"/>
      <c r="E1124" s="883"/>
      <c r="F1124" s="883"/>
      <c r="G1124" s="883"/>
      <c r="H1124" s="883"/>
      <c r="I1124" s="883"/>
      <c r="J1124" s="410"/>
      <c r="K1124" s="411"/>
      <c r="L1124" s="411"/>
      <c r="M1124" s="411"/>
      <c r="N1124" s="411"/>
      <c r="O1124" s="411"/>
      <c r="P1124" s="307"/>
      <c r="Q1124" s="307"/>
      <c r="R1124" s="307"/>
      <c r="S1124" s="307"/>
      <c r="T1124" s="307"/>
      <c r="U1124" s="307"/>
      <c r="V1124" s="307"/>
      <c r="W1124" s="307"/>
      <c r="X1124" s="307"/>
      <c r="Y1124" s="308"/>
      <c r="Z1124" s="309"/>
      <c r="AA1124" s="309"/>
      <c r="AB1124" s="310"/>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4"/>
      <c r="D1125" s="884"/>
      <c r="E1125" s="883"/>
      <c r="F1125" s="883"/>
      <c r="G1125" s="883"/>
      <c r="H1125" s="883"/>
      <c r="I1125" s="883"/>
      <c r="J1125" s="410"/>
      <c r="K1125" s="411"/>
      <c r="L1125" s="411"/>
      <c r="M1125" s="411"/>
      <c r="N1125" s="411"/>
      <c r="O1125" s="411"/>
      <c r="P1125" s="307"/>
      <c r="Q1125" s="307"/>
      <c r="R1125" s="307"/>
      <c r="S1125" s="307"/>
      <c r="T1125" s="307"/>
      <c r="U1125" s="307"/>
      <c r="V1125" s="307"/>
      <c r="W1125" s="307"/>
      <c r="X1125" s="307"/>
      <c r="Y1125" s="308"/>
      <c r="Z1125" s="309"/>
      <c r="AA1125" s="309"/>
      <c r="AB1125" s="310"/>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4"/>
      <c r="D1126" s="884"/>
      <c r="E1126" s="883"/>
      <c r="F1126" s="883"/>
      <c r="G1126" s="883"/>
      <c r="H1126" s="883"/>
      <c r="I1126" s="883"/>
      <c r="J1126" s="410"/>
      <c r="K1126" s="411"/>
      <c r="L1126" s="411"/>
      <c r="M1126" s="411"/>
      <c r="N1126" s="411"/>
      <c r="O1126" s="411"/>
      <c r="P1126" s="307"/>
      <c r="Q1126" s="307"/>
      <c r="R1126" s="307"/>
      <c r="S1126" s="307"/>
      <c r="T1126" s="307"/>
      <c r="U1126" s="307"/>
      <c r="V1126" s="307"/>
      <c r="W1126" s="307"/>
      <c r="X1126" s="307"/>
      <c r="Y1126" s="308"/>
      <c r="Z1126" s="309"/>
      <c r="AA1126" s="309"/>
      <c r="AB1126" s="310"/>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4"/>
      <c r="D1127" s="884"/>
      <c r="E1127" s="883"/>
      <c r="F1127" s="883"/>
      <c r="G1127" s="883"/>
      <c r="H1127" s="883"/>
      <c r="I1127" s="883"/>
      <c r="J1127" s="410"/>
      <c r="K1127" s="411"/>
      <c r="L1127" s="411"/>
      <c r="M1127" s="411"/>
      <c r="N1127" s="411"/>
      <c r="O1127" s="411"/>
      <c r="P1127" s="307"/>
      <c r="Q1127" s="307"/>
      <c r="R1127" s="307"/>
      <c r="S1127" s="307"/>
      <c r="T1127" s="307"/>
      <c r="U1127" s="307"/>
      <c r="V1127" s="307"/>
      <c r="W1127" s="307"/>
      <c r="X1127" s="307"/>
      <c r="Y1127" s="308"/>
      <c r="Z1127" s="309"/>
      <c r="AA1127" s="309"/>
      <c r="AB1127" s="310"/>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4"/>
      <c r="D1128" s="884"/>
      <c r="E1128" s="883"/>
      <c r="F1128" s="883"/>
      <c r="G1128" s="883"/>
      <c r="H1128" s="883"/>
      <c r="I1128" s="883"/>
      <c r="J1128" s="410"/>
      <c r="K1128" s="411"/>
      <c r="L1128" s="411"/>
      <c r="M1128" s="411"/>
      <c r="N1128" s="411"/>
      <c r="O1128" s="411"/>
      <c r="P1128" s="307"/>
      <c r="Q1128" s="307"/>
      <c r="R1128" s="307"/>
      <c r="S1128" s="307"/>
      <c r="T1128" s="307"/>
      <c r="U1128" s="307"/>
      <c r="V1128" s="307"/>
      <c r="W1128" s="307"/>
      <c r="X1128" s="307"/>
      <c r="Y1128" s="308"/>
      <c r="Z1128" s="309"/>
      <c r="AA1128" s="309"/>
      <c r="AB1128" s="310"/>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4"/>
      <c r="D1129" s="884"/>
      <c r="E1129" s="883"/>
      <c r="F1129" s="883"/>
      <c r="G1129" s="883"/>
      <c r="H1129" s="883"/>
      <c r="I1129" s="883"/>
      <c r="J1129" s="410"/>
      <c r="K1129" s="411"/>
      <c r="L1129" s="411"/>
      <c r="M1129" s="411"/>
      <c r="N1129" s="411"/>
      <c r="O1129" s="411"/>
      <c r="P1129" s="307"/>
      <c r="Q1129" s="307"/>
      <c r="R1129" s="307"/>
      <c r="S1129" s="307"/>
      <c r="T1129" s="307"/>
      <c r="U1129" s="307"/>
      <c r="V1129" s="307"/>
      <c r="W1129" s="307"/>
      <c r="X1129" s="307"/>
      <c r="Y1129" s="308"/>
      <c r="Z1129" s="309"/>
      <c r="AA1129" s="309"/>
      <c r="AB1129" s="310"/>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4"/>
      <c r="D1130" s="884"/>
      <c r="E1130" s="883"/>
      <c r="F1130" s="883"/>
      <c r="G1130" s="883"/>
      <c r="H1130" s="883"/>
      <c r="I1130" s="883"/>
      <c r="J1130" s="410"/>
      <c r="K1130" s="411"/>
      <c r="L1130" s="411"/>
      <c r="M1130" s="411"/>
      <c r="N1130" s="411"/>
      <c r="O1130" s="411"/>
      <c r="P1130" s="307"/>
      <c r="Q1130" s="307"/>
      <c r="R1130" s="307"/>
      <c r="S1130" s="307"/>
      <c r="T1130" s="307"/>
      <c r="U1130" s="307"/>
      <c r="V1130" s="307"/>
      <c r="W1130" s="307"/>
      <c r="X1130" s="307"/>
      <c r="Y1130" s="308"/>
      <c r="Z1130" s="309"/>
      <c r="AA1130" s="309"/>
      <c r="AB1130" s="310"/>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4"/>
      <c r="D1131" s="884"/>
      <c r="E1131" s="883"/>
      <c r="F1131" s="883"/>
      <c r="G1131" s="883"/>
      <c r="H1131" s="883"/>
      <c r="I1131" s="883"/>
      <c r="J1131" s="410"/>
      <c r="K1131" s="411"/>
      <c r="L1131" s="411"/>
      <c r="M1131" s="411"/>
      <c r="N1131" s="411"/>
      <c r="O1131" s="411"/>
      <c r="P1131" s="307"/>
      <c r="Q1131" s="307"/>
      <c r="R1131" s="307"/>
      <c r="S1131" s="307"/>
      <c r="T1131" s="307"/>
      <c r="U1131" s="307"/>
      <c r="V1131" s="307"/>
      <c r="W1131" s="307"/>
      <c r="X1131" s="307"/>
      <c r="Y1131" s="308"/>
      <c r="Z1131" s="309"/>
      <c r="AA1131" s="309"/>
      <c r="AB1131" s="310"/>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4"/>
      <c r="D1132" s="884"/>
      <c r="E1132" s="883"/>
      <c r="F1132" s="883"/>
      <c r="G1132" s="883"/>
      <c r="H1132" s="883"/>
      <c r="I1132" s="883"/>
      <c r="J1132" s="410"/>
      <c r="K1132" s="411"/>
      <c r="L1132" s="411"/>
      <c r="M1132" s="411"/>
      <c r="N1132" s="411"/>
      <c r="O1132" s="411"/>
      <c r="P1132" s="307"/>
      <c r="Q1132" s="307"/>
      <c r="R1132" s="307"/>
      <c r="S1132" s="307"/>
      <c r="T1132" s="307"/>
      <c r="U1132" s="307"/>
      <c r="V1132" s="307"/>
      <c r="W1132" s="307"/>
      <c r="X1132" s="307"/>
      <c r="Y1132" s="308"/>
      <c r="Z1132" s="309"/>
      <c r="AA1132" s="309"/>
      <c r="AB1132" s="310"/>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T3" sqref="T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2020-06-22T04:41:48Z</cp:lastPrinted>
  <dcterms:created xsi:type="dcterms:W3CDTF">2012-03-13T00:50:25Z</dcterms:created>
  <dcterms:modified xsi:type="dcterms:W3CDTF">2020-07-22T05:26:51Z</dcterms:modified>
</cp:coreProperties>
</file>