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4_行政事業レビュー\03_レビューシートの作成（中間公表）\01_【中間公表】レビューシートの作成（一般会計）\05_官房会計課へ提出\04_202006〇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<sst xmlns="http://schemas.openxmlformats.org/spreadsheetml/2006/main" count="2236" uniqueCount="573">
  <si>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</si>
  <si>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</si>
  <si>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</si>
  <si>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</si>
  <si>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</si>
  <si>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</si>
  <si>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</si>
  <si>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</si>
  <si>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</si>
  <si>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</si>
  <si>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</si>
  <si>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</si>
  <si>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</si>
  <si>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</si>
  <si>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</si>
  <si>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</si>
  <si>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</si>
  <si>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</si>
  <si>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</si>
  <si>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</si>
  <si>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</si>
  <si>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</si>
  <si>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</si>
  <si>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</si>
  <si>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</si>
  <si>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</si>
  <si>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</si>
  <si>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</si>
  <si>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</si>
  <si>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</si>
  <si>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</si>
  <si>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</si>
  <si>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</si>
  <si>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</si>
  <si>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</si>
  <si>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</si>
  <si>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</si>
  <si>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</si>
  <si>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</si>
  <si>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</si>
  <si>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</si>
  <si>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</si>
  <si>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</si>
  <si>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</si>
  <si>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</si>
  <si>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</si>
  <si>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</si>
  <si>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</si>
  <si>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</si>
  <si>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</si>
  <si>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</si>
  <si>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</si>
  <si>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</si>
  <si>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</si>
  <si>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</si>
  <si>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</si>
  <si>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</si>
  <si>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</si>
  <si>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</si>
  <si>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</si>
  <si>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</si>
  <si>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</si>
  <si>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</si>
  <si>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</si>
  <si>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</si>
  <si>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</si>
  <si>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</si>
  <si>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</si>
  <si>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</si>
  <si>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</si>
  <si>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</si>
  <si>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</si>
  <si>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</si>
  <si>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</si>
  <si>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</si>
  <si>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</si>
  <si>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</si>
  <si>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</si>
  <si>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</si>
  <si>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</si>
  <si>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</si>
  <si>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</si>
  <si>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</si>
  <si>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</si>
  <si>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</si>
  <si>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</si>
  <si>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</si>
  <si>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</si>
  <si>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</si>
  <si>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</si>
  <si>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</si>
  <si>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</si>
  <si>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</si>
  <si>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</si>
  <si>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</si>
  <si>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</si>
  <si>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</si>
  <si>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</si>
  <si>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</si>
  <si>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</si>
  <si>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</si>
  <si>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</si>
  <si>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</si>
  <si>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</si>
  <si>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</si>
  <si>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</si>
  <si>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</si>
  <si>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</si>
  <si>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</si>
  <si>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</si>
  <si>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</si>
  <si>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</si>
  <si>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</si>
  <si>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</si>
  <si>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</si>
  <si>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</si>
  <si>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</si>
  <si>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</si>
  <si>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</si>
  <si>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</si>
  <si>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</si>
  <si>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</si>
  <si>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</si>
  <si>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</si>
  <si>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</si>
  <si>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</si>
  <si>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</si>
  <si>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</si>
  <si>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</si>
  <si>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</si>
  <si>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</si>
  <si>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</si>
  <si>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</si>
  <si>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</si>
  <si>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</si>
  <si>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</si>
  <si>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</si>
  <si>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</si>
  <si>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</si>
  <si>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</si>
  <si>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</si>
  <si>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</si>
  <si>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</si>
  <si>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</si>
  <si>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</si>
  <si>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</si>
  <si>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</si>
  <si>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</si>
  <si>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</si>
  <si>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</si>
  <si>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</si>
  <si>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</si>
  <si>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</si>
  <si>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</si>
  <si>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</si>
  <si>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</si>
  <si>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</si>
  <si>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</si>
  <si>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</si>
  <si>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</si>
  <si>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</si>
  <si>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</si>
  <si>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</si>
  <si>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</si>
  <si>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</si>
  <si>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</si>
  <si>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</si>
  <si>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</si>
  <si>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</si>
  <si>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</si>
  <si>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</si>
  <si>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</si>
  <si>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</si>
  <si>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</si>
  <si>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</si>
  <si>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</si>
  <si>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</si>
  <si>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</si>
  <si>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</si>
  <si>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</si>
  <si>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</si>
  <si>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</si>
  <si>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</si>
  <si>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</si>
  <si>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</si>
  <si>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</si>
  <si>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</si>
  <si>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</si>
  <si>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</si>
  <si>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</si>
  <si>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</si>
  <si>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</si>
  <si>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</si>
  <si>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</si>
  <si>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</si>
  <si>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</si>
  <si>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</si>
  <si>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</si>
  <si>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</si>
  <si>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</si>
  <si>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</si>
  <si>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</si>
  <si>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</si>
  <si>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</si>
  <si>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</si>
  <si>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</si>
  <si>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</si>
  <si>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</si>
  <si>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</si>
  <si>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</si>
  <si>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</si>
  <si>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</si>
  <si>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</si>
  <si>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</si>
  <si>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</si>
  <si>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</si>
  <si>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</si>
  <si>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</si>
  <si>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</si>
  <si>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</si>
  <si>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</si>
  <si>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</si>
  <si>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</si>
  <si>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</si>
  <si>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</si>
  <si>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</si>
  <si>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</si>
  <si>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</si>
  <si>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</si>
  <si>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</si>
  <si>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</si>
  <si>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</si>
  <si>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</si>
  <si>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</si>
  <si>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</si>
  <si>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</si>
  <si>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</si>
  <si>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</si>
  <si>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</si>
  <si>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</si>
  <si>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</si>
  <si>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</si>
  <si>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</si>
  <si>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</si>
  <si>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</si>
  <si>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</si>
  <si>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</si>
  <si>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</si>
  <si>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</si>
  <si>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</si>
  <si>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</si>
  <si>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</si>
  <si>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</si>
  <si>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</si>
  <si>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</si>
  <si>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</si>
  <si>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</si>
  <si>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</si>
  <si>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</si>
  <si>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</si>
  <si>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</si>
  <si>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</si>
  <si>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</si>
  <si>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</si>
  <si>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</si>
  <si>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</si>
  <si>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</si>
  <si>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</si>
  <si>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</si>
  <si>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</si>
  <si>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</si>
  <si>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</si>
  <si>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</si>
  <si>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</si>
  <si>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</si>
  <si>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</si>
  <si>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</si>
  <si>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</si>
  <si>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</si>
  <si>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</si>
  <si>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</si>
  <si>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</si>
  <si>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</si>
  <si>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</si>
  <si>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</si>
  <si>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</si>
  <si>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</si>
  <si>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</si>
  <si>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</si>
  <si>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</si>
  <si>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</si>
  <si>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</si>
  <si>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</si>
  <si>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</si>
  <si>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</si>
  <si>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</si>
  <si>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</si>
  <si>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</si>
  <si>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</si>
  <si>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</si>
  <si>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</si>
  <si>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</si>
  <si>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</si>
  <si>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</si>
  <si>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</si>
  <si>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</si>
  <si>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</si>
  <si>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</si>
  <si>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</si>
  <si>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</si>
  <si>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</si>
  <si>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</si>
  <si>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</si>
  <si>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</si>
  <si>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</si>
  <si>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</si>
  <si>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</si>
  <si>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</si>
  <si>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</si>
  <si>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</si>
  <si>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</si>
  <si>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</si>
  <si>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</si>
  <si>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</si>
  <si>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</si>
  <si>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</si>
  <si>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</si>
  <si>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</si>
  <si>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</si>
  <si>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</si>
  <si>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</si>
  <si>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</si>
  <si>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</si>
  <si>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</si>
  <si>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</si>
  <si>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</si>
  <si>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</si>
  <si>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</si>
  <si>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</si>
  <si>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</si>
  <si>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</si>
  <si>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</si>
  <si>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</si>
  <si>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</si>
  <si>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</si>
  <si>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</si>
  <si>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</si>
  <si>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</si>
  <si>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</si>
  <si>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</si>
  <si>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</si>
  <si>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</si>
  <si>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</si>
  <si>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</si>
  <si>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</si>
  <si>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</si>
  <si>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</si>
  <si>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</si>
  <si>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</si>
  <si>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</si>
  <si>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</si>
  <si>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</si>
  <si>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</si>
  <si>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</si>
  <si>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</si>
  <si>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</si>
  <si>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</si>
  <si>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</si>
  <si>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</si>
  <si>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</si>
  <si>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</si>
  <si>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</si>
  <si>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</si>
  <si>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</si>
  <si>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</si>
  <si>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</si>
  <si>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</si>
  <si>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</si>
  <si>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</si>
  <si>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</si>
  <si>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</si>
  <si>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</si>
  <si>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</si>
  <si>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</si>
  <si>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</si>
  <si>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</si>
  <si>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</si>
  <si>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</si>
  <si>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</si>
  <si>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</si>
  <si>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</si>
  <si>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</si>
  <si>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</si>
  <si>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</si>
  <si>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</si>
  <si>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</si>
  <si>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</si>
  <si>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</si>
  <si>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</si>
  <si>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</si>
  <si>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</si>
  <si>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</si>
  <si>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</si>
  <si>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</si>
  <si>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</si>
  <si>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</si>
  <si>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</si>
  <si>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</si>
  <si>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</si>
  <si>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</si>
  <si>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</si>
  <si>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</si>
  <si>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</si>
  <si>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</si>
  <si>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</si>
  <si>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</si>
  <si>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</si>
  <si>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</si>
  <si>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</si>
  <si>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</si>
  <si>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</si>
  <si>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</si>
  <si>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</si>
  <si>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</si>
  <si>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</si>
  <si>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</si>
  <si>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</si>
  <si>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</si>
  <si>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</si>
  <si>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</si>
  <si>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</si>
  <si>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</si>
  <si>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</si>
  <si>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</si>
  <si>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</si>
  <si>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</si>
  <si>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</si>
  <si>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</si>
  <si>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</si>
  <si>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</si>
  <si>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</si>
  <si>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</si>
  <si>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</si>
  <si>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</si>
  <si>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</si>
  <si>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</si>
  <si>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</si>
  <si>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</si>
  <si>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</si>
  <si>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</si>
  <si>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</si>
  <si>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</si>
  <si>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</si>
  <si>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</si>
  <si>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</si>
  <si>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</si>
  <si>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</si>
  <si>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</si>
  <si>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</si>
  <si>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</si>
  <si>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</si>
  <si>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</si>
  <si>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</si>
  <si>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</si>
  <si>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</si>
  <si>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</si>
  <si>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</si>
  <si>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</si>
  <si>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</si>
  <si>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</si>
  <si>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</si>
  <si>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</si>
  <si>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</si>
  <si>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</si>
  <si>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</si>
  <si>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</si>
  <si>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</si>
  <si>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</si>
  <si>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</si>
  <si>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</si>
  <si>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</si>
  <si>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</si>
  <si>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</si>
  <si>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</si>
  <si>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</si>
  <si>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</si>
  <si>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国際クルーズ旅客受入機能高度化事業</t>
    <rPh sb="0" eb="2">
      <t>コクサイ</t>
    </rPh>
    <rPh sb="6" eb="8">
      <t>リョカク</t>
    </rPh>
    <rPh sb="8" eb="10">
      <t>ウケイ</t>
    </rPh>
    <rPh sb="10" eb="12">
      <t>キノウ</t>
    </rPh>
    <rPh sb="12" eb="15">
      <t>コウドカ</t>
    </rPh>
    <rPh sb="15" eb="17">
      <t>ジギョウ</t>
    </rPh>
    <phoneticPr fontId="5"/>
  </si>
  <si>
    <t>計画課</t>
    <rPh sb="0" eb="3">
      <t>ケイカクカ</t>
    </rPh>
    <phoneticPr fontId="5"/>
  </si>
  <si>
    <t>課長　中村　晃之</t>
    <rPh sb="0" eb="2">
      <t>カチョウ</t>
    </rPh>
    <rPh sb="3" eb="5">
      <t>ナカムラ</t>
    </rPh>
    <rPh sb="6" eb="8">
      <t>テルユキ</t>
    </rPh>
    <phoneticPr fontId="5"/>
  </si>
  <si>
    <t>訪日クルーズ旅客数５００万人の実現に向けて、クルーズ旅客の利便性や安全性の向上及び物流機能の効率化を図るための事業を実施する者（地方公共団体又は民間事業者）に対し、その経費の一部を国が補助する。</t>
    <rPh sb="0" eb="2">
      <t>ホウニチ</t>
    </rPh>
    <rPh sb="6" eb="8">
      <t>リョカク</t>
    </rPh>
    <rPh sb="8" eb="9">
      <t>スウ</t>
    </rPh>
    <rPh sb="12" eb="14">
      <t>マンニン</t>
    </rPh>
    <rPh sb="15" eb="17">
      <t>ジツゲン</t>
    </rPh>
    <rPh sb="18" eb="19">
      <t>ム</t>
    </rPh>
    <rPh sb="26" eb="28">
      <t>リョカク</t>
    </rPh>
    <rPh sb="29" eb="32">
      <t>リベンセイ</t>
    </rPh>
    <rPh sb="33" eb="36">
      <t>アンゼンセイ</t>
    </rPh>
    <rPh sb="37" eb="39">
      <t>コウジョウ</t>
    </rPh>
    <rPh sb="39" eb="40">
      <t>オヨ</t>
    </rPh>
    <rPh sb="41" eb="43">
      <t>ブツリュウ</t>
    </rPh>
    <rPh sb="43" eb="45">
      <t>キノウ</t>
    </rPh>
    <rPh sb="46" eb="49">
      <t>コウリツカ</t>
    </rPh>
    <rPh sb="50" eb="51">
      <t>ハカ</t>
    </rPh>
    <rPh sb="55" eb="57">
      <t>ジギョウ</t>
    </rPh>
    <rPh sb="58" eb="60">
      <t>ジッシ</t>
    </rPh>
    <rPh sb="62" eb="63">
      <t>モノ</t>
    </rPh>
    <rPh sb="64" eb="66">
      <t>チホウ</t>
    </rPh>
    <rPh sb="66" eb="68">
      <t>コウキョウ</t>
    </rPh>
    <rPh sb="68" eb="70">
      <t>ダンタイ</t>
    </rPh>
    <rPh sb="70" eb="71">
      <t>マタ</t>
    </rPh>
    <rPh sb="72" eb="74">
      <t>ミンカン</t>
    </rPh>
    <rPh sb="74" eb="77">
      <t>ジギョウシャ</t>
    </rPh>
    <rPh sb="79" eb="80">
      <t>タイ</t>
    </rPh>
    <rPh sb="84" eb="86">
      <t>ケイヒ</t>
    </rPh>
    <rPh sb="87" eb="89">
      <t>イチブ</t>
    </rPh>
    <rPh sb="90" eb="91">
      <t>クニ</t>
    </rPh>
    <rPh sb="92" eb="94">
      <t>ホジョ</t>
    </rPh>
    <phoneticPr fontId="5"/>
  </si>
  <si>
    <t>クルーズ旅客の利便性や安全性の向上及び物流機能の効率化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6">
      <t>イドウシキ</t>
    </rPh>
    <rPh sb="47" eb="49">
      <t>セイビ</t>
    </rPh>
    <rPh sb="50" eb="52">
      <t>キゾン</t>
    </rPh>
    <rPh sb="53" eb="55">
      <t>カモツ</t>
    </rPh>
    <rPh sb="55" eb="57">
      <t>ウワヤ</t>
    </rPh>
    <rPh sb="58" eb="60">
      <t>カイシュウ</t>
    </rPh>
    <rPh sb="60" eb="61">
      <t>トウ</t>
    </rPh>
    <rPh sb="62" eb="64">
      <t>ジギョウ</t>
    </rPh>
    <rPh sb="65" eb="67">
      <t>ジッシ</t>
    </rPh>
    <rPh sb="69" eb="70">
      <t>モノ</t>
    </rPh>
    <rPh sb="71" eb="73">
      <t>チホウ</t>
    </rPh>
    <rPh sb="73" eb="75">
      <t>コウキョウ</t>
    </rPh>
    <rPh sb="75" eb="77">
      <t>ダンタイ</t>
    </rPh>
    <rPh sb="78" eb="80">
      <t>ミンカン</t>
    </rPh>
    <rPh sb="80" eb="83">
      <t>ジギョウシャ</t>
    </rPh>
    <rPh sb="85" eb="86">
      <t>タイ</t>
    </rPh>
    <rPh sb="90" eb="92">
      <t>ケイヒ</t>
    </rPh>
    <rPh sb="93" eb="95">
      <t>イチブ</t>
    </rPh>
    <rPh sb="96" eb="98">
      <t>ホジョ</t>
    </rPh>
    <rPh sb="102" eb="104">
      <t>ホジョ</t>
    </rPh>
    <rPh sb="104" eb="107">
      <t>タイショウシャ</t>
    </rPh>
    <rPh sb="108" eb="110">
      <t>チホウ</t>
    </rPh>
    <rPh sb="110" eb="112">
      <t>コウキョウ</t>
    </rPh>
    <rPh sb="112" eb="114">
      <t>ダンタイ</t>
    </rPh>
    <rPh sb="115" eb="116">
      <t>ミナト</t>
    </rPh>
    <rPh sb="116" eb="117">
      <t>ム</t>
    </rPh>
    <rPh sb="117" eb="118">
      <t>キョク</t>
    </rPh>
    <rPh sb="119" eb="120">
      <t>フク</t>
    </rPh>
    <rPh sb="123" eb="124">
      <t>マタ</t>
    </rPh>
    <rPh sb="125" eb="127">
      <t>ミンカン</t>
    </rPh>
    <rPh sb="127" eb="130">
      <t>ジギョウシャ</t>
    </rPh>
    <rPh sb="131" eb="133">
      <t>ホジョ</t>
    </rPh>
    <rPh sb="133" eb="135">
      <t>タイショウ</t>
    </rPh>
    <rPh sb="135" eb="137">
      <t>ケイヒ</t>
    </rPh>
    <rPh sb="138" eb="140">
      <t>クブン</t>
    </rPh>
    <rPh sb="145" eb="147">
      <t>リョカク</t>
    </rPh>
    <rPh sb="148" eb="150">
      <t>イドウ</t>
    </rPh>
    <rPh sb="150" eb="151">
      <t>マタ</t>
    </rPh>
    <rPh sb="152" eb="155">
      <t>テニモツ</t>
    </rPh>
    <rPh sb="155" eb="156">
      <t>トウ</t>
    </rPh>
    <rPh sb="157" eb="160">
      <t>ハンシュツニュウ</t>
    </rPh>
    <rPh sb="161" eb="164">
      <t>エンカツカ</t>
    </rPh>
    <rPh sb="165" eb="166">
      <t>ヨウ</t>
    </rPh>
    <rPh sb="168" eb="170">
      <t>ケイヒ</t>
    </rPh>
    <rPh sb="175" eb="177">
      <t>リョカク</t>
    </rPh>
    <rPh sb="178" eb="180">
      <t>リヨウ</t>
    </rPh>
    <rPh sb="182" eb="184">
      <t>リョカク</t>
    </rPh>
    <rPh sb="184" eb="186">
      <t>ウワヤ</t>
    </rPh>
    <rPh sb="186" eb="187">
      <t>トウ</t>
    </rPh>
    <rPh sb="188" eb="190">
      <t>ウケイ</t>
    </rPh>
    <rPh sb="190" eb="192">
      <t>カンキョウ</t>
    </rPh>
    <rPh sb="192" eb="194">
      <t>カイゼン</t>
    </rPh>
    <rPh sb="195" eb="196">
      <t>ヨウ</t>
    </rPh>
    <rPh sb="198" eb="200">
      <t>ケイヒ</t>
    </rPh>
    <rPh sb="205" eb="207">
      <t>リョカク</t>
    </rPh>
    <rPh sb="208" eb="211">
      <t>アンゼンセイ</t>
    </rPh>
    <rPh sb="212" eb="214">
      <t>コウジョウ</t>
    </rPh>
    <rPh sb="215" eb="216">
      <t>ヨウ</t>
    </rPh>
    <rPh sb="218" eb="220">
      <t>ケイヒ</t>
    </rPh>
    <rPh sb="220" eb="221">
      <t>トウ</t>
    </rPh>
    <rPh sb="222" eb="225">
      <t>ホジョリツ</t>
    </rPh>
    <phoneticPr fontId="5"/>
  </si>
  <si>
    <t>-</t>
    <phoneticPr fontId="5"/>
  </si>
  <si>
    <t>港湾機能高度化事業費補助金</t>
    <rPh sb="0" eb="2">
      <t>コウワン</t>
    </rPh>
    <rPh sb="2" eb="4">
      <t>キノウ</t>
    </rPh>
    <rPh sb="4" eb="7">
      <t>コウドカ</t>
    </rPh>
    <rPh sb="7" eb="10">
      <t>ジギョウヒ</t>
    </rPh>
    <rPh sb="10" eb="13">
      <t>ホジョキン</t>
    </rPh>
    <phoneticPr fontId="5"/>
  </si>
  <si>
    <t>諸謝金</t>
    <rPh sb="0" eb="3">
      <t>ショシャキン</t>
    </rPh>
    <phoneticPr fontId="5"/>
  </si>
  <si>
    <t>委員等旅費</t>
    <rPh sb="0" eb="2">
      <t>イイン</t>
    </rPh>
    <rPh sb="2" eb="3">
      <t>トウ</t>
    </rPh>
    <rPh sb="3" eb="5">
      <t>リョヒ</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</si>
  <si>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</si>
  <si>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法務省入国管理局の集計による外国人入国者数で概数（乗員除く）。</t>
    <rPh sb="0" eb="3">
      <t>ホウムショウ</t>
    </rPh>
    <rPh sb="3" eb="5">
      <t>ニュウコク</t>
    </rPh>
    <rPh sb="5" eb="8">
      <t>カンリキョク</t>
    </rPh>
    <rPh sb="9" eb="11">
      <t>シュウケイ</t>
    </rPh>
    <rPh sb="14" eb="16">
      <t>ガイコク</t>
    </rPh>
    <rPh sb="16" eb="17">
      <t>ジン</t>
    </rPh>
    <rPh sb="17" eb="20">
      <t>ニュウコクシャ</t>
    </rPh>
    <rPh sb="20" eb="21">
      <t>カズ</t>
    </rPh>
    <rPh sb="22" eb="24">
      <t>ガイスウ</t>
    </rPh>
    <rPh sb="25" eb="27">
      <t>ジョウイン</t>
    </rPh>
    <rPh sb="27" eb="28">
      <t>ノゾ</t>
    </rPh>
    <phoneticPr fontId="5"/>
  </si>
  <si>
    <t>万人</t>
    <rPh sb="0" eb="2">
      <t>マンニン</t>
    </rPh>
    <phoneticPr fontId="5"/>
  </si>
  <si>
    <t>国際クルーズ旅客受入機能高度化事業を実施した港湾数</t>
    <rPh sb="0" eb="2">
      <t>コクサイ</t>
    </rPh>
    <rPh sb="6" eb="8">
      <t>リョカク</t>
    </rPh>
    <rPh sb="8" eb="10">
      <t>ウケイ</t>
    </rPh>
    <rPh sb="10" eb="12">
      <t>キノウ</t>
    </rPh>
    <rPh sb="12" eb="15">
      <t>コウドカ</t>
    </rPh>
    <rPh sb="15" eb="17">
      <t>ジギョウ</t>
    </rPh>
    <rPh sb="18" eb="20">
      <t>ジッシ</t>
    </rPh>
    <rPh sb="22" eb="24">
      <t>コウワン</t>
    </rPh>
    <rPh sb="24" eb="25">
      <t>スウ</t>
    </rPh>
    <phoneticPr fontId="5"/>
  </si>
  <si>
    <t>港</t>
    <rPh sb="0" eb="1">
      <t>ミナト</t>
    </rPh>
    <phoneticPr fontId="5"/>
  </si>
  <si>
    <t>執行額／国際クルーズ旅客受入機能高度化事業を実施した港湾数</t>
    <rPh sb="0" eb="2">
      <t>シッコウ</t>
    </rPh>
    <rPh sb="2" eb="3">
      <t>ガク</t>
    </rPh>
    <phoneticPr fontId="5"/>
  </si>
  <si>
    <t>384,075/24</t>
  </si>
  <si>
    <t>971,906/19</t>
  </si>
  <si>
    <t>千円</t>
    <rPh sb="0" eb="1">
      <t>セン</t>
    </rPh>
    <rPh sb="1" eb="2">
      <t>エン</t>
    </rPh>
    <phoneticPr fontId="5"/>
  </si>
  <si>
    <t>執行額/事業実施箇所数</t>
    <rPh sb="0" eb="2">
      <t>シッコウ</t>
    </rPh>
    <rPh sb="2" eb="3">
      <t>ガク</t>
    </rPh>
    <rPh sb="4" eb="6">
      <t>ジギョウ</t>
    </rPh>
    <rPh sb="6" eb="8">
      <t>ジッシ</t>
    </rPh>
    <rPh sb="8" eb="10">
      <t>カショ</t>
    </rPh>
    <rPh sb="10" eb="11">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</si>
  <si>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</si>
  <si>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</si>
  <si>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5">
      <t>ジギョウ</t>
    </rPh>
    <rPh sb="36" eb="38">
      <t>ジッシ</t>
    </rPh>
    <rPh sb="40" eb="41">
      <t>モノ</t>
    </rPh>
    <rPh sb="42" eb="44">
      <t>チホウ</t>
    </rPh>
    <rPh sb="44" eb="46">
      <t>コウキョウ</t>
    </rPh>
    <rPh sb="46" eb="48">
      <t>ダンタイ</t>
    </rPh>
    <rPh sb="48" eb="49">
      <t>マタ</t>
    </rPh>
    <rPh sb="50" eb="52">
      <t>ミンカン</t>
    </rPh>
    <rPh sb="52" eb="55">
      <t>ジギョウシャ</t>
    </rPh>
    <rPh sb="57" eb="58">
      <t>タイ</t>
    </rPh>
    <rPh sb="62" eb="64">
      <t>ケイヒ</t>
    </rPh>
    <rPh sb="65" eb="67">
      <t>イチブ</t>
    </rPh>
    <rPh sb="68" eb="69">
      <t>クニ</t>
    </rPh>
    <rPh sb="70" eb="72">
      <t>ホジョ</t>
    </rPh>
    <rPh sb="78" eb="80">
      <t>チホウ</t>
    </rPh>
    <rPh sb="80" eb="82">
      <t>コウキョウ</t>
    </rPh>
    <rPh sb="82" eb="84">
      <t>ダンタイ</t>
    </rPh>
    <rPh sb="84" eb="85">
      <t>トウ</t>
    </rPh>
    <rPh sb="88" eb="90">
      <t>リョカク</t>
    </rPh>
    <rPh sb="91" eb="93">
      <t>ウケイ</t>
    </rPh>
    <rPh sb="93" eb="95">
      <t>カンキョウ</t>
    </rPh>
    <rPh sb="96" eb="98">
      <t>カイゼン</t>
    </rPh>
    <rPh sb="99" eb="100">
      <t>ハカ</t>
    </rPh>
    <rPh sb="107" eb="108">
      <t>フネ</t>
    </rPh>
    <rPh sb="109" eb="111">
      <t>キコウ</t>
    </rPh>
    <rPh sb="112" eb="114">
      <t>ソクシン</t>
    </rPh>
    <rPh sb="120" eb="121">
      <t>ホン</t>
    </rPh>
    <rPh sb="121" eb="123">
      <t>ジギョウ</t>
    </rPh>
    <rPh sb="124" eb="126">
      <t>ホウニチ</t>
    </rPh>
    <rPh sb="130" eb="132">
      <t>リョカク</t>
    </rPh>
    <rPh sb="132" eb="133">
      <t>スウ</t>
    </rPh>
    <rPh sb="136" eb="138">
      <t>マンニン</t>
    </rPh>
    <rPh sb="139" eb="141">
      <t>ジツゲン</t>
    </rPh>
    <rPh sb="142" eb="144">
      <t>キヨ</t>
    </rPh>
    <phoneticPr fontId="5"/>
  </si>
  <si>
    <t>クルーズ船の寄港による経済効果は大きく、各港湾管理者等のクルーズ旅客の受入環境改善による寄港促進ニーズは大きい。</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5"/>
  </si>
  <si>
    <t>補助対象は、物流に支障を来さないよう円滑にクルーズ旅客を受け入れるための設備等であり、国費投入により整備の誘導を図っている。</t>
    <rPh sb="0" eb="2">
      <t>ホジョ</t>
    </rPh>
    <rPh sb="2" eb="4">
      <t>タイショウ</t>
    </rPh>
    <rPh sb="6" eb="8">
      <t>ブツリュウ</t>
    </rPh>
    <rPh sb="9" eb="11">
      <t>シショウ</t>
    </rPh>
    <rPh sb="12" eb="13">
      <t>キタ</t>
    </rPh>
    <rPh sb="18" eb="20">
      <t>エンカツ</t>
    </rPh>
    <rPh sb="25" eb="27">
      <t>リョカク</t>
    </rPh>
    <rPh sb="28" eb="29">
      <t>ウ</t>
    </rPh>
    <rPh sb="30" eb="31">
      <t>イ</t>
    </rPh>
    <rPh sb="36" eb="38">
      <t>セツビ</t>
    </rPh>
    <rPh sb="38" eb="39">
      <t>トウ</t>
    </rPh>
    <rPh sb="43" eb="45">
      <t>コクヒ</t>
    </rPh>
    <rPh sb="45" eb="47">
      <t>トウニュウ</t>
    </rPh>
    <rPh sb="50" eb="52">
      <t>セイビ</t>
    </rPh>
    <rPh sb="53" eb="55">
      <t>ユウドウ</t>
    </rPh>
    <rPh sb="56" eb="57">
      <t>ハカ</t>
    </rPh>
    <phoneticPr fontId="5"/>
  </si>
  <si>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5"/>
  </si>
  <si>
    <t>補助対象事業者に応分の負担（２/３）を求めており、負担関係は妥当である。</t>
  </si>
  <si>
    <t>補助金の交付に際しては、事業主体からの交付申請を受け、事業の実施スケジュールや事業内容を精査した上で交付決定しており、単位あたりコストも妥当である。</t>
  </si>
  <si>
    <t>補助金の交付に際しては、事業主体からの交付申請を受け、地方整備局等により事業の実施スケジュールや事業内容を精査した上で交付決定している。</t>
    <rPh sb="32" eb="33">
      <t>トウ</t>
    </rPh>
    <phoneticPr fontId="5"/>
  </si>
  <si>
    <t>補助金の交付に際しては、事業主体からの交付申請を受け、事業の実施スケジュールや事業内容を精査した上で交付決定しており、事業目的に即し、真に必要な経費について補助を行っている。</t>
  </si>
  <si>
    <t>見込みに見合った実績となっている。</t>
    <rPh sb="0" eb="2">
      <t>ミコ</t>
    </rPh>
    <rPh sb="4" eb="6">
      <t>ミア</t>
    </rPh>
    <rPh sb="8" eb="10">
      <t>ジッセキ</t>
    </rPh>
    <phoneticPr fontId="5"/>
  </si>
  <si>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5"/>
  </si>
  <si>
    <t>引き続き訪日クルーズ旅客数５００万人の実現に向けて、本事業を促進することにより、クルーズ旅客の利便性や安全性の向上及び物流機能の効率化に努める。</t>
  </si>
  <si>
    <t>-</t>
    <phoneticPr fontId="5"/>
  </si>
  <si>
    <t>-</t>
    <phoneticPr fontId="5"/>
  </si>
  <si>
    <t>新29-0014</t>
    <rPh sb="0" eb="1">
      <t>シン</t>
    </rPh>
    <phoneticPr fontId="5"/>
  </si>
  <si>
    <t>218</t>
    <phoneticPr fontId="5"/>
  </si>
  <si>
    <t>・観光ビジョンの実現に向けたアクション・プログラム2019（令和元年6月14日観光立国推進閣僚会議決定）
・明日の日本を支える観光ビジョン（平成28年3月30日取りまとめ）
・観光インフラ整備プログラム（平成28年12月27日取りまとめ）</t>
    <rPh sb="30" eb="32">
      <t>レイワ</t>
    </rPh>
    <rPh sb="32" eb="34">
      <t>ガンネン</t>
    </rPh>
    <rPh sb="35" eb="36">
      <t>ツキ</t>
    </rPh>
    <rPh sb="38" eb="39">
      <t>ニチ</t>
    </rPh>
    <rPh sb="39" eb="41">
      <t>カンコウ</t>
    </rPh>
    <rPh sb="41" eb="43">
      <t>リッコク</t>
    </rPh>
    <rPh sb="43" eb="45">
      <t>スイシン</t>
    </rPh>
    <rPh sb="45" eb="47">
      <t>カクリョウ</t>
    </rPh>
    <rPh sb="47" eb="49">
      <t>カイギ</t>
    </rPh>
    <rPh sb="49" eb="51">
      <t>ケッテイ</t>
    </rPh>
    <rPh sb="88" eb="90">
      <t>カンコウ</t>
    </rPh>
    <rPh sb="94" eb="96">
      <t>セイビ</t>
    </rPh>
    <rPh sb="102" eb="104">
      <t>ヘイセイ</t>
    </rPh>
    <rPh sb="106" eb="107">
      <t>ネン</t>
    </rPh>
    <rPh sb="109" eb="110">
      <t>ガツ</t>
    </rPh>
    <rPh sb="112" eb="113">
      <t>ニチ</t>
    </rPh>
    <rPh sb="113" eb="114">
      <t>ト</t>
    </rPh>
    <phoneticPr fontId="5"/>
  </si>
  <si>
    <t>-</t>
    <phoneticPr fontId="5"/>
  </si>
  <si>
    <t>-</t>
    <phoneticPr fontId="5"/>
  </si>
  <si>
    <t>78　訪日クルーズ旅客数［令和元年は速報値］</t>
    <rPh sb="3" eb="5">
      <t>ホウニチ</t>
    </rPh>
    <rPh sb="9" eb="11">
      <t>リョカク</t>
    </rPh>
    <rPh sb="11" eb="12">
      <t>スウ</t>
    </rPh>
    <phoneticPr fontId="5"/>
  </si>
  <si>
    <t>クルーズ船で入国する外国人旅客数［令和元年は速報値］</t>
    <rPh sb="4" eb="5">
      <t>フネ</t>
    </rPh>
    <rPh sb="6" eb="8">
      <t>ニュウコク</t>
    </rPh>
    <rPh sb="10" eb="12">
      <t>ガイコク</t>
    </rPh>
    <rPh sb="12" eb="13">
      <t>ジン</t>
    </rPh>
    <rPh sb="13" eb="16">
      <t>リョカクスウ</t>
    </rPh>
    <phoneticPr fontId="5"/>
  </si>
  <si>
    <t>A.九州地方整備局</t>
    <rPh sb="2" eb="4">
      <t>キュウシュウ</t>
    </rPh>
    <rPh sb="4" eb="6">
      <t>チホウ</t>
    </rPh>
    <rPh sb="6" eb="8">
      <t>セイビ</t>
    </rPh>
    <rPh sb="8" eb="9">
      <t>キョク</t>
    </rPh>
    <phoneticPr fontId="5"/>
  </si>
  <si>
    <t>B.熊本県</t>
    <rPh sb="2" eb="5">
      <t>クマモトケン</t>
    </rPh>
    <phoneticPr fontId="5"/>
  </si>
  <si>
    <t>八代港(国際クルーズ旅客受入機能高度化事業)</t>
    <phoneticPr fontId="5"/>
  </si>
  <si>
    <t>補助金</t>
    <rPh sb="0" eb="3">
      <t>ホジョキン</t>
    </rPh>
    <phoneticPr fontId="5"/>
  </si>
  <si>
    <t>C.新港ふ頭客船ターミナル（株）</t>
    <phoneticPr fontId="5"/>
  </si>
  <si>
    <t>横浜港港湾機能高度化事業</t>
    <phoneticPr fontId="5"/>
  </si>
  <si>
    <t>九州地方整備局</t>
    <rPh sb="0" eb="2">
      <t>キュウシュウ</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</si>
  <si>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</si>
  <si>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</si>
  <si>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</si>
  <si>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</si>
  <si>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</si>
  <si>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</si>
  <si>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沖縄総合事務局</t>
    <rPh sb="0" eb="2">
      <t>オキナワ</t>
    </rPh>
    <rPh sb="2" eb="4">
      <t>ソウゴウ</t>
    </rPh>
    <rPh sb="4" eb="7">
      <t>ジムキョク</t>
    </rPh>
    <phoneticPr fontId="5"/>
  </si>
  <si>
    <t>-</t>
    <phoneticPr fontId="5"/>
  </si>
  <si>
    <t>-</t>
    <phoneticPr fontId="5"/>
  </si>
  <si>
    <t>-</t>
    <phoneticPr fontId="5"/>
  </si>
  <si>
    <t>-</t>
    <phoneticPr fontId="5"/>
  </si>
  <si>
    <t>熊本県</t>
    <rPh sb="0" eb="3">
      <t>クマモトケン</t>
    </rPh>
    <phoneticPr fontId="5"/>
  </si>
  <si>
    <t>静岡県</t>
    <rPh sb="0" eb="3">
      <t>シズオカケン</t>
    </rPh>
    <phoneticPr fontId="5"/>
  </si>
  <si>
    <t>石川県</t>
    <rPh sb="0" eb="3">
      <t>イシカワケン</t>
    </rPh>
    <phoneticPr fontId="5"/>
  </si>
  <si>
    <t>横浜市</t>
    <rPh sb="0" eb="3">
      <t>ヨコハマシ</t>
    </rPh>
    <phoneticPr fontId="5"/>
  </si>
  <si>
    <t>神戸市</t>
    <rPh sb="0" eb="3">
      <t>コウベシ</t>
    </rPh>
    <phoneticPr fontId="5"/>
  </si>
  <si>
    <t>佐世保市</t>
    <rPh sb="0" eb="4">
      <t>サセボシ</t>
    </rPh>
    <phoneticPr fontId="5"/>
  </si>
  <si>
    <t>東京都</t>
    <rPh sb="0" eb="3">
      <t>トウキョウト</t>
    </rPh>
    <phoneticPr fontId="5"/>
  </si>
  <si>
    <t>境港管理組合</t>
    <phoneticPr fontId="5"/>
  </si>
  <si>
    <t>福岡市</t>
    <rPh sb="0" eb="3">
      <t>フクオカシ</t>
    </rPh>
    <phoneticPr fontId="5"/>
  </si>
  <si>
    <t>京都府</t>
    <rPh sb="0" eb="3">
      <t>キョウトフ</t>
    </rPh>
    <phoneticPr fontId="5"/>
  </si>
  <si>
    <t>清水港日の出地区国際クルーズ旅客受入機能高度化事業計画</t>
    <phoneticPr fontId="5"/>
  </si>
  <si>
    <t>金沢港（国際クルーズ旅客受入機能高度化事業）</t>
    <phoneticPr fontId="5"/>
  </si>
  <si>
    <t>神戸港　国際クルーズ旅客受入機能高度化事業</t>
    <phoneticPr fontId="5"/>
  </si>
  <si>
    <t>佐世保港(国際クルーズ旅客受入機能高度化事業)</t>
    <phoneticPr fontId="5"/>
  </si>
  <si>
    <t>東京港港湾機能高度化事業</t>
    <phoneticPr fontId="5"/>
  </si>
  <si>
    <t>境港国際クルーズ旅客受入機能高度化事業</t>
    <phoneticPr fontId="5"/>
  </si>
  <si>
    <t>博多港(国際クルーズ旅客受入機能高度化事業)</t>
    <phoneticPr fontId="5"/>
  </si>
  <si>
    <t>舞鶴港　国際クルーズ旅客受入機能高度化事業</t>
    <phoneticPr fontId="5"/>
  </si>
  <si>
    <t>補助金等交付</t>
  </si>
  <si>
    <t>-</t>
    <phoneticPr fontId="5"/>
  </si>
  <si>
    <t>新港ふ頭客船ターミナル（株）</t>
    <phoneticPr fontId="5"/>
  </si>
  <si>
    <t>横浜港港湾機能高度化事業</t>
    <phoneticPr fontId="5"/>
  </si>
  <si>
    <t>628,707/17</t>
    <phoneticPr fontId="5"/>
  </si>
  <si>
    <t>1,0006,942/16</t>
    <phoneticPr fontId="5"/>
  </si>
  <si>
    <t>成果目標の達成に向けて取り組みを進めている。</t>
    <rPh sb="0" eb="2">
      <t>セイカ</t>
    </rPh>
    <rPh sb="2" eb="4">
      <t>モクヒョウ</t>
    </rPh>
    <rPh sb="5" eb="7">
      <t>タッセイ</t>
    </rPh>
    <rPh sb="8" eb="9">
      <t>ム</t>
    </rPh>
    <rPh sb="11" eb="12">
      <t>ト</t>
    </rPh>
    <rPh sb="13" eb="14">
      <t>ク</t>
    </rPh>
    <rPh sb="16" eb="17">
      <t>スス</t>
    </rPh>
    <phoneticPr fontId="5"/>
  </si>
  <si>
    <t>施工方法見直しや資材調達に時間を要した事などによるものである。</t>
    <rPh sb="8" eb="10">
      <t>シザイ</t>
    </rPh>
    <rPh sb="10" eb="12">
      <t>チョウタツ</t>
    </rPh>
    <phoneticPr fontId="5"/>
  </si>
  <si>
    <t>国際クルーズ旅客受入高度化事業</t>
    <rPh sb="0" eb="2">
      <t>コクサイ</t>
    </rPh>
    <rPh sb="6" eb="8">
      <t>リョキャク</t>
    </rPh>
    <rPh sb="8" eb="9">
      <t>ウ</t>
    </rPh>
    <rPh sb="9" eb="10">
      <t>イ</t>
    </rPh>
    <rPh sb="10" eb="13">
      <t>コウドカ</t>
    </rPh>
    <rPh sb="13" eb="15">
      <t>ジギョウ</t>
    </rPh>
    <phoneticPr fontId="5"/>
  </si>
  <si>
    <t>国際クルーズ旅客受入高度化事業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</si>
</sst>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179293</xdr:colOff>
      <xdr:row>740</xdr:row>
      <xdr:rowOff>67237</xdr:rowOff>
    </xdr:from>
    <xdr:to>
      <xdr:col>46</xdr:col>
      <xdr:colOff>102494</xdr:colOff>
      <xdr:row>780</xdr:row>
      <xdr:rowOff>89649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9764" y="41058355"/>
          <a:ext cx="6781201" cy="1009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218</v>
      </c>
      <c r="AT2" s="955"/>
      <c r="AU2" s="955"/>
      <c r="AV2" s="42" t="str">
        <f>IF(AW2="", "", "-")</f>
        <v/>
      </c>
      <c r="AW2" s="900"/>
      <c r="AX2" s="900"/>
    </row>
    <row r="3" spans="1:50" ht="21" customHeight="1" thickBot="1" x14ac:dyDescent="0.2">
      <c r="A3" s="856" t="s">
        <v>347</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484</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446</v>
      </c>
      <c r="H5" s="829"/>
      <c r="I5" s="829"/>
      <c r="J5" s="829"/>
      <c r="K5" s="829"/>
      <c r="L5" s="829"/>
      <c r="M5" s="830" t="s">
        <v>65</v>
      </c>
      <c r="N5" s="831"/>
      <c r="O5" s="831"/>
      <c r="P5" s="831"/>
      <c r="Q5" s="831"/>
      <c r="R5" s="832"/>
      <c r="S5" s="833" t="s">
        <v>69</v>
      </c>
      <c r="T5" s="829"/>
      <c r="U5" s="829"/>
      <c r="V5" s="829"/>
      <c r="W5" s="829"/>
      <c r="X5" s="834"/>
      <c r="Y5" s="687" t="s">
        <v>3</v>
      </c>
      <c r="Z5" s="535"/>
      <c r="AA5" s="535"/>
      <c r="AB5" s="535"/>
      <c r="AC5" s="535"/>
      <c r="AD5" s="536"/>
      <c r="AE5" s="688" t="s">
        <v>487</v>
      </c>
      <c r="AF5" s="688"/>
      <c r="AG5" s="688"/>
      <c r="AH5" s="688"/>
      <c r="AI5" s="688"/>
      <c r="AJ5" s="688"/>
      <c r="AK5" s="688"/>
      <c r="AL5" s="688"/>
      <c r="AM5" s="688"/>
      <c r="AN5" s="688"/>
      <c r="AO5" s="688"/>
      <c r="AP5" s="689"/>
      <c r="AQ5" s="690" t="s">
        <v>488</v>
      </c>
      <c r="AR5" s="691"/>
      <c r="AS5" s="691"/>
      <c r="AT5" s="691"/>
      <c r="AU5" s="691"/>
      <c r="AV5" s="691"/>
      <c r="AW5" s="691"/>
      <c r="AX5" s="692"/>
    </row>
    <row r="6" spans="1:50" ht="39" customHeight="1" x14ac:dyDescent="0.15">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99" customHeight="1" x14ac:dyDescent="0.15">
      <c r="A7" s="487" t="s">
        <v>22</v>
      </c>
      <c r="B7" s="488"/>
      <c r="C7" s="488"/>
      <c r="D7" s="488"/>
      <c r="E7" s="488"/>
      <c r="F7" s="489"/>
      <c r="G7" s="490" t="s">
        <v>481</v>
      </c>
      <c r="H7" s="491"/>
      <c r="I7" s="491"/>
      <c r="J7" s="491"/>
      <c r="K7" s="491"/>
      <c r="L7" s="491"/>
      <c r="M7" s="491"/>
      <c r="N7" s="491"/>
      <c r="O7" s="491"/>
      <c r="P7" s="491"/>
      <c r="Q7" s="491"/>
      <c r="R7" s="491"/>
      <c r="S7" s="491"/>
      <c r="T7" s="491"/>
      <c r="U7" s="491"/>
      <c r="V7" s="491"/>
      <c r="W7" s="491"/>
      <c r="X7" s="492"/>
      <c r="Y7" s="911" t="s">
        <v>311</v>
      </c>
      <c r="Z7" s="435"/>
      <c r="AA7" s="435"/>
      <c r="AB7" s="435"/>
      <c r="AC7" s="435"/>
      <c r="AD7" s="912"/>
      <c r="AE7" s="901" t="s">
        <v>522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7" t="s">
        <v>211</v>
      </c>
      <c r="B8" s="488"/>
      <c r="C8" s="488"/>
      <c r="D8" s="488"/>
      <c r="E8" s="488"/>
      <c r="F8" s="489"/>
      <c r="G8" s="922" t="str">
        <f>入力規則等!A27</f>
        <v>海洋政策、観光立国、地方創生</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489</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490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49"/>
      <c r="H12" s="750"/>
      <c r="I12" s="750"/>
      <c r="J12" s="750"/>
      <c r="K12" s="750"/>
      <c r="L12" s="750"/>
      <c r="M12" s="750"/>
      <c r="N12" s="750"/>
      <c r="O12" s="750"/>
      <c r="P12" s="407" t="s">
        <v>314</v>
      </c>
      <c r="Q12" s="408"/>
      <c r="R12" s="408"/>
      <c r="S12" s="408"/>
      <c r="T12" s="408"/>
      <c r="U12" s="408"/>
      <c r="V12" s="409"/>
      <c r="W12" s="407" t="s">
        <v>334</v>
      </c>
      <c r="X12" s="408"/>
      <c r="Y12" s="408"/>
      <c r="Z12" s="408"/>
      <c r="AA12" s="408"/>
      <c r="AB12" s="408"/>
      <c r="AC12" s="409"/>
      <c r="AD12" s="407" t="s">
        <v>341</v>
      </c>
      <c r="AE12" s="408"/>
      <c r="AF12" s="408"/>
      <c r="AG12" s="408"/>
      <c r="AH12" s="408"/>
      <c r="AI12" s="408"/>
      <c r="AJ12" s="409"/>
      <c r="AK12" s="407" t="s">
        <v>348</v>
      </c>
      <c r="AL12" s="408"/>
      <c r="AM12" s="408"/>
      <c r="AN12" s="408"/>
      <c r="AO12" s="408"/>
      <c r="AP12" s="408"/>
      <c r="AQ12" s="409"/>
      <c r="AR12" s="407" t="s">
        <v>349</v>
      </c>
      <c r="AS12" s="408"/>
      <c r="AT12" s="408"/>
      <c r="AU12" s="408"/>
      <c r="AV12" s="408"/>
      <c r="AW12" s="408"/>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1000</v>
      </c>
      <c r="Q13" s="647"/>
      <c r="R13" s="647"/>
      <c r="S13" s="647"/>
      <c r="T13" s="647"/>
      <c r="U13" s="647"/>
      <c r="V13" s="648"/>
      <c r="W13" s="646">
        <v>700</v>
      </c>
      <c r="X13" s="647"/>
      <c r="Y13" s="647"/>
      <c r="Z13" s="647"/>
      <c r="AA13" s="647"/>
      <c r="AB13" s="647"/>
      <c r="AC13" s="648"/>
      <c r="AD13" s="646">
        <v>712</v>
      </c>
      <c r="AE13" s="647"/>
      <c r="AF13" s="647"/>
      <c r="AG13" s="647"/>
      <c r="AH13" s="647"/>
      <c r="AI13" s="647"/>
      <c r="AJ13" s="648"/>
      <c r="AK13" s="646">
        <v>600</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481</v>
      </c>
      <c r="Q14" s="647"/>
      <c r="R14" s="647"/>
      <c r="S14" s="647"/>
      <c r="T14" s="647"/>
      <c r="U14" s="647"/>
      <c r="V14" s="648"/>
      <c r="W14" s="646" t="s">
        <v>481</v>
      </c>
      <c r="X14" s="647"/>
      <c r="Y14" s="647"/>
      <c r="Z14" s="647"/>
      <c r="AA14" s="647"/>
      <c r="AB14" s="647"/>
      <c r="AC14" s="648"/>
      <c r="AD14" s="646" t="s">
        <v>491</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481</v>
      </c>
      <c r="Q15" s="647"/>
      <c r="R15" s="647"/>
      <c r="S15" s="647"/>
      <c r="T15" s="647"/>
      <c r="U15" s="647"/>
      <c r="V15" s="648"/>
      <c r="W15" s="646">
        <v>614</v>
      </c>
      <c r="X15" s="647"/>
      <c r="Y15" s="647"/>
      <c r="Z15" s="647"/>
      <c r="AA15" s="647"/>
      <c r="AB15" s="647"/>
      <c r="AC15" s="648"/>
      <c r="AD15" s="646">
        <v>336</v>
      </c>
      <c r="AE15" s="647"/>
      <c r="AF15" s="647"/>
      <c r="AG15" s="647"/>
      <c r="AH15" s="647"/>
      <c r="AI15" s="647"/>
      <c r="AJ15" s="648"/>
      <c r="AK15" s="646">
        <v>407</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v>-614</v>
      </c>
      <c r="Q16" s="647"/>
      <c r="R16" s="647"/>
      <c r="S16" s="647"/>
      <c r="T16" s="647"/>
      <c r="U16" s="647"/>
      <c r="V16" s="648"/>
      <c r="W16" s="646">
        <v>-336</v>
      </c>
      <c r="X16" s="647"/>
      <c r="Y16" s="647"/>
      <c r="Z16" s="647"/>
      <c r="AA16" s="647"/>
      <c r="AB16" s="647"/>
      <c r="AC16" s="648"/>
      <c r="AD16" s="646">
        <v>-407</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481</v>
      </c>
      <c r="Q17" s="647"/>
      <c r="R17" s="647"/>
      <c r="S17" s="647"/>
      <c r="T17" s="647"/>
      <c r="U17" s="647"/>
      <c r="V17" s="648"/>
      <c r="W17" s="646" t="s">
        <v>481</v>
      </c>
      <c r="X17" s="647"/>
      <c r="Y17" s="647"/>
      <c r="Z17" s="647"/>
      <c r="AA17" s="647"/>
      <c r="AB17" s="647"/>
      <c r="AC17" s="648"/>
      <c r="AD17" s="646" t="s">
        <v>491</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386</v>
      </c>
      <c r="Q18" s="868"/>
      <c r="R18" s="868"/>
      <c r="S18" s="868"/>
      <c r="T18" s="868"/>
      <c r="U18" s="868"/>
      <c r="V18" s="869"/>
      <c r="W18" s="867">
        <f>SUM(W13:AC17)</f>
        <v>978</v>
      </c>
      <c r="X18" s="868"/>
      <c r="Y18" s="868"/>
      <c r="Z18" s="868"/>
      <c r="AA18" s="868"/>
      <c r="AB18" s="868"/>
      <c r="AC18" s="869"/>
      <c r="AD18" s="867">
        <f>SUM(AD13:AJ17)</f>
        <v>641</v>
      </c>
      <c r="AE18" s="868"/>
      <c r="AF18" s="868"/>
      <c r="AG18" s="868"/>
      <c r="AH18" s="868"/>
      <c r="AI18" s="868"/>
      <c r="AJ18" s="869"/>
      <c r="AK18" s="867">
        <f>SUM(AK13:AQ17)</f>
        <v>1007</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384</v>
      </c>
      <c r="Q19" s="647"/>
      <c r="R19" s="647"/>
      <c r="S19" s="647"/>
      <c r="T19" s="647"/>
      <c r="U19" s="647"/>
      <c r="V19" s="648"/>
      <c r="W19" s="646">
        <v>972</v>
      </c>
      <c r="X19" s="647"/>
      <c r="Y19" s="647"/>
      <c r="Z19" s="647"/>
      <c r="AA19" s="647"/>
      <c r="AB19" s="647"/>
      <c r="AC19" s="648"/>
      <c r="AD19" s="646">
        <v>629</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5" t="s">
        <v>10</v>
      </c>
      <c r="H20" s="866"/>
      <c r="I20" s="866"/>
      <c r="J20" s="866"/>
      <c r="K20" s="866"/>
      <c r="L20" s="866"/>
      <c r="M20" s="866"/>
      <c r="N20" s="866"/>
      <c r="O20" s="866"/>
      <c r="P20" s="302">
        <f>IF(P18=0, "-", SUM(P19)/P18)</f>
        <v>0.99481865284974091</v>
      </c>
      <c r="Q20" s="302"/>
      <c r="R20" s="302"/>
      <c r="S20" s="302"/>
      <c r="T20" s="302"/>
      <c r="U20" s="302"/>
      <c r="V20" s="302"/>
      <c r="W20" s="302">
        <f t="shared" ref="W20" si="0">IF(W18=0, "-", SUM(W19)/W18)</f>
        <v>0.99386503067484666</v>
      </c>
      <c r="X20" s="302"/>
      <c r="Y20" s="302"/>
      <c r="Z20" s="302"/>
      <c r="AA20" s="302"/>
      <c r="AB20" s="302"/>
      <c r="AC20" s="302"/>
      <c r="AD20" s="302">
        <f t="shared" ref="AD20" si="1">IF(AD18=0, "-", SUM(AD19)/AD18)</f>
        <v>0.98127925117004677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8"/>
      <c r="G21" s="300" t="s">
        <v>277</v>
      </c>
      <c r="H21" s="301"/>
      <c r="I21" s="301"/>
      <c r="J21" s="301"/>
      <c r="K21" s="301"/>
      <c r="L21" s="301"/>
      <c r="M21" s="301"/>
      <c r="N21" s="301"/>
      <c r="O21" s="301"/>
      <c r="P21" s="302">
        <f>IF(P19=0, "-", SUM(P19)/SUM(P13,P14))</f>
        <v>0.38400000000000001</v>
      </c>
      <c r="Q21" s="302"/>
      <c r="R21" s="302"/>
      <c r="S21" s="302"/>
      <c r="T21" s="302"/>
      <c r="U21" s="302"/>
      <c r="V21" s="302"/>
      <c r="W21" s="302">
        <f t="shared" ref="W21" si="2">IF(W19=0, "-", SUM(W19)/SUM(W13,W14))</f>
        <v>1.3885714285714286</v>
      </c>
      <c r="X21" s="302"/>
      <c r="Y21" s="302"/>
      <c r="Z21" s="302"/>
      <c r="AA21" s="302"/>
      <c r="AB21" s="302"/>
      <c r="AC21" s="302"/>
      <c r="AD21" s="302">
        <f t="shared" ref="AD21" si="3">IF(AD19=0, "-", SUM(AD19)/SUM(AD13,AD14))</f>
        <v>0.8834269662921348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350</v>
      </c>
      <c r="B22" s="936"/>
      <c r="C22" s="936"/>
      <c r="D22" s="936"/>
      <c r="E22" s="936"/>
      <c r="F22" s="937"/>
      <c r="G22" s="973" t="s">
        <v>257</v>
      </c>
      <c r="H22" s="206"/>
      <c r="I22" s="206"/>
      <c r="J22" s="206"/>
      <c r="K22" s="206"/>
      <c r="L22" s="206"/>
      <c r="M22" s="206"/>
      <c r="N22" s="206"/>
      <c r="O22" s="207"/>
      <c r="P22" s="924" t="s">
        <v>351</v>
      </c>
      <c r="Q22" s="206"/>
      <c r="R22" s="206"/>
      <c r="S22" s="206"/>
      <c r="T22" s="206"/>
      <c r="U22" s="206"/>
      <c r="V22" s="207"/>
      <c r="W22" s="924" t="s">
        <v>352</v>
      </c>
      <c r="X22" s="206"/>
      <c r="Y22" s="206"/>
      <c r="Z22" s="206"/>
      <c r="AA22" s="206"/>
      <c r="AB22" s="206"/>
      <c r="AC22" s="207"/>
      <c r="AD22" s="924" t="s">
        <v>256</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30" customHeight="1" x14ac:dyDescent="0.15">
      <c r="A23" s="938"/>
      <c r="B23" s="939"/>
      <c r="C23" s="939"/>
      <c r="D23" s="939"/>
      <c r="E23" s="939"/>
      <c r="F23" s="940"/>
      <c r="G23" s="974" t="s">
        <v>492</v>
      </c>
      <c r="H23" s="975"/>
      <c r="I23" s="975"/>
      <c r="J23" s="975"/>
      <c r="K23" s="975"/>
      <c r="L23" s="975"/>
      <c r="M23" s="975"/>
      <c r="N23" s="975"/>
      <c r="O23" s="976"/>
      <c r="P23" s="908">
        <v>600</v>
      </c>
      <c r="Q23" s="909"/>
      <c r="R23" s="909"/>
      <c r="S23" s="909"/>
      <c r="T23" s="909"/>
      <c r="U23" s="909"/>
      <c r="V23" s="925"/>
      <c r="W23" s="908"/>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t="s">
        <v>493</v>
      </c>
      <c r="H24" s="927"/>
      <c r="I24" s="927"/>
      <c r="J24" s="927"/>
      <c r="K24" s="927"/>
      <c r="L24" s="927"/>
      <c r="M24" s="927"/>
      <c r="N24" s="927"/>
      <c r="O24" s="928"/>
      <c r="P24" s="646">
        <v>0</v>
      </c>
      <c r="Q24" s="647"/>
      <c r="R24" s="647"/>
      <c r="S24" s="647"/>
      <c r="T24" s="647"/>
      <c r="U24" s="647"/>
      <c r="V24" s="648"/>
      <c r="W24" s="646"/>
      <c r="X24" s="647"/>
      <c r="Y24" s="647"/>
      <c r="Z24" s="647"/>
      <c r="AA24" s="647"/>
      <c r="AB24" s="647"/>
      <c r="AC24" s="648"/>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t="s">
        <v>494</v>
      </c>
      <c r="H25" s="927"/>
      <c r="I25" s="927"/>
      <c r="J25" s="927"/>
      <c r="K25" s="927"/>
      <c r="L25" s="927"/>
      <c r="M25" s="927"/>
      <c r="N25" s="927"/>
      <c r="O25" s="928"/>
      <c r="P25" s="646">
        <v>0</v>
      </c>
      <c r="Q25" s="647"/>
      <c r="R25" s="647"/>
      <c r="S25" s="647"/>
      <c r="T25" s="647"/>
      <c r="U25" s="647"/>
      <c r="V25" s="648"/>
      <c r="W25" s="646"/>
      <c r="X25" s="647"/>
      <c r="Y25" s="647"/>
      <c r="Z25" s="647"/>
      <c r="AA25" s="647"/>
      <c r="AB25" s="647"/>
      <c r="AC25" s="648"/>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15">
      <c r="A26" s="938"/>
      <c r="B26" s="939"/>
      <c r="C26" s="939"/>
      <c r="D26" s="939"/>
      <c r="E26" s="939"/>
      <c r="F26" s="940"/>
      <c r="G26" s="926"/>
      <c r="H26" s="927"/>
      <c r="I26" s="927"/>
      <c r="J26" s="927"/>
      <c r="K26" s="927"/>
      <c r="L26" s="927"/>
      <c r="M26" s="927"/>
      <c r="N26" s="927"/>
      <c r="O26" s="928"/>
      <c r="P26" s="646"/>
      <c r="Q26" s="647"/>
      <c r="R26" s="647"/>
      <c r="S26" s="647"/>
      <c r="T26" s="647"/>
      <c r="U26" s="647"/>
      <c r="V26" s="648"/>
      <c r="W26" s="646"/>
      <c r="X26" s="647"/>
      <c r="Y26" s="647"/>
      <c r="Z26" s="647"/>
      <c r="AA26" s="647"/>
      <c r="AB26" s="647"/>
      <c r="AC26" s="648"/>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38"/>
      <c r="B27" s="939"/>
      <c r="C27" s="939"/>
      <c r="D27" s="939"/>
      <c r="E27" s="939"/>
      <c r="F27" s="940"/>
      <c r="G27" s="926"/>
      <c r="H27" s="927"/>
      <c r="I27" s="927"/>
      <c r="J27" s="927"/>
      <c r="K27" s="927"/>
      <c r="L27" s="927"/>
      <c r="M27" s="927"/>
      <c r="N27" s="927"/>
      <c r="O27" s="928"/>
      <c r="P27" s="646"/>
      <c r="Q27" s="647"/>
      <c r="R27" s="647"/>
      <c r="S27" s="647"/>
      <c r="T27" s="647"/>
      <c r="U27" s="647"/>
      <c r="V27" s="648"/>
      <c r="W27" s="646"/>
      <c r="X27" s="647"/>
      <c r="Y27" s="647"/>
      <c r="Z27" s="647"/>
      <c r="AA27" s="647"/>
      <c r="AB27" s="647"/>
      <c r="AC27" s="648"/>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idden="1" x14ac:dyDescent="0.15">
      <c r="A28" s="938"/>
      <c r="B28" s="939"/>
      <c r="C28" s="939"/>
      <c r="D28" s="939"/>
      <c r="E28" s="939"/>
      <c r="F28" s="940"/>
      <c r="G28" s="929" t="s">
        <v>261</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258</v>
      </c>
      <c r="H29" s="933"/>
      <c r="I29" s="933"/>
      <c r="J29" s="933"/>
      <c r="K29" s="933"/>
      <c r="L29" s="933"/>
      <c r="M29" s="933"/>
      <c r="N29" s="933"/>
      <c r="O29" s="934"/>
      <c r="P29" s="646">
        <f>AK13</f>
        <v>600</v>
      </c>
      <c r="Q29" s="647"/>
      <c r="R29" s="647"/>
      <c r="S29" s="647"/>
      <c r="T29" s="647"/>
      <c r="U29" s="647"/>
      <c r="V29" s="648"/>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273</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314</v>
      </c>
      <c r="AF30" s="848"/>
      <c r="AG30" s="848"/>
      <c r="AH30" s="849"/>
      <c r="AI30" s="847" t="s">
        <v>336</v>
      </c>
      <c r="AJ30" s="848"/>
      <c r="AK30" s="848"/>
      <c r="AL30" s="849"/>
      <c r="AM30" s="904" t="s">
        <v>341</v>
      </c>
      <c r="AN30" s="904"/>
      <c r="AO30" s="904"/>
      <c r="AP30" s="847"/>
      <c r="AQ30" s="756" t="s">
        <v>187</v>
      </c>
      <c r="AR30" s="757"/>
      <c r="AS30" s="757"/>
      <c r="AT30" s="758"/>
      <c r="AU30" s="763" t="s">
        <v>133</v>
      </c>
      <c r="AV30" s="763"/>
      <c r="AW30" s="763"/>
      <c r="AX30" s="905"/>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t="s">
        <v>481</v>
      </c>
      <c r="AR31" s="185"/>
      <c r="AS31" s="118" t="s">
        <v>188</v>
      </c>
      <c r="AT31" s="119"/>
      <c r="AU31" s="184">
        <v>2</v>
      </c>
      <c r="AV31" s="184"/>
      <c r="AW31" s="387" t="s">
        <v>177</v>
      </c>
      <c r="AX31" s="388"/>
    </row>
    <row r="32" spans="1:50" ht="23.25" customHeight="1" x14ac:dyDescent="0.15">
      <c r="A32" s="392"/>
      <c r="B32" s="390"/>
      <c r="C32" s="390"/>
      <c r="D32" s="390"/>
      <c r="E32" s="390"/>
      <c r="F32" s="391"/>
      <c r="G32" s="553" t="s">
        <v>495</v>
      </c>
      <c r="H32" s="554"/>
      <c r="I32" s="554"/>
      <c r="J32" s="554"/>
      <c r="K32" s="554"/>
      <c r="L32" s="554"/>
      <c r="M32" s="554"/>
      <c r="N32" s="554"/>
      <c r="O32" s="555"/>
      <c r="P32" s="90" t="s">
        <v>526</v>
      </c>
      <c r="Q32" s="90"/>
      <c r="R32" s="90"/>
      <c r="S32" s="90"/>
      <c r="T32" s="90"/>
      <c r="U32" s="90"/>
      <c r="V32" s="90"/>
      <c r="W32" s="90"/>
      <c r="X32" s="91"/>
      <c r="Y32" s="463" t="s">
        <v>12</v>
      </c>
      <c r="Z32" s="523"/>
      <c r="AA32" s="524"/>
      <c r="AB32" s="453" t="s">
        <v>497</v>
      </c>
      <c r="AC32" s="453"/>
      <c r="AD32" s="453"/>
      <c r="AE32" s="202">
        <v>252.9</v>
      </c>
      <c r="AF32" s="203"/>
      <c r="AG32" s="203"/>
      <c r="AH32" s="203"/>
      <c r="AI32" s="202">
        <v>245.1</v>
      </c>
      <c r="AJ32" s="203"/>
      <c r="AK32" s="203"/>
      <c r="AL32" s="203"/>
      <c r="AM32" s="202">
        <v>215.3</v>
      </c>
      <c r="AN32" s="203"/>
      <c r="AO32" s="203"/>
      <c r="AP32" s="203"/>
      <c r="AQ32" s="326" t="s">
        <v>481</v>
      </c>
      <c r="AR32" s="192"/>
      <c r="AS32" s="192"/>
      <c r="AT32" s="327"/>
      <c r="AU32" s="203" t="s">
        <v>485</v>
      </c>
      <c r="AV32" s="203"/>
      <c r="AW32" s="203"/>
      <c r="AX32" s="205"/>
    </row>
    <row r="33" spans="1:50" ht="23.25" customHeight="1" x14ac:dyDescent="0.15">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5" t="s">
        <v>497</v>
      </c>
      <c r="AC33" s="515"/>
      <c r="AD33" s="515"/>
      <c r="AE33" s="202" t="s">
        <v>481</v>
      </c>
      <c r="AF33" s="203"/>
      <c r="AG33" s="203"/>
      <c r="AH33" s="203"/>
      <c r="AI33" s="202" t="s">
        <v>481</v>
      </c>
      <c r="AJ33" s="203"/>
      <c r="AK33" s="203"/>
      <c r="AL33" s="203"/>
      <c r="AM33" s="202" t="s">
        <v>523</v>
      </c>
      <c r="AN33" s="203"/>
      <c r="AO33" s="203"/>
      <c r="AP33" s="203"/>
      <c r="AQ33" s="326" t="s">
        <v>481</v>
      </c>
      <c r="AR33" s="192"/>
      <c r="AS33" s="192"/>
      <c r="AT33" s="327"/>
      <c r="AU33" s="203">
        <v>500</v>
      </c>
      <c r="AV33" s="203"/>
      <c r="AW33" s="203"/>
      <c r="AX33" s="205"/>
    </row>
    <row r="34" spans="1:50" ht="23.25" customHeight="1" x14ac:dyDescent="0.15">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t="s">
        <v>481</v>
      </c>
      <c r="AF34" s="203"/>
      <c r="AG34" s="203"/>
      <c r="AH34" s="203"/>
      <c r="AI34" s="202" t="s">
        <v>481</v>
      </c>
      <c r="AJ34" s="203"/>
      <c r="AK34" s="203"/>
      <c r="AL34" s="203"/>
      <c r="AM34" s="202" t="s">
        <v>481</v>
      </c>
      <c r="AN34" s="203"/>
      <c r="AO34" s="203"/>
      <c r="AP34" s="203"/>
      <c r="AQ34" s="326" t="s">
        <v>481</v>
      </c>
      <c r="AR34" s="192"/>
      <c r="AS34" s="192"/>
      <c r="AT34" s="327"/>
      <c r="AU34" s="203" t="s">
        <v>485</v>
      </c>
      <c r="AV34" s="203"/>
      <c r="AW34" s="203"/>
      <c r="AX34" s="205"/>
    </row>
    <row r="35" spans="1:50" ht="23.25" customHeight="1" x14ac:dyDescent="0.15">
      <c r="A35" s="210" t="s">
        <v>302</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9" t="s">
        <v>273</v>
      </c>
      <c r="B37" s="760"/>
      <c r="C37" s="760"/>
      <c r="D37" s="760"/>
      <c r="E37" s="760"/>
      <c r="F37" s="761"/>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314</v>
      </c>
      <c r="AF37" s="229"/>
      <c r="AG37" s="229"/>
      <c r="AH37" s="230"/>
      <c r="AI37" s="228" t="s">
        <v>312</v>
      </c>
      <c r="AJ37" s="229"/>
      <c r="AK37" s="229"/>
      <c r="AL37" s="230"/>
      <c r="AM37" s="234" t="s">
        <v>341</v>
      </c>
      <c r="AN37" s="234"/>
      <c r="AO37" s="234"/>
      <c r="AP37" s="234"/>
      <c r="AQ37" s="136" t="s">
        <v>187</v>
      </c>
      <c r="AR37" s="137"/>
      <c r="AS37" s="137"/>
      <c r="AT37" s="138"/>
      <c r="AU37" s="403" t="s">
        <v>133</v>
      </c>
      <c r="AV37" s="403"/>
      <c r="AW37" s="403"/>
      <c r="AX37" s="899"/>
    </row>
    <row r="38" spans="1:50" ht="18.75" hidden="1"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7" t="s">
        <v>177</v>
      </c>
      <c r="AX38" s="388"/>
    </row>
    <row r="39" spans="1:50" ht="42" hidden="1" customHeight="1" x14ac:dyDescent="0.15">
      <c r="A39" s="392"/>
      <c r="B39" s="390"/>
      <c r="C39" s="390"/>
      <c r="D39" s="390"/>
      <c r="E39" s="390"/>
      <c r="F39" s="391"/>
      <c r="G39" s="553"/>
      <c r="H39" s="554"/>
      <c r="I39" s="554"/>
      <c r="J39" s="554"/>
      <c r="K39" s="554"/>
      <c r="L39" s="554"/>
      <c r="M39" s="554"/>
      <c r="N39" s="554"/>
      <c r="O39" s="555"/>
      <c r="P39" s="90"/>
      <c r="Q39" s="90"/>
      <c r="R39" s="90"/>
      <c r="S39" s="90"/>
      <c r="T39" s="90"/>
      <c r="U39" s="90"/>
      <c r="V39" s="90"/>
      <c r="W39" s="90"/>
      <c r="X39" s="91"/>
      <c r="Y39" s="463" t="s">
        <v>12</v>
      </c>
      <c r="Z39" s="523"/>
      <c r="AA39" s="524"/>
      <c r="AB39" s="453"/>
      <c r="AC39" s="453"/>
      <c r="AD39" s="453"/>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c r="AC40" s="515"/>
      <c r="AD40" s="515"/>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273</v>
      </c>
      <c r="B44" s="760"/>
      <c r="C44" s="760"/>
      <c r="D44" s="760"/>
      <c r="E44" s="760"/>
      <c r="F44" s="761"/>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314</v>
      </c>
      <c r="AF44" s="229"/>
      <c r="AG44" s="229"/>
      <c r="AH44" s="230"/>
      <c r="AI44" s="228" t="s">
        <v>312</v>
      </c>
      <c r="AJ44" s="229"/>
      <c r="AK44" s="229"/>
      <c r="AL44" s="230"/>
      <c r="AM44" s="234" t="s">
        <v>341</v>
      </c>
      <c r="AN44" s="234"/>
      <c r="AO44" s="234"/>
      <c r="AP44" s="234"/>
      <c r="AQ44" s="136" t="s">
        <v>187</v>
      </c>
      <c r="AR44" s="137"/>
      <c r="AS44" s="137"/>
      <c r="AT44" s="138"/>
      <c r="AU44" s="403" t="s">
        <v>133</v>
      </c>
      <c r="AV44" s="403"/>
      <c r="AW44" s="403"/>
      <c r="AX44" s="899"/>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7" t="s">
        <v>177</v>
      </c>
      <c r="AX45" s="388"/>
    </row>
    <row r="46" spans="1:50" ht="23.25" hidden="1" customHeight="1" x14ac:dyDescent="0.15">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9" t="s">
        <v>273</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314</v>
      </c>
      <c r="AF51" s="229"/>
      <c r="AG51" s="229"/>
      <c r="AH51" s="230"/>
      <c r="AI51" s="228" t="s">
        <v>312</v>
      </c>
      <c r="AJ51" s="229"/>
      <c r="AK51" s="229"/>
      <c r="AL51" s="230"/>
      <c r="AM51" s="234" t="s">
        <v>341</v>
      </c>
      <c r="AN51" s="234"/>
      <c r="AO51" s="234"/>
      <c r="AP51" s="234"/>
      <c r="AQ51" s="136" t="s">
        <v>187</v>
      </c>
      <c r="AR51" s="137"/>
      <c r="AS51" s="137"/>
      <c r="AT51" s="138"/>
      <c r="AU51" s="913" t="s">
        <v>133</v>
      </c>
      <c r="AV51" s="913"/>
      <c r="AW51" s="913"/>
      <c r="AX51" s="914"/>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7" t="s">
        <v>177</v>
      </c>
      <c r="AX52" s="388"/>
    </row>
    <row r="53" spans="1:50" ht="23.25" hidden="1" customHeight="1" x14ac:dyDescent="0.15">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9" t="s">
        <v>273</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314</v>
      </c>
      <c r="AF58" s="229"/>
      <c r="AG58" s="229"/>
      <c r="AH58" s="230"/>
      <c r="AI58" s="228" t="s">
        <v>312</v>
      </c>
      <c r="AJ58" s="229"/>
      <c r="AK58" s="229"/>
      <c r="AL58" s="230"/>
      <c r="AM58" s="234" t="s">
        <v>341</v>
      </c>
      <c r="AN58" s="234"/>
      <c r="AO58" s="234"/>
      <c r="AP58" s="234"/>
      <c r="AQ58" s="136" t="s">
        <v>187</v>
      </c>
      <c r="AR58" s="137"/>
      <c r="AS58" s="137"/>
      <c r="AT58" s="138"/>
      <c r="AU58" s="913" t="s">
        <v>133</v>
      </c>
      <c r="AV58" s="913"/>
      <c r="AW58" s="913"/>
      <c r="AX58" s="914"/>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7" t="s">
        <v>177</v>
      </c>
      <c r="AX59" s="388"/>
    </row>
    <row r="60" spans="1:50" ht="23.25" hidden="1" customHeight="1" x14ac:dyDescent="0.15">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4" t="s">
        <v>274</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269</v>
      </c>
      <c r="X65" s="480"/>
      <c r="Y65" s="483"/>
      <c r="Z65" s="483"/>
      <c r="AA65" s="484"/>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7" t="s">
        <v>278</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8" t="s">
        <v>274</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15">
      <c r="A75" s="501"/>
      <c r="B75" s="502"/>
      <c r="C75" s="502"/>
      <c r="D75" s="502"/>
      <c r="E75" s="502"/>
      <c r="F75" s="503"/>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1"/>
      <c r="B76" s="502"/>
      <c r="C76" s="502"/>
      <c r="D76" s="502"/>
      <c r="E76" s="502"/>
      <c r="F76" s="503"/>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1"/>
      <c r="B77" s="502"/>
      <c r="C77" s="502"/>
      <c r="D77" s="502"/>
      <c r="E77" s="502"/>
      <c r="F77" s="503"/>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6"/>
      <c r="I78" s="577"/>
      <c r="J78" s="577"/>
      <c r="K78" s="577"/>
      <c r="L78" s="577"/>
      <c r="M78" s="577"/>
      <c r="N78" s="577"/>
      <c r="O78" s="578"/>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268</v>
      </c>
      <c r="AP79" s="263"/>
      <c r="AQ79" s="263"/>
      <c r="AR79" s="66" t="s">
        <v>266</v>
      </c>
      <c r="AS79" s="262"/>
      <c r="AT79" s="263"/>
      <c r="AU79" s="263"/>
      <c r="AV79" s="263"/>
      <c r="AW79" s="263"/>
      <c r="AX79" s="969"/>
    </row>
    <row r="80" spans="1:50" ht="18.75" hidden="1" customHeight="1" x14ac:dyDescent="0.15">
      <c r="A80" s="853" t="s">
        <v>146</v>
      </c>
      <c r="B80" s="516" t="s">
        <v>265</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353</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4"/>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4"/>
      <c r="B82" s="519"/>
      <c r="C82" s="420"/>
      <c r="D82" s="420"/>
      <c r="E82" s="420"/>
      <c r="F82" s="421"/>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9"/>
      <c r="C83" s="420"/>
      <c r="D83" s="420"/>
      <c r="E83" s="420"/>
      <c r="F83" s="421"/>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15">
      <c r="A86" s="854"/>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15">
      <c r="A87" s="854"/>
      <c r="B87" s="420"/>
      <c r="C87" s="420"/>
      <c r="D87" s="420"/>
      <c r="E87" s="420"/>
      <c r="F87" s="421"/>
      <c r="G87" s="89"/>
      <c r="H87" s="90"/>
      <c r="I87" s="90"/>
      <c r="J87" s="90"/>
      <c r="K87" s="90"/>
      <c r="L87" s="90"/>
      <c r="M87" s="90"/>
      <c r="N87" s="90"/>
      <c r="O87" s="91"/>
      <c r="P87" s="90"/>
      <c r="Q87" s="506"/>
      <c r="R87" s="506"/>
      <c r="S87" s="506"/>
      <c r="T87" s="506"/>
      <c r="U87" s="506"/>
      <c r="V87" s="506"/>
      <c r="W87" s="506"/>
      <c r="X87" s="507"/>
      <c r="Y87" s="550" t="s">
        <v>61</v>
      </c>
      <c r="Z87" s="551"/>
      <c r="AA87" s="552"/>
      <c r="AB87" s="453"/>
      <c r="AC87" s="453"/>
      <c r="AD87" s="45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5" t="s">
        <v>133</v>
      </c>
      <c r="AV90" s="525"/>
      <c r="AW90" s="525"/>
      <c r="AX90" s="526"/>
    </row>
    <row r="91" spans="1:60" ht="18.75" hidden="1" customHeight="1" x14ac:dyDescent="0.15">
      <c r="A91" s="854"/>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15">
      <c r="A92" s="854"/>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54"/>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15">
      <c r="A97" s="854"/>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84" t="s">
        <v>13</v>
      </c>
      <c r="Z99" s="885"/>
      <c r="AA99" s="886"/>
      <c r="AB99" s="881" t="s">
        <v>14</v>
      </c>
      <c r="AC99" s="882"/>
      <c r="AD99" s="883"/>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275</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3"/>
      <c r="Z100" s="844"/>
      <c r="AA100" s="845"/>
      <c r="AB100" s="473" t="s">
        <v>11</v>
      </c>
      <c r="AC100" s="473"/>
      <c r="AD100" s="473"/>
      <c r="AE100" s="531" t="s">
        <v>314</v>
      </c>
      <c r="AF100" s="532"/>
      <c r="AG100" s="532"/>
      <c r="AH100" s="533"/>
      <c r="AI100" s="531" t="s">
        <v>334</v>
      </c>
      <c r="AJ100" s="532"/>
      <c r="AK100" s="532"/>
      <c r="AL100" s="533"/>
      <c r="AM100" s="531" t="s">
        <v>341</v>
      </c>
      <c r="AN100" s="532"/>
      <c r="AO100" s="532"/>
      <c r="AP100" s="533"/>
      <c r="AQ100" s="304" t="s">
        <v>354</v>
      </c>
      <c r="AR100" s="305"/>
      <c r="AS100" s="305"/>
      <c r="AT100" s="306"/>
      <c r="AU100" s="304" t="s">
        <v>355</v>
      </c>
      <c r="AV100" s="305"/>
      <c r="AW100" s="305"/>
      <c r="AX100" s="307"/>
    </row>
    <row r="101" spans="1:60" ht="23.25" customHeight="1" x14ac:dyDescent="0.15">
      <c r="A101" s="414"/>
      <c r="B101" s="415"/>
      <c r="C101" s="415"/>
      <c r="D101" s="415"/>
      <c r="E101" s="415"/>
      <c r="F101" s="416"/>
      <c r="G101" s="90" t="s">
        <v>498</v>
      </c>
      <c r="H101" s="90"/>
      <c r="I101" s="90"/>
      <c r="J101" s="90"/>
      <c r="K101" s="90"/>
      <c r="L101" s="90"/>
      <c r="M101" s="90"/>
      <c r="N101" s="90"/>
      <c r="O101" s="90"/>
      <c r="P101" s="90"/>
      <c r="Q101" s="90"/>
      <c r="R101" s="90"/>
      <c r="S101" s="90"/>
      <c r="T101" s="90"/>
      <c r="U101" s="90"/>
      <c r="V101" s="90"/>
      <c r="W101" s="90"/>
      <c r="X101" s="91"/>
      <c r="Y101" s="534" t="s">
        <v>54</v>
      </c>
      <c r="Z101" s="535"/>
      <c r="AA101" s="536"/>
      <c r="AB101" s="453" t="s">
        <v>499</v>
      </c>
      <c r="AC101" s="453"/>
      <c r="AD101" s="453"/>
      <c r="AE101" s="202">
        <v>24</v>
      </c>
      <c r="AF101" s="203"/>
      <c r="AG101" s="203"/>
      <c r="AH101" s="204"/>
      <c r="AI101" s="202">
        <v>19</v>
      </c>
      <c r="AJ101" s="203"/>
      <c r="AK101" s="203"/>
      <c r="AL101" s="204"/>
      <c r="AM101" s="202">
        <v>17</v>
      </c>
      <c r="AN101" s="203"/>
      <c r="AO101" s="203"/>
      <c r="AP101" s="204"/>
      <c r="AQ101" s="202" t="s">
        <v>524</v>
      </c>
      <c r="AR101" s="203"/>
      <c r="AS101" s="203"/>
      <c r="AT101" s="204"/>
      <c r="AU101" s="202" t="s">
        <v>524</v>
      </c>
      <c r="AV101" s="203"/>
      <c r="AW101" s="203"/>
      <c r="AX101" s="204"/>
    </row>
    <row r="102" spans="1:60" ht="23.2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499</v>
      </c>
      <c r="AC102" s="453"/>
      <c r="AD102" s="453"/>
      <c r="AE102" s="410">
        <v>25</v>
      </c>
      <c r="AF102" s="410"/>
      <c r="AG102" s="410"/>
      <c r="AH102" s="410"/>
      <c r="AI102" s="410">
        <v>20</v>
      </c>
      <c r="AJ102" s="410"/>
      <c r="AK102" s="410"/>
      <c r="AL102" s="410"/>
      <c r="AM102" s="410">
        <v>17</v>
      </c>
      <c r="AN102" s="410"/>
      <c r="AO102" s="410"/>
      <c r="AP102" s="410"/>
      <c r="AQ102" s="257">
        <v>16</v>
      </c>
      <c r="AR102" s="258"/>
      <c r="AS102" s="258"/>
      <c r="AT102" s="303"/>
      <c r="AU102" s="257" t="s">
        <v>524</v>
      </c>
      <c r="AV102" s="258"/>
      <c r="AW102" s="258"/>
      <c r="AX102" s="303"/>
    </row>
    <row r="103" spans="1:60" ht="31.5" hidden="1" customHeight="1" x14ac:dyDescent="0.15">
      <c r="A103" s="411" t="s">
        <v>275</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314</v>
      </c>
      <c r="AF103" s="408"/>
      <c r="AG103" s="408"/>
      <c r="AH103" s="409"/>
      <c r="AI103" s="407" t="s">
        <v>312</v>
      </c>
      <c r="AJ103" s="408"/>
      <c r="AK103" s="408"/>
      <c r="AL103" s="409"/>
      <c r="AM103" s="407" t="s">
        <v>341</v>
      </c>
      <c r="AN103" s="408"/>
      <c r="AO103" s="408"/>
      <c r="AP103" s="409"/>
      <c r="AQ103" s="268" t="s">
        <v>354</v>
      </c>
      <c r="AR103" s="269"/>
      <c r="AS103" s="269"/>
      <c r="AT103" s="308"/>
      <c r="AU103" s="268" t="s">
        <v>355</v>
      </c>
      <c r="AV103" s="269"/>
      <c r="AW103" s="269"/>
      <c r="AX103" s="270"/>
    </row>
    <row r="104" spans="1:60" ht="23.25" hidden="1" customHeight="1" x14ac:dyDescent="0.15">
      <c r="A104" s="414"/>
      <c r="B104" s="415"/>
      <c r="C104" s="415"/>
      <c r="D104" s="415"/>
      <c r="E104" s="415"/>
      <c r="F104" s="416"/>
      <c r="G104" s="90"/>
      <c r="H104" s="90"/>
      <c r="I104" s="90"/>
      <c r="J104" s="90"/>
      <c r="K104" s="90"/>
      <c r="L104" s="90"/>
      <c r="M104" s="90"/>
      <c r="N104" s="90"/>
      <c r="O104" s="90"/>
      <c r="P104" s="90"/>
      <c r="Q104" s="90"/>
      <c r="R104" s="90"/>
      <c r="S104" s="90"/>
      <c r="T104" s="90"/>
      <c r="U104" s="90"/>
      <c r="V104" s="90"/>
      <c r="W104" s="90"/>
      <c r="X104" s="91"/>
      <c r="Y104" s="457" t="s">
        <v>54</v>
      </c>
      <c r="Z104" s="458"/>
      <c r="AA104" s="459"/>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c r="AC105" s="461"/>
      <c r="AD105" s="462"/>
      <c r="AE105" s="410"/>
      <c r="AF105" s="410"/>
      <c r="AG105" s="410"/>
      <c r="AH105" s="410"/>
      <c r="AI105" s="410"/>
      <c r="AJ105" s="410"/>
      <c r="AK105" s="410"/>
      <c r="AL105" s="410"/>
      <c r="AM105" s="410"/>
      <c r="AN105" s="410"/>
      <c r="AO105" s="410"/>
      <c r="AP105" s="410"/>
      <c r="AQ105" s="202"/>
      <c r="AR105" s="203"/>
      <c r="AS105" s="203"/>
      <c r="AT105" s="204"/>
      <c r="AU105" s="257"/>
      <c r="AV105" s="258"/>
      <c r="AW105" s="258"/>
      <c r="AX105" s="303"/>
    </row>
    <row r="106" spans="1:60" ht="31.5" hidden="1" customHeight="1" x14ac:dyDescent="0.15">
      <c r="A106" s="411" t="s">
        <v>275</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314</v>
      </c>
      <c r="AF106" s="408"/>
      <c r="AG106" s="408"/>
      <c r="AH106" s="409"/>
      <c r="AI106" s="407" t="s">
        <v>312</v>
      </c>
      <c r="AJ106" s="408"/>
      <c r="AK106" s="408"/>
      <c r="AL106" s="409"/>
      <c r="AM106" s="407" t="s">
        <v>341</v>
      </c>
      <c r="AN106" s="408"/>
      <c r="AO106" s="408"/>
      <c r="AP106" s="409"/>
      <c r="AQ106" s="268" t="s">
        <v>354</v>
      </c>
      <c r="AR106" s="269"/>
      <c r="AS106" s="269"/>
      <c r="AT106" s="308"/>
      <c r="AU106" s="268" t="s">
        <v>355</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5" hidden="1" customHeight="1" x14ac:dyDescent="0.15">
      <c r="A109" s="411" t="s">
        <v>275</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314</v>
      </c>
      <c r="AF109" s="408"/>
      <c r="AG109" s="408"/>
      <c r="AH109" s="409"/>
      <c r="AI109" s="407" t="s">
        <v>312</v>
      </c>
      <c r="AJ109" s="408"/>
      <c r="AK109" s="408"/>
      <c r="AL109" s="409"/>
      <c r="AM109" s="407" t="s">
        <v>341</v>
      </c>
      <c r="AN109" s="408"/>
      <c r="AO109" s="408"/>
      <c r="AP109" s="409"/>
      <c r="AQ109" s="268" t="s">
        <v>354</v>
      </c>
      <c r="AR109" s="269"/>
      <c r="AS109" s="269"/>
      <c r="AT109" s="308"/>
      <c r="AU109" s="268" t="s">
        <v>355</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5" hidden="1" customHeight="1" x14ac:dyDescent="0.15">
      <c r="A112" s="411" t="s">
        <v>275</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314</v>
      </c>
      <c r="AF112" s="408"/>
      <c r="AG112" s="408"/>
      <c r="AH112" s="409"/>
      <c r="AI112" s="407" t="s">
        <v>312</v>
      </c>
      <c r="AJ112" s="408"/>
      <c r="AK112" s="408"/>
      <c r="AL112" s="409"/>
      <c r="AM112" s="407" t="s">
        <v>341</v>
      </c>
      <c r="AN112" s="408"/>
      <c r="AO112" s="408"/>
      <c r="AP112" s="409"/>
      <c r="AQ112" s="268" t="s">
        <v>354</v>
      </c>
      <c r="AR112" s="269"/>
      <c r="AS112" s="269"/>
      <c r="AT112" s="308"/>
      <c r="AU112" s="268" t="s">
        <v>355</v>
      </c>
      <c r="AV112" s="269"/>
      <c r="AW112" s="269"/>
      <c r="AX112" s="270"/>
    </row>
    <row r="113" spans="1:50" ht="23.2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314</v>
      </c>
      <c r="AF115" s="408"/>
      <c r="AG115" s="408"/>
      <c r="AH115" s="409"/>
      <c r="AI115" s="407" t="s">
        <v>312</v>
      </c>
      <c r="AJ115" s="408"/>
      <c r="AK115" s="408"/>
      <c r="AL115" s="409"/>
      <c r="AM115" s="407" t="s">
        <v>341</v>
      </c>
      <c r="AN115" s="408"/>
      <c r="AO115" s="408"/>
      <c r="AP115" s="409"/>
      <c r="AQ115" s="580" t="s">
        <v>356</v>
      </c>
      <c r="AR115" s="581"/>
      <c r="AS115" s="581"/>
      <c r="AT115" s="581"/>
      <c r="AU115" s="581"/>
      <c r="AV115" s="581"/>
      <c r="AW115" s="581"/>
      <c r="AX115" s="582"/>
    </row>
    <row r="116" spans="1:50" ht="23.25" customHeight="1" x14ac:dyDescent="0.15">
      <c r="A116" s="431"/>
      <c r="B116" s="432"/>
      <c r="C116" s="432"/>
      <c r="D116" s="432"/>
      <c r="E116" s="432"/>
      <c r="F116" s="433"/>
      <c r="G116" s="382" t="s">
        <v>500</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503</v>
      </c>
      <c r="AC116" s="455"/>
      <c r="AD116" s="456"/>
      <c r="AE116" s="410">
        <v>16003</v>
      </c>
      <c r="AF116" s="410"/>
      <c r="AG116" s="410"/>
      <c r="AH116" s="410"/>
      <c r="AI116" s="410">
        <v>51153</v>
      </c>
      <c r="AJ116" s="410"/>
      <c r="AK116" s="410"/>
      <c r="AL116" s="410"/>
      <c r="AM116" s="410">
        <v>36893</v>
      </c>
      <c r="AN116" s="410"/>
      <c r="AO116" s="410"/>
      <c r="AP116" s="410"/>
      <c r="AQ116" s="202">
        <v>62934</v>
      </c>
      <c r="AR116" s="203"/>
      <c r="AS116" s="203"/>
      <c r="AT116" s="203"/>
      <c r="AU116" s="203"/>
      <c r="AV116" s="203"/>
      <c r="AW116" s="203"/>
      <c r="AX116" s="205"/>
    </row>
    <row r="117" spans="1:50" ht="46.5" customHeight="1" thickBot="1" x14ac:dyDescent="0.2">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504</v>
      </c>
      <c r="AC117" s="465"/>
      <c r="AD117" s="466"/>
      <c r="AE117" s="543" t="s">
        <v>501</v>
      </c>
      <c r="AF117" s="543"/>
      <c r="AG117" s="543"/>
      <c r="AH117" s="543"/>
      <c r="AI117" s="543" t="s">
        <v>502</v>
      </c>
      <c r="AJ117" s="543"/>
      <c r="AK117" s="543"/>
      <c r="AL117" s="543"/>
      <c r="AM117" s="543" t="s">
        <v>567</v>
      </c>
      <c r="AN117" s="543"/>
      <c r="AO117" s="543"/>
      <c r="AP117" s="543"/>
      <c r="AQ117" s="543" t="s">
        <v>568</v>
      </c>
      <c r="AR117" s="543"/>
      <c r="AS117" s="543"/>
      <c r="AT117" s="543"/>
      <c r="AU117" s="543"/>
      <c r="AV117" s="543"/>
      <c r="AW117" s="543"/>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314</v>
      </c>
      <c r="AF118" s="408"/>
      <c r="AG118" s="408"/>
      <c r="AH118" s="409"/>
      <c r="AI118" s="407" t="s">
        <v>312</v>
      </c>
      <c r="AJ118" s="408"/>
      <c r="AK118" s="408"/>
      <c r="AL118" s="409"/>
      <c r="AM118" s="407" t="s">
        <v>341</v>
      </c>
      <c r="AN118" s="408"/>
      <c r="AO118" s="408"/>
      <c r="AP118" s="409"/>
      <c r="AQ118" s="580" t="s">
        <v>356</v>
      </c>
      <c r="AR118" s="581"/>
      <c r="AS118" s="581"/>
      <c r="AT118" s="581"/>
      <c r="AU118" s="581"/>
      <c r="AV118" s="581"/>
      <c r="AW118" s="581"/>
      <c r="AX118" s="582"/>
    </row>
    <row r="119" spans="1:50" ht="23.25" hidden="1" customHeight="1" x14ac:dyDescent="0.15">
      <c r="A119" s="431"/>
      <c r="B119" s="432"/>
      <c r="C119" s="432"/>
      <c r="D119" s="432"/>
      <c r="E119" s="432"/>
      <c r="F119" s="433"/>
      <c r="G119" s="382" t="s">
        <v>282</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1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281</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314</v>
      </c>
      <c r="AF121" s="408"/>
      <c r="AG121" s="408"/>
      <c r="AH121" s="409"/>
      <c r="AI121" s="407" t="s">
        <v>312</v>
      </c>
      <c r="AJ121" s="408"/>
      <c r="AK121" s="408"/>
      <c r="AL121" s="409"/>
      <c r="AM121" s="407" t="s">
        <v>341</v>
      </c>
      <c r="AN121" s="408"/>
      <c r="AO121" s="408"/>
      <c r="AP121" s="409"/>
      <c r="AQ121" s="580" t="s">
        <v>356</v>
      </c>
      <c r="AR121" s="581"/>
      <c r="AS121" s="581"/>
      <c r="AT121" s="581"/>
      <c r="AU121" s="581"/>
      <c r="AV121" s="581"/>
      <c r="AW121" s="581"/>
      <c r="AX121" s="582"/>
    </row>
    <row r="122" spans="1:50" ht="23.25" hidden="1" customHeight="1" x14ac:dyDescent="0.15">
      <c r="A122" s="431"/>
      <c r="B122" s="432"/>
      <c r="C122" s="432"/>
      <c r="D122" s="432"/>
      <c r="E122" s="432"/>
      <c r="F122" s="433"/>
      <c r="G122" s="382" t="s">
        <v>283</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284</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314</v>
      </c>
      <c r="AF124" s="408"/>
      <c r="AG124" s="408"/>
      <c r="AH124" s="409"/>
      <c r="AI124" s="407" t="s">
        <v>312</v>
      </c>
      <c r="AJ124" s="408"/>
      <c r="AK124" s="408"/>
      <c r="AL124" s="409"/>
      <c r="AM124" s="407" t="s">
        <v>341</v>
      </c>
      <c r="AN124" s="408"/>
      <c r="AO124" s="408"/>
      <c r="AP124" s="409"/>
      <c r="AQ124" s="580" t="s">
        <v>356</v>
      </c>
      <c r="AR124" s="581"/>
      <c r="AS124" s="581"/>
      <c r="AT124" s="581"/>
      <c r="AU124" s="581"/>
      <c r="AV124" s="581"/>
      <c r="AW124" s="581"/>
      <c r="AX124" s="582"/>
    </row>
    <row r="125" spans="1:50" ht="23.25" hidden="1" customHeight="1" x14ac:dyDescent="0.15">
      <c r="A125" s="431"/>
      <c r="B125" s="432"/>
      <c r="C125" s="432"/>
      <c r="D125" s="432"/>
      <c r="E125" s="432"/>
      <c r="F125" s="433"/>
      <c r="G125" s="382" t="s">
        <v>283</v>
      </c>
      <c r="H125" s="382"/>
      <c r="I125" s="382"/>
      <c r="J125" s="382"/>
      <c r="K125" s="382"/>
      <c r="L125" s="382"/>
      <c r="M125" s="382"/>
      <c r="N125" s="382"/>
      <c r="O125" s="382"/>
      <c r="P125" s="382"/>
      <c r="Q125" s="382"/>
      <c r="R125" s="382"/>
      <c r="S125" s="382"/>
      <c r="T125" s="382"/>
      <c r="U125" s="382"/>
      <c r="V125" s="382"/>
      <c r="W125" s="382"/>
      <c r="X125" s="918"/>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19"/>
      <c r="Y126" s="463" t="s">
        <v>48</v>
      </c>
      <c r="Z126" s="438"/>
      <c r="AA126" s="439"/>
      <c r="AB126" s="464" t="s">
        <v>281</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7" t="s">
        <v>314</v>
      </c>
      <c r="AF127" s="408"/>
      <c r="AG127" s="408"/>
      <c r="AH127" s="409"/>
      <c r="AI127" s="407" t="s">
        <v>312</v>
      </c>
      <c r="AJ127" s="408"/>
      <c r="AK127" s="408"/>
      <c r="AL127" s="409"/>
      <c r="AM127" s="407" t="s">
        <v>341</v>
      </c>
      <c r="AN127" s="408"/>
      <c r="AO127" s="408"/>
      <c r="AP127" s="409"/>
      <c r="AQ127" s="580" t="s">
        <v>356</v>
      </c>
      <c r="AR127" s="581"/>
      <c r="AS127" s="581"/>
      <c r="AT127" s="581"/>
      <c r="AU127" s="581"/>
      <c r="AV127" s="581"/>
      <c r="AW127" s="581"/>
      <c r="AX127" s="582"/>
    </row>
    <row r="128" spans="1:50" ht="23.25" hidden="1" customHeight="1" x14ac:dyDescent="0.15">
      <c r="A128" s="431"/>
      <c r="B128" s="432"/>
      <c r="C128" s="432"/>
      <c r="D128" s="432"/>
      <c r="E128" s="432"/>
      <c r="F128" s="433"/>
      <c r="G128" s="382" t="s">
        <v>283</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281</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3" t="s">
        <v>329</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481</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525</v>
      </c>
      <c r="H134" s="90"/>
      <c r="I134" s="90"/>
      <c r="J134" s="90"/>
      <c r="K134" s="90"/>
      <c r="L134" s="90"/>
      <c r="M134" s="90"/>
      <c r="N134" s="90"/>
      <c r="O134" s="90"/>
      <c r="P134" s="90"/>
      <c r="Q134" s="90"/>
      <c r="R134" s="90"/>
      <c r="S134" s="90"/>
      <c r="T134" s="90"/>
      <c r="U134" s="90"/>
      <c r="V134" s="90"/>
      <c r="W134" s="90"/>
      <c r="X134" s="91"/>
      <c r="Y134" s="186" t="s">
        <v>202</v>
      </c>
      <c r="Z134" s="187"/>
      <c r="AA134" s="188"/>
      <c r="AB134" s="189" t="s">
        <v>497</v>
      </c>
      <c r="AC134" s="190"/>
      <c r="AD134" s="190"/>
      <c r="AE134" s="191">
        <v>252.9</v>
      </c>
      <c r="AF134" s="192"/>
      <c r="AG134" s="192"/>
      <c r="AH134" s="192"/>
      <c r="AI134" s="191">
        <v>245.1</v>
      </c>
      <c r="AJ134" s="192"/>
      <c r="AK134" s="192"/>
      <c r="AL134" s="192"/>
      <c r="AM134" s="191">
        <v>215.3</v>
      </c>
      <c r="AN134" s="192"/>
      <c r="AO134" s="192"/>
      <c r="AP134" s="192"/>
      <c r="AQ134" s="191" t="s">
        <v>481</v>
      </c>
      <c r="AR134" s="192"/>
      <c r="AS134" s="192"/>
      <c r="AT134" s="192"/>
      <c r="AU134" s="191" t="s">
        <v>481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497</v>
      </c>
      <c r="AC135" s="198"/>
      <c r="AD135" s="198"/>
      <c r="AE135" s="191" t="s">
        <v>481</v>
      </c>
      <c r="AF135" s="192"/>
      <c r="AG135" s="192"/>
      <c r="AH135" s="192"/>
      <c r="AI135" s="191" t="s">
        <v>481</v>
      </c>
      <c r="AJ135" s="192"/>
      <c r="AK135" s="192"/>
      <c r="AL135" s="192"/>
      <c r="AM135" s="191" t="s">
        <v>481</v>
      </c>
      <c r="AN135" s="192"/>
      <c r="AO135" s="192"/>
      <c r="AP135" s="192"/>
      <c r="AQ135" s="191" t="s">
        <v>481</v>
      </c>
      <c r="AR135" s="192"/>
      <c r="AS135" s="192"/>
      <c r="AT135" s="192"/>
      <c r="AU135" s="191">
        <v>500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507</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20"/>
      <c r="E430" s="159" t="s">
        <v>322</v>
      </c>
      <c r="F430" s="887"/>
      <c r="G430" s="888" t="s">
        <v>207</v>
      </c>
      <c r="H430" s="108"/>
      <c r="I430" s="108"/>
      <c r="J430" s="889" t="s">
        <v>481</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481</v>
      </c>
      <c r="AF432" s="185"/>
      <c r="AG432" s="118" t="s">
        <v>188</v>
      </c>
      <c r="AH432" s="119"/>
      <c r="AI432" s="141"/>
      <c r="AJ432" s="141"/>
      <c r="AK432" s="141"/>
      <c r="AL432" s="139"/>
      <c r="AM432" s="141"/>
      <c r="AN432" s="141"/>
      <c r="AO432" s="141"/>
      <c r="AP432" s="139"/>
      <c r="AQ432" s="579" t="s">
        <v>481</v>
      </c>
      <c r="AR432" s="185"/>
      <c r="AS432" s="118" t="s">
        <v>188</v>
      </c>
      <c r="AT432" s="119"/>
      <c r="AU432" s="185" t="s">
        <v>481</v>
      </c>
      <c r="AV432" s="185"/>
      <c r="AW432" s="118" t="s">
        <v>177</v>
      </c>
      <c r="AX432" s="180"/>
    </row>
    <row r="433" spans="1:50" ht="23.25" customHeight="1" x14ac:dyDescent="0.15">
      <c r="A433" s="174"/>
      <c r="B433" s="171"/>
      <c r="C433" s="165"/>
      <c r="D433" s="171"/>
      <c r="E433" s="328"/>
      <c r="F433" s="329"/>
      <c r="G433" s="89" t="s">
        <v>481</v>
      </c>
      <c r="H433" s="90"/>
      <c r="I433" s="90"/>
      <c r="J433" s="90"/>
      <c r="K433" s="90"/>
      <c r="L433" s="90"/>
      <c r="M433" s="90"/>
      <c r="N433" s="90"/>
      <c r="O433" s="90"/>
      <c r="P433" s="90"/>
      <c r="Q433" s="90"/>
      <c r="R433" s="90"/>
      <c r="S433" s="90"/>
      <c r="T433" s="90"/>
      <c r="U433" s="90"/>
      <c r="V433" s="90"/>
      <c r="W433" s="90"/>
      <c r="X433" s="91"/>
      <c r="Y433" s="186" t="s">
        <v>12</v>
      </c>
      <c r="Z433" s="187"/>
      <c r="AA433" s="188"/>
      <c r="AB433" s="198" t="s">
        <v>481</v>
      </c>
      <c r="AC433" s="198"/>
      <c r="AD433" s="198"/>
      <c r="AE433" s="326" t="s">
        <v>481</v>
      </c>
      <c r="AF433" s="192"/>
      <c r="AG433" s="192"/>
      <c r="AH433" s="192"/>
      <c r="AI433" s="326" t="s">
        <v>481</v>
      </c>
      <c r="AJ433" s="192"/>
      <c r="AK433" s="192"/>
      <c r="AL433" s="192"/>
      <c r="AM433" s="326" t="s">
        <v>481</v>
      </c>
      <c r="AN433" s="192"/>
      <c r="AO433" s="192"/>
      <c r="AP433" s="327"/>
      <c r="AQ433" s="326" t="s">
        <v>481</v>
      </c>
      <c r="AR433" s="192"/>
      <c r="AS433" s="192"/>
      <c r="AT433" s="327"/>
      <c r="AU433" s="192" t="s">
        <v>481</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481</v>
      </c>
      <c r="AC434" s="190"/>
      <c r="AD434" s="190"/>
      <c r="AE434" s="326" t="s">
        <v>481</v>
      </c>
      <c r="AF434" s="192"/>
      <c r="AG434" s="192"/>
      <c r="AH434" s="327"/>
      <c r="AI434" s="326" t="s">
        <v>481</v>
      </c>
      <c r="AJ434" s="192"/>
      <c r="AK434" s="192"/>
      <c r="AL434" s="192"/>
      <c r="AM434" s="326" t="s">
        <v>481</v>
      </c>
      <c r="AN434" s="192"/>
      <c r="AO434" s="192"/>
      <c r="AP434" s="327"/>
      <c r="AQ434" s="326" t="s">
        <v>481</v>
      </c>
      <c r="AR434" s="192"/>
      <c r="AS434" s="192"/>
      <c r="AT434" s="327"/>
      <c r="AU434" s="192" t="s">
        <v>481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t="s">
        <v>481</v>
      </c>
      <c r="AF435" s="192"/>
      <c r="AG435" s="192"/>
      <c r="AH435" s="327"/>
      <c r="AI435" s="326" t="s">
        <v>481</v>
      </c>
      <c r="AJ435" s="192"/>
      <c r="AK435" s="192"/>
      <c r="AL435" s="192"/>
      <c r="AM435" s="326" t="s">
        <v>481</v>
      </c>
      <c r="AN435" s="192"/>
      <c r="AO435" s="192"/>
      <c r="AP435" s="327"/>
      <c r="AQ435" s="326" t="s">
        <v>481</v>
      </c>
      <c r="AR435" s="192"/>
      <c r="AS435" s="192"/>
      <c r="AT435" s="327"/>
      <c r="AU435" s="192" t="s">
        <v>481</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481</v>
      </c>
      <c r="AF457" s="185"/>
      <c r="AG457" s="118" t="s">
        <v>188</v>
      </c>
      <c r="AH457" s="119"/>
      <c r="AI457" s="141"/>
      <c r="AJ457" s="141"/>
      <c r="AK457" s="141"/>
      <c r="AL457" s="139"/>
      <c r="AM457" s="141"/>
      <c r="AN457" s="141"/>
      <c r="AO457" s="141"/>
      <c r="AP457" s="139"/>
      <c r="AQ457" s="579" t="s">
        <v>481</v>
      </c>
      <c r="AR457" s="185"/>
      <c r="AS457" s="118" t="s">
        <v>188</v>
      </c>
      <c r="AT457" s="119"/>
      <c r="AU457" s="185" t="s">
        <v>481</v>
      </c>
      <c r="AV457" s="185"/>
      <c r="AW457" s="118" t="s">
        <v>177</v>
      </c>
      <c r="AX457" s="180"/>
    </row>
    <row r="458" spans="1:50" ht="23.25" customHeight="1" x14ac:dyDescent="0.15">
      <c r="A458" s="174"/>
      <c r="B458" s="171"/>
      <c r="C458" s="165"/>
      <c r="D458" s="171"/>
      <c r="E458" s="328"/>
      <c r="F458" s="329"/>
      <c r="G458" s="89" t="s">
        <v>481</v>
      </c>
      <c r="H458" s="90"/>
      <c r="I458" s="90"/>
      <c r="J458" s="90"/>
      <c r="K458" s="90"/>
      <c r="L458" s="90"/>
      <c r="M458" s="90"/>
      <c r="N458" s="90"/>
      <c r="O458" s="90"/>
      <c r="P458" s="90"/>
      <c r="Q458" s="90"/>
      <c r="R458" s="90"/>
      <c r="S458" s="90"/>
      <c r="T458" s="90"/>
      <c r="U458" s="90"/>
      <c r="V458" s="90"/>
      <c r="W458" s="90"/>
      <c r="X458" s="91"/>
      <c r="Y458" s="186" t="s">
        <v>12</v>
      </c>
      <c r="Z458" s="187"/>
      <c r="AA458" s="188"/>
      <c r="AB458" s="198" t="s">
        <v>481</v>
      </c>
      <c r="AC458" s="198"/>
      <c r="AD458" s="198"/>
      <c r="AE458" s="326" t="s">
        <v>481</v>
      </c>
      <c r="AF458" s="192"/>
      <c r="AG458" s="192"/>
      <c r="AH458" s="192"/>
      <c r="AI458" s="326" t="s">
        <v>481</v>
      </c>
      <c r="AJ458" s="192"/>
      <c r="AK458" s="192"/>
      <c r="AL458" s="192"/>
      <c r="AM458" s="326" t="s">
        <v>481</v>
      </c>
      <c r="AN458" s="192"/>
      <c r="AO458" s="192"/>
      <c r="AP458" s="327"/>
      <c r="AQ458" s="326" t="s">
        <v>481</v>
      </c>
      <c r="AR458" s="192"/>
      <c r="AS458" s="192"/>
      <c r="AT458" s="327"/>
      <c r="AU458" s="192" t="s">
        <v>481</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481</v>
      </c>
      <c r="AC459" s="190"/>
      <c r="AD459" s="190"/>
      <c r="AE459" s="326" t="s">
        <v>481</v>
      </c>
      <c r="AF459" s="192"/>
      <c r="AG459" s="192"/>
      <c r="AH459" s="327"/>
      <c r="AI459" s="326" t="s">
        <v>481</v>
      </c>
      <c r="AJ459" s="192"/>
      <c r="AK459" s="192"/>
      <c r="AL459" s="192"/>
      <c r="AM459" s="326" t="s">
        <v>481</v>
      </c>
      <c r="AN459" s="192"/>
      <c r="AO459" s="192"/>
      <c r="AP459" s="327"/>
      <c r="AQ459" s="326" t="s">
        <v>481</v>
      </c>
      <c r="AR459" s="192"/>
      <c r="AS459" s="192"/>
      <c r="AT459" s="327"/>
      <c r="AU459" s="192" t="s">
        <v>481</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t="s">
        <v>481</v>
      </c>
      <c r="AF460" s="192"/>
      <c r="AG460" s="192"/>
      <c r="AH460" s="327"/>
      <c r="AI460" s="326" t="s">
        <v>481</v>
      </c>
      <c r="AJ460" s="192"/>
      <c r="AK460" s="192"/>
      <c r="AL460" s="192"/>
      <c r="AM460" s="326" t="s">
        <v>481</v>
      </c>
      <c r="AN460" s="192"/>
      <c r="AO460" s="192"/>
      <c r="AP460" s="327"/>
      <c r="AQ460" s="326" t="s">
        <v>481</v>
      </c>
      <c r="AR460" s="192"/>
      <c r="AS460" s="192"/>
      <c r="AT460" s="327"/>
      <c r="AU460" s="192" t="s">
        <v>481</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8" t="s">
        <v>207</v>
      </c>
      <c r="H484" s="108"/>
      <c r="I484" s="108"/>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8" t="s">
        <v>207</v>
      </c>
      <c r="H538" s="108"/>
      <c r="I538" s="108"/>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8" t="s">
        <v>207</v>
      </c>
      <c r="H592" s="108"/>
      <c r="I592" s="108"/>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8" t="s">
        <v>207</v>
      </c>
      <c r="H646" s="108"/>
      <c r="I646" s="108"/>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3" t="s">
        <v>30</v>
      </c>
      <c r="AH701" s="371"/>
      <c r="AI701" s="371"/>
      <c r="AJ701" s="371"/>
      <c r="AK701" s="371"/>
      <c r="AL701" s="371"/>
      <c r="AM701" s="371"/>
      <c r="AN701" s="371"/>
      <c r="AO701" s="371"/>
      <c r="AP701" s="371"/>
      <c r="AQ701" s="371"/>
      <c r="AR701" s="371"/>
      <c r="AS701" s="371"/>
      <c r="AT701" s="371"/>
      <c r="AU701" s="371"/>
      <c r="AV701" s="371"/>
      <c r="AW701" s="371"/>
      <c r="AX701" s="814"/>
    </row>
    <row r="702" spans="1:50" ht="52.5"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480</v>
      </c>
      <c r="AE702" s="332"/>
      <c r="AF702" s="332"/>
      <c r="AG702" s="374" t="s">
        <v>508</v>
      </c>
      <c r="AH702" s="375"/>
      <c r="AI702" s="375"/>
      <c r="AJ702" s="375"/>
      <c r="AK702" s="375"/>
      <c r="AL702" s="375"/>
      <c r="AM702" s="375"/>
      <c r="AN702" s="375"/>
      <c r="AO702" s="375"/>
      <c r="AP702" s="375"/>
      <c r="AQ702" s="375"/>
      <c r="AR702" s="375"/>
      <c r="AS702" s="375"/>
      <c r="AT702" s="375"/>
      <c r="AU702" s="375"/>
      <c r="AV702" s="375"/>
      <c r="AW702" s="375"/>
      <c r="AX702" s="376"/>
    </row>
    <row r="703" spans="1:50" ht="52.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1"/>
      <c r="AD703" s="312" t="s">
        <v>480</v>
      </c>
      <c r="AE703" s="313"/>
      <c r="AF703" s="313"/>
      <c r="AG703" s="86" t="s">
        <v>509</v>
      </c>
      <c r="AH703" s="87"/>
      <c r="AI703" s="87"/>
      <c r="AJ703" s="87"/>
      <c r="AK703" s="87"/>
      <c r="AL703" s="87"/>
      <c r="AM703" s="87"/>
      <c r="AN703" s="87"/>
      <c r="AO703" s="87"/>
      <c r="AP703" s="87"/>
      <c r="AQ703" s="87"/>
      <c r="AR703" s="87"/>
      <c r="AS703" s="87"/>
      <c r="AT703" s="87"/>
      <c r="AU703" s="87"/>
      <c r="AV703" s="87"/>
      <c r="AW703" s="87"/>
      <c r="AX703" s="88"/>
    </row>
    <row r="704" spans="1:50" ht="52.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480</v>
      </c>
      <c r="AE704" s="772"/>
      <c r="AF704" s="772"/>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483</v>
      </c>
      <c r="AE705" s="704"/>
      <c r="AF705" s="704"/>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3"/>
      <c r="D706" s="784"/>
      <c r="E706" s="719" t="s">
        <v>303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480</v>
      </c>
      <c r="AE708" s="594"/>
      <c r="AF708" s="594"/>
      <c r="AG708" s="731" t="s">
        <v>511</v>
      </c>
      <c r="AH708" s="732"/>
      <c r="AI708" s="732"/>
      <c r="AJ708" s="732"/>
      <c r="AK708" s="732"/>
      <c r="AL708" s="732"/>
      <c r="AM708" s="732"/>
      <c r="AN708" s="732"/>
      <c r="AO708" s="732"/>
      <c r="AP708" s="732"/>
      <c r="AQ708" s="732"/>
      <c r="AR708" s="732"/>
      <c r="AS708" s="732"/>
      <c r="AT708" s="732"/>
      <c r="AU708" s="732"/>
      <c r="AV708" s="732"/>
      <c r="AW708" s="732"/>
      <c r="AX708" s="733"/>
    </row>
    <row r="709" spans="1:50" ht="56.25" customHeight="1" x14ac:dyDescent="0.15">
      <c r="A709" s="631"/>
      <c r="B709" s="633"/>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480</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5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480</v>
      </c>
      <c r="AE710" s="313"/>
      <c r="AF710" s="313"/>
      <c r="AG710" s="86" t="s">
        <v>513</v>
      </c>
      <c r="AH710" s="87"/>
      <c r="AI710" s="87"/>
      <c r="AJ710" s="87"/>
      <c r="AK710" s="87"/>
      <c r="AL710" s="87"/>
      <c r="AM710" s="87"/>
      <c r="AN710" s="87"/>
      <c r="AO710" s="87"/>
      <c r="AP710" s="87"/>
      <c r="AQ710" s="87"/>
      <c r="AR710" s="87"/>
      <c r="AS710" s="87"/>
      <c r="AT710" s="87"/>
      <c r="AU710" s="87"/>
      <c r="AV710" s="87"/>
      <c r="AW710" s="87"/>
      <c r="AX710" s="88"/>
    </row>
    <row r="711" spans="1:50" ht="56.2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480</v>
      </c>
      <c r="AE711" s="313"/>
      <c r="AF711" s="313"/>
      <c r="AG711" s="86" t="s">
        <v>514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80" t="s">
        <v>270</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483</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70" t="s">
        <v>271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483</v>
      </c>
      <c r="AE713" s="313"/>
      <c r="AF713" s="652"/>
      <c r="AG713" s="86" t="s">
        <v>570</v>
      </c>
      <c r="AH713" s="87"/>
      <c r="AI713" s="87"/>
      <c r="AJ713" s="87"/>
      <c r="AK713" s="87"/>
      <c r="AL713" s="87"/>
      <c r="AM713" s="87"/>
      <c r="AN713" s="87"/>
      <c r="AO713" s="87"/>
      <c r="AP713" s="87"/>
      <c r="AQ713" s="87"/>
      <c r="AR713" s="87"/>
      <c r="AS713" s="87"/>
      <c r="AT713" s="87"/>
      <c r="AU713" s="87"/>
      <c r="AV713" s="87"/>
      <c r="AW713" s="87"/>
      <c r="AX713" s="88"/>
    </row>
    <row r="714" spans="1:50" ht="63" customHeight="1" x14ac:dyDescent="0.15">
      <c r="A714" s="634"/>
      <c r="B714" s="635"/>
      <c r="C714" s="636" t="s">
        <v>248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480</v>
      </c>
      <c r="AE714" s="797"/>
      <c r="AF714" s="798"/>
      <c r="AG714" s="725" t="s">
        <v>514</v>
      </c>
      <c r="AH714" s="726"/>
      <c r="AI714" s="726"/>
      <c r="AJ714" s="726"/>
      <c r="AK714" s="726"/>
      <c r="AL714" s="726"/>
      <c r="AM714" s="726"/>
      <c r="AN714" s="726"/>
      <c r="AO714" s="726"/>
      <c r="AP714" s="726"/>
      <c r="AQ714" s="726"/>
      <c r="AR714" s="726"/>
      <c r="AS714" s="726"/>
      <c r="AT714" s="726"/>
      <c r="AU714" s="726"/>
      <c r="AV714" s="726"/>
      <c r="AW714" s="726"/>
      <c r="AX714" s="727"/>
    </row>
    <row r="715" spans="1:50" ht="26.25" customHeight="1" x14ac:dyDescent="0.15">
      <c r="A715" s="629" t="s">
        <v>39</v>
      </c>
      <c r="B715" s="773"/>
      <c r="C715" s="774" t="s">
        <v>249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480</v>
      </c>
      <c r="AE715" s="594"/>
      <c r="AF715" s="645"/>
      <c r="AG715" s="731" t="s">
        <v>569</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26.25" customHeight="1" x14ac:dyDescent="0.15">
      <c r="A717" s="631"/>
      <c r="B717" s="633"/>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480</v>
      </c>
      <c r="AE717" s="313"/>
      <c r="AF717" s="313"/>
      <c r="AG717" s="86" t="s">
        <v>515</v>
      </c>
      <c r="AH717" s="87"/>
      <c r="AI717" s="87"/>
      <c r="AJ717" s="87"/>
      <c r="AK717" s="87"/>
      <c r="AL717" s="87"/>
      <c r="AM717" s="87"/>
      <c r="AN717" s="87"/>
      <c r="AO717" s="87"/>
      <c r="AP717" s="87"/>
      <c r="AQ717" s="87"/>
      <c r="AR717" s="87"/>
      <c r="AS717" s="87"/>
      <c r="AT717" s="87"/>
      <c r="AU717" s="87"/>
      <c r="AV717" s="87"/>
      <c r="AW717" s="87"/>
      <c r="AX717" s="88"/>
    </row>
    <row r="718" spans="1:50" ht="26.25"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483</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483</v>
      </c>
      <c r="AE719" s="594"/>
      <c r="AF719" s="594"/>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1"/>
      <c r="C726" s="804" t="s">
        <v>52</v>
      </c>
      <c r="D726" s="826"/>
      <c r="E726" s="826"/>
      <c r="F726" s="827"/>
      <c r="G726" s="566" t="s">
        <v>516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517</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276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7" t="s">
        <v>325</v>
      </c>
      <c r="B737" s="195"/>
      <c r="C737" s="195"/>
      <c r="D737" s="196"/>
      <c r="E737" s="978" t="s">
        <v>481</v>
      </c>
      <c r="F737" s="978"/>
      <c r="G737" s="978"/>
      <c r="H737" s="978"/>
      <c r="I737" s="978"/>
      <c r="J737" s="978"/>
      <c r="K737" s="978"/>
      <c r="L737" s="978"/>
      <c r="M737" s="978"/>
      <c r="N737" s="351" t="s">
        <v>320</v>
      </c>
      <c r="O737" s="351"/>
      <c r="P737" s="351"/>
      <c r="Q737" s="351"/>
      <c r="R737" s="978" t="s">
        <v>518</v>
      </c>
      <c r="S737" s="978"/>
      <c r="T737" s="978"/>
      <c r="U737" s="978"/>
      <c r="V737" s="978"/>
      <c r="W737" s="978"/>
      <c r="X737" s="978"/>
      <c r="Y737" s="978"/>
      <c r="Z737" s="978"/>
      <c r="AA737" s="351" t="s">
        <v>319</v>
      </c>
      <c r="AB737" s="351"/>
      <c r="AC737" s="351"/>
      <c r="AD737" s="351"/>
      <c r="AE737" s="978" t="s">
        <v>519</v>
      </c>
      <c r="AF737" s="978"/>
      <c r="AG737" s="978"/>
      <c r="AH737" s="978"/>
      <c r="AI737" s="978"/>
      <c r="AJ737" s="978"/>
      <c r="AK737" s="978"/>
      <c r="AL737" s="978"/>
      <c r="AM737" s="978"/>
      <c r="AN737" s="351" t="s">
        <v>318</v>
      </c>
      <c r="AO737" s="351"/>
      <c r="AP737" s="351"/>
      <c r="AQ737" s="351"/>
      <c r="AR737" s="984" t="s">
        <v>491</v>
      </c>
      <c r="AS737" s="985"/>
      <c r="AT737" s="985"/>
      <c r="AU737" s="985"/>
      <c r="AV737" s="985"/>
      <c r="AW737" s="985"/>
      <c r="AX737" s="986"/>
      <c r="AY737" s="74"/>
      <c r="AZ737" s="74"/>
    </row>
    <row r="738" spans="1:52" ht="24.75" customHeight="1" x14ac:dyDescent="0.15">
      <c r="A738" s="977" t="s">
        <v>317</v>
      </c>
      <c r="B738" s="195"/>
      <c r="C738" s="195"/>
      <c r="D738" s="196"/>
      <c r="E738" s="978" t="s">
        <v>491</v>
      </c>
      <c r="F738" s="978"/>
      <c r="G738" s="978"/>
      <c r="H738" s="978"/>
      <c r="I738" s="978"/>
      <c r="J738" s="978"/>
      <c r="K738" s="978"/>
      <c r="L738" s="978"/>
      <c r="M738" s="978"/>
      <c r="N738" s="351" t="s">
        <v>316</v>
      </c>
      <c r="O738" s="351"/>
      <c r="P738" s="351"/>
      <c r="Q738" s="351"/>
      <c r="R738" s="978" t="s">
        <v>491</v>
      </c>
      <c r="S738" s="978"/>
      <c r="T738" s="978"/>
      <c r="U738" s="978"/>
      <c r="V738" s="978"/>
      <c r="W738" s="978"/>
      <c r="X738" s="978"/>
      <c r="Y738" s="978"/>
      <c r="Z738" s="978"/>
      <c r="AA738" s="351" t="s">
        <v>315</v>
      </c>
      <c r="AB738" s="351"/>
      <c r="AC738" s="351"/>
      <c r="AD738" s="351"/>
      <c r="AE738" s="978" t="s">
        <v>491</v>
      </c>
      <c r="AF738" s="978"/>
      <c r="AG738" s="978"/>
      <c r="AH738" s="978"/>
      <c r="AI738" s="978"/>
      <c r="AJ738" s="978"/>
      <c r="AK738" s="978"/>
      <c r="AL738" s="978"/>
      <c r="AM738" s="978"/>
      <c r="AN738" s="351" t="s">
        <v>314</v>
      </c>
      <c r="AO738" s="351"/>
      <c r="AP738" s="351"/>
      <c r="AQ738" s="351"/>
      <c r="AR738" s="984" t="s">
        <v>520</v>
      </c>
      <c r="AS738" s="985"/>
      <c r="AT738" s="985"/>
      <c r="AU738" s="985"/>
      <c r="AV738" s="985"/>
      <c r="AW738" s="985"/>
      <c r="AX738" s="986"/>
    </row>
    <row r="739" spans="1:52" ht="24.75" customHeight="1" x14ac:dyDescent="0.15">
      <c r="A739" s="977" t="s">
        <v>313</v>
      </c>
      <c r="B739" s="195"/>
      <c r="C739" s="195"/>
      <c r="D739" s="196"/>
      <c r="E739" s="978" t="s">
        <v>521</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337</v>
      </c>
      <c r="B740" s="960"/>
      <c r="C740" s="960"/>
      <c r="D740" s="961"/>
      <c r="E740" s="962" t="s">
        <v>484</v>
      </c>
      <c r="F740" s="963"/>
      <c r="G740" s="963"/>
      <c r="H740" s="78" t="str">
        <f>IF(E740="", "", "(")</f>
        <v>(</v>
      </c>
      <c r="I740" s="963"/>
      <c r="J740" s="963"/>
      <c r="K740" s="78" t="str">
        <f>IF(OR(I740="　", I740=""), "", "-")</f>
        <v/>
      </c>
      <c r="L740" s="964">
        <v>213</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3" t="s">
        <v>306</v>
      </c>
      <c r="B741" s="604"/>
      <c r="C741" s="604"/>
      <c r="D741" s="604"/>
      <c r="E741" s="604"/>
      <c r="F741" s="60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8.25"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308</v>
      </c>
      <c r="B780" s="618"/>
      <c r="C780" s="618"/>
      <c r="D780" s="618"/>
      <c r="E780" s="618"/>
      <c r="F780" s="619"/>
      <c r="G780" s="584" t="s">
        <v>527</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528</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15">
      <c r="A781" s="620"/>
      <c r="B781" s="621"/>
      <c r="C781" s="621"/>
      <c r="D781" s="621"/>
      <c r="E781" s="621"/>
      <c r="F781" s="622"/>
      <c r="G781" s="804"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530</v>
      </c>
      <c r="H782" s="660"/>
      <c r="I782" s="660"/>
      <c r="J782" s="660"/>
      <c r="K782" s="661"/>
      <c r="L782" s="653" t="s">
        <v>572</v>
      </c>
      <c r="M782" s="654"/>
      <c r="N782" s="654"/>
      <c r="O782" s="654"/>
      <c r="P782" s="654"/>
      <c r="Q782" s="654"/>
      <c r="R782" s="654"/>
      <c r="S782" s="654"/>
      <c r="T782" s="654"/>
      <c r="U782" s="654"/>
      <c r="V782" s="654"/>
      <c r="W782" s="654"/>
      <c r="X782" s="655"/>
      <c r="Y782" s="377">
        <v>182</v>
      </c>
      <c r="Z782" s="378"/>
      <c r="AA782" s="378"/>
      <c r="AB782" s="794"/>
      <c r="AC782" s="659" t="s">
        <v>530</v>
      </c>
      <c r="AD782" s="660"/>
      <c r="AE782" s="660"/>
      <c r="AF782" s="660"/>
      <c r="AG782" s="661"/>
      <c r="AH782" s="653" t="s">
        <v>529</v>
      </c>
      <c r="AI782" s="654"/>
      <c r="AJ782" s="654"/>
      <c r="AK782" s="654"/>
      <c r="AL782" s="654"/>
      <c r="AM782" s="654"/>
      <c r="AN782" s="654"/>
      <c r="AO782" s="654"/>
      <c r="AP782" s="654"/>
      <c r="AQ782" s="654"/>
      <c r="AR782" s="654"/>
      <c r="AS782" s="654"/>
      <c r="AT782" s="655"/>
      <c r="AU782" s="377">
        <v>117</v>
      </c>
      <c r="AV782" s="378"/>
      <c r="AW782" s="378"/>
      <c r="AX782" s="379"/>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x14ac:dyDescent="0.2">
      <c r="A792" s="620"/>
      <c r="B792" s="621"/>
      <c r="C792" s="621"/>
      <c r="D792" s="621"/>
      <c r="E792" s="621"/>
      <c r="F792" s="622"/>
      <c r="G792" s="815" t="s">
        <v>20</v>
      </c>
      <c r="H792" s="816"/>
      <c r="I792" s="816"/>
      <c r="J792" s="816"/>
      <c r="K792" s="816"/>
      <c r="L792" s="817"/>
      <c r="M792" s="818"/>
      <c r="N792" s="818"/>
      <c r="O792" s="818"/>
      <c r="P792" s="818"/>
      <c r="Q792" s="818"/>
      <c r="R792" s="818"/>
      <c r="S792" s="818"/>
      <c r="T792" s="818"/>
      <c r="U792" s="818"/>
      <c r="V792" s="818"/>
      <c r="W792" s="818"/>
      <c r="X792" s="819"/>
      <c r="Y792" s="820">
        <f>SUM(Y782:AB791)</f>
        <v>182</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117</v>
      </c>
      <c r="AV792" s="821"/>
      <c r="AW792" s="821"/>
      <c r="AX792" s="823"/>
    </row>
    <row r="793" spans="1:50" ht="24.75" customHeight="1" x14ac:dyDescent="0.15">
      <c r="A793" s="620"/>
      <c r="B793" s="621"/>
      <c r="C793" s="621"/>
      <c r="D793" s="621"/>
      <c r="E793" s="621"/>
      <c r="F793" s="622"/>
      <c r="G793" s="584" t="s">
        <v>531</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customHeight="1" x14ac:dyDescent="0.15">
      <c r="A794" s="620"/>
      <c r="B794" s="621"/>
      <c r="C794" s="621"/>
      <c r="D794" s="621"/>
      <c r="E794" s="621"/>
      <c r="F794" s="622"/>
      <c r="G794" s="804"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15">
      <c r="A795" s="620"/>
      <c r="B795" s="621"/>
      <c r="C795" s="621"/>
      <c r="D795" s="621"/>
      <c r="E795" s="621"/>
      <c r="F795" s="622"/>
      <c r="G795" s="659" t="s">
        <v>530</v>
      </c>
      <c r="H795" s="660"/>
      <c r="I795" s="660"/>
      <c r="J795" s="660"/>
      <c r="K795" s="661"/>
      <c r="L795" s="653" t="s">
        <v>532</v>
      </c>
      <c r="M795" s="654"/>
      <c r="N795" s="654"/>
      <c r="O795" s="654"/>
      <c r="P795" s="654"/>
      <c r="Q795" s="654"/>
      <c r="R795" s="654"/>
      <c r="S795" s="654"/>
      <c r="T795" s="654"/>
      <c r="U795" s="654"/>
      <c r="V795" s="654"/>
      <c r="W795" s="654"/>
      <c r="X795" s="655"/>
      <c r="Y795" s="377">
        <v>32</v>
      </c>
      <c r="Z795" s="378"/>
      <c r="AA795" s="378"/>
      <c r="AB795" s="794"/>
      <c r="AC795" s="659"/>
      <c r="AD795" s="660"/>
      <c r="AE795" s="660"/>
      <c r="AF795" s="660"/>
      <c r="AG795" s="661"/>
      <c r="AH795" s="653"/>
      <c r="AI795" s="654"/>
      <c r="AJ795" s="654"/>
      <c r="AK795" s="654"/>
      <c r="AL795" s="654"/>
      <c r="AM795" s="654"/>
      <c r="AN795" s="654"/>
      <c r="AO795" s="654"/>
      <c r="AP795" s="654"/>
      <c r="AQ795" s="654"/>
      <c r="AR795" s="654"/>
      <c r="AS795" s="654"/>
      <c r="AT795" s="655"/>
      <c r="AU795" s="377"/>
      <c r="AV795" s="378"/>
      <c r="AW795" s="378"/>
      <c r="AX795" s="379"/>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20"/>
      <c r="B805" s="621"/>
      <c r="C805" s="621"/>
      <c r="D805" s="621"/>
      <c r="E805" s="621"/>
      <c r="F805" s="622"/>
      <c r="G805" s="815" t="s">
        <v>20</v>
      </c>
      <c r="H805" s="816"/>
      <c r="I805" s="816"/>
      <c r="J805" s="816"/>
      <c r="K805" s="816"/>
      <c r="L805" s="817"/>
      <c r="M805" s="818"/>
      <c r="N805" s="818"/>
      <c r="O805" s="818"/>
      <c r="P805" s="818"/>
      <c r="Q805" s="818"/>
      <c r="R805" s="818"/>
      <c r="S805" s="818"/>
      <c r="T805" s="818"/>
      <c r="U805" s="818"/>
      <c r="V805" s="818"/>
      <c r="W805" s="818"/>
      <c r="X805" s="819"/>
      <c r="Y805" s="820">
        <f>SUM(Y795:AB804)</f>
        <v>32</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20"/>
      <c r="B806" s="621"/>
      <c r="C806" s="621"/>
      <c r="D806" s="621"/>
      <c r="E806" s="621"/>
      <c r="F806" s="622"/>
      <c r="G806" s="584" t="s">
        <v>245</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246</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hidden="1" customHeight="1" x14ac:dyDescent="0.15">
      <c r="A807" s="620"/>
      <c r="B807" s="621"/>
      <c r="C807" s="621"/>
      <c r="D807" s="621"/>
      <c r="E807" s="621"/>
      <c r="F807" s="622"/>
      <c r="G807" s="804"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7"/>
      <c r="Z808" s="378"/>
      <c r="AA808" s="378"/>
      <c r="AB808" s="794"/>
      <c r="AC808" s="659"/>
      <c r="AD808" s="660"/>
      <c r="AE808" s="660"/>
      <c r="AF808" s="660"/>
      <c r="AG808" s="661"/>
      <c r="AH808" s="653"/>
      <c r="AI808" s="654"/>
      <c r="AJ808" s="654"/>
      <c r="AK808" s="654"/>
      <c r="AL808" s="654"/>
      <c r="AM808" s="654"/>
      <c r="AN808" s="654"/>
      <c r="AO808" s="654"/>
      <c r="AP808" s="654"/>
      <c r="AQ808" s="654"/>
      <c r="AR808" s="654"/>
      <c r="AS808" s="654"/>
      <c r="AT808" s="655"/>
      <c r="AU808" s="377"/>
      <c r="AV808" s="378"/>
      <c r="AW808" s="378"/>
      <c r="AX808" s="379"/>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hidden="1" customHeight="1" x14ac:dyDescent="0.15">
      <c r="A820" s="620"/>
      <c r="B820" s="621"/>
      <c r="C820" s="621"/>
      <c r="D820" s="621"/>
      <c r="E820" s="621"/>
      <c r="F820" s="622"/>
      <c r="G820" s="804"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7"/>
      <c r="Z821" s="378"/>
      <c r="AA821" s="378"/>
      <c r="AB821" s="794"/>
      <c r="AC821" s="659"/>
      <c r="AD821" s="660"/>
      <c r="AE821" s="660"/>
      <c r="AF821" s="660"/>
      <c r="AG821" s="661"/>
      <c r="AH821" s="653"/>
      <c r="AI821" s="654"/>
      <c r="AJ821" s="654"/>
      <c r="AK821" s="654"/>
      <c r="AL821" s="654"/>
      <c r="AM821" s="654"/>
      <c r="AN821" s="654"/>
      <c r="AO821" s="654"/>
      <c r="AP821" s="654"/>
      <c r="AQ821" s="654"/>
      <c r="AR821" s="654"/>
      <c r="AS821" s="654"/>
      <c r="AT821" s="655"/>
      <c r="AU821" s="377"/>
      <c r="AV821" s="378"/>
      <c r="AW821" s="378"/>
      <c r="AX821" s="379"/>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customHeight="1" x14ac:dyDescent="0.15">
      <c r="A831" s="620"/>
      <c r="B831" s="621"/>
      <c r="C831" s="621"/>
      <c r="D831" s="621"/>
      <c r="E831" s="621"/>
      <c r="F831" s="622"/>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30.75" customHeight="1" x14ac:dyDescent="0.15">
      <c r="A838" s="362">
        <v>1</v>
      </c>
      <c r="B838" s="362">
        <v>1</v>
      </c>
      <c r="C838" s="347" t="s">
        <v>533</v>
      </c>
      <c r="D838" s="333"/>
      <c r="E838" s="333"/>
      <c r="F838" s="333"/>
      <c r="G838" s="333"/>
      <c r="H838" s="333"/>
      <c r="I838" s="333"/>
      <c r="J838" s="334">
        <v>2000012100001</v>
      </c>
      <c r="K838" s="335"/>
      <c r="L838" s="335"/>
      <c r="M838" s="335"/>
      <c r="N838" s="335"/>
      <c r="O838" s="335"/>
      <c r="P838" s="348" t="s">
        <v>571</v>
      </c>
      <c r="Q838" s="336"/>
      <c r="R838" s="336"/>
      <c r="S838" s="336"/>
      <c r="T838" s="336"/>
      <c r="U838" s="336"/>
      <c r="V838" s="336"/>
      <c r="W838" s="336"/>
      <c r="X838" s="336"/>
      <c r="Y838" s="337">
        <v>182</v>
      </c>
      <c r="Z838" s="338"/>
      <c r="AA838" s="338"/>
      <c r="AB838" s="339"/>
      <c r="AC838" s="349" t="s">
        <v>79</v>
      </c>
      <c r="AD838" s="357"/>
      <c r="AE838" s="357"/>
      <c r="AF838" s="357"/>
      <c r="AG838" s="357"/>
      <c r="AH838" s="358" t="s">
        <v>542</v>
      </c>
      <c r="AI838" s="359"/>
      <c r="AJ838" s="359"/>
      <c r="AK838" s="359"/>
      <c r="AL838" s="343" t="s">
        <v>542</v>
      </c>
      <c r="AM838" s="344"/>
      <c r="AN838" s="344"/>
      <c r="AO838" s="345"/>
      <c r="AP838" s="346"/>
      <c r="AQ838" s="346"/>
      <c r="AR838" s="346"/>
      <c r="AS838" s="346"/>
      <c r="AT838" s="346"/>
      <c r="AU838" s="346"/>
      <c r="AV838" s="346"/>
      <c r="AW838" s="346"/>
      <c r="AX838" s="346"/>
    </row>
    <row r="839" spans="1:50" ht="30.75" customHeight="1" x14ac:dyDescent="0.15">
      <c r="A839" s="362">
        <v>2</v>
      </c>
      <c r="B839" s="362">
        <v>1</v>
      </c>
      <c r="C839" s="347" t="s">
        <v>534</v>
      </c>
      <c r="D839" s="333"/>
      <c r="E839" s="333"/>
      <c r="F839" s="333"/>
      <c r="G839" s="333"/>
      <c r="H839" s="333"/>
      <c r="I839" s="333"/>
      <c r="J839" s="334">
        <v>2000012100001</v>
      </c>
      <c r="K839" s="335"/>
      <c r="L839" s="335"/>
      <c r="M839" s="335"/>
      <c r="N839" s="335"/>
      <c r="O839" s="335"/>
      <c r="P839" s="336" t="s">
        <v>571</v>
      </c>
      <c r="Q839" s="336"/>
      <c r="R839" s="336"/>
      <c r="S839" s="336"/>
      <c r="T839" s="336"/>
      <c r="U839" s="336"/>
      <c r="V839" s="336"/>
      <c r="W839" s="336"/>
      <c r="X839" s="336"/>
      <c r="Y839" s="337">
        <v>129</v>
      </c>
      <c r="Z839" s="338"/>
      <c r="AA839" s="338"/>
      <c r="AB839" s="339"/>
      <c r="AC839" s="349" t="s">
        <v>79</v>
      </c>
      <c r="AD839" s="349"/>
      <c r="AE839" s="349"/>
      <c r="AF839" s="349"/>
      <c r="AG839" s="349"/>
      <c r="AH839" s="358" t="s">
        <v>542</v>
      </c>
      <c r="AI839" s="359"/>
      <c r="AJ839" s="359"/>
      <c r="AK839" s="359"/>
      <c r="AL839" s="343" t="s">
        <v>542</v>
      </c>
      <c r="AM839" s="344"/>
      <c r="AN839" s="344"/>
      <c r="AO839" s="345"/>
      <c r="AP839" s="346"/>
      <c r="AQ839" s="346"/>
      <c r="AR839" s="346"/>
      <c r="AS839" s="346"/>
      <c r="AT839" s="346"/>
      <c r="AU839" s="346"/>
      <c r="AV839" s="346"/>
      <c r="AW839" s="346"/>
      <c r="AX839" s="346"/>
    </row>
    <row r="840" spans="1:50" ht="30.75" customHeight="1" x14ac:dyDescent="0.15">
      <c r="A840" s="362">
        <v>3</v>
      </c>
      <c r="B840" s="362">
        <v>1</v>
      </c>
      <c r="C840" s="347" t="s">
        <v>535</v>
      </c>
      <c r="D840" s="333"/>
      <c r="E840" s="333"/>
      <c r="F840" s="333"/>
      <c r="G840" s="333"/>
      <c r="H840" s="333"/>
      <c r="I840" s="333"/>
      <c r="J840" s="334">
        <v>2000012100001</v>
      </c>
      <c r="K840" s="335"/>
      <c r="L840" s="335"/>
      <c r="M840" s="335"/>
      <c r="N840" s="335"/>
      <c r="O840" s="335"/>
      <c r="P840" s="348" t="s">
        <v>571</v>
      </c>
      <c r="Q840" s="336"/>
      <c r="R840" s="336"/>
      <c r="S840" s="336"/>
      <c r="T840" s="336"/>
      <c r="U840" s="336"/>
      <c r="V840" s="336"/>
      <c r="W840" s="336"/>
      <c r="X840" s="336"/>
      <c r="Y840" s="337">
        <v>118</v>
      </c>
      <c r="Z840" s="338"/>
      <c r="AA840" s="338"/>
      <c r="AB840" s="339"/>
      <c r="AC840" s="349" t="s">
        <v>79</v>
      </c>
      <c r="AD840" s="349"/>
      <c r="AE840" s="349"/>
      <c r="AF840" s="349"/>
      <c r="AG840" s="349"/>
      <c r="AH840" s="341" t="s">
        <v>542</v>
      </c>
      <c r="AI840" s="342"/>
      <c r="AJ840" s="342"/>
      <c r="AK840" s="342"/>
      <c r="AL840" s="343" t="s">
        <v>542</v>
      </c>
      <c r="AM840" s="344"/>
      <c r="AN840" s="344"/>
      <c r="AO840" s="345"/>
      <c r="AP840" s="346"/>
      <c r="AQ840" s="346"/>
      <c r="AR840" s="346"/>
      <c r="AS840" s="346"/>
      <c r="AT840" s="346"/>
      <c r="AU840" s="346"/>
      <c r="AV840" s="346"/>
      <c r="AW840" s="346"/>
      <c r="AX840" s="346"/>
    </row>
    <row r="841" spans="1:50" ht="30.75" customHeight="1" x14ac:dyDescent="0.15">
      <c r="A841" s="362">
        <v>4</v>
      </c>
      <c r="B841" s="362">
        <v>1</v>
      </c>
      <c r="C841" s="347" t="s">
        <v>539</v>
      </c>
      <c r="D841" s="333"/>
      <c r="E841" s="333"/>
      <c r="F841" s="333"/>
      <c r="G841" s="333"/>
      <c r="H841" s="333"/>
      <c r="I841" s="333"/>
      <c r="J841" s="334">
        <v>2000012100001</v>
      </c>
      <c r="K841" s="335"/>
      <c r="L841" s="335"/>
      <c r="M841" s="335"/>
      <c r="N841" s="335"/>
      <c r="O841" s="335"/>
      <c r="P841" s="348" t="s">
        <v>571</v>
      </c>
      <c r="Q841" s="336"/>
      <c r="R841" s="336"/>
      <c r="S841" s="336"/>
      <c r="T841" s="336"/>
      <c r="U841" s="336"/>
      <c r="V841" s="336"/>
      <c r="W841" s="336"/>
      <c r="X841" s="336"/>
      <c r="Y841" s="337">
        <v>93</v>
      </c>
      <c r="Z841" s="338"/>
      <c r="AA841" s="338"/>
      <c r="AB841" s="339"/>
      <c r="AC841" s="349" t="s">
        <v>79</v>
      </c>
      <c r="AD841" s="349"/>
      <c r="AE841" s="349"/>
      <c r="AF841" s="349"/>
      <c r="AG841" s="349"/>
      <c r="AH841" s="341" t="s">
        <v>542</v>
      </c>
      <c r="AI841" s="342"/>
      <c r="AJ841" s="342"/>
      <c r="AK841" s="342"/>
      <c r="AL841" s="343" t="s">
        <v>542</v>
      </c>
      <c r="AM841" s="344"/>
      <c r="AN841" s="344"/>
      <c r="AO841" s="345"/>
      <c r="AP841" s="346"/>
      <c r="AQ841" s="346"/>
      <c r="AR841" s="346"/>
      <c r="AS841" s="346"/>
      <c r="AT841" s="346"/>
      <c r="AU841" s="346"/>
      <c r="AV841" s="346"/>
      <c r="AW841" s="346"/>
      <c r="AX841" s="346"/>
    </row>
    <row r="842" spans="1:50" ht="30.75" customHeight="1" x14ac:dyDescent="0.15">
      <c r="A842" s="362">
        <v>5</v>
      </c>
      <c r="B842" s="362">
        <v>1</v>
      </c>
      <c r="C842" s="347" t="s">
        <v>536</v>
      </c>
      <c r="D842" s="333"/>
      <c r="E842" s="333"/>
      <c r="F842" s="333"/>
      <c r="G842" s="333"/>
      <c r="H842" s="333"/>
      <c r="I842" s="333"/>
      <c r="J842" s="334">
        <v>2000012100001</v>
      </c>
      <c r="K842" s="335"/>
      <c r="L842" s="335"/>
      <c r="M842" s="335"/>
      <c r="N842" s="335"/>
      <c r="O842" s="335"/>
      <c r="P842" s="336" t="s">
        <v>571</v>
      </c>
      <c r="Q842" s="336"/>
      <c r="R842" s="336"/>
      <c r="S842" s="336"/>
      <c r="T842" s="336"/>
      <c r="U842" s="336"/>
      <c r="V842" s="336"/>
      <c r="W842" s="336"/>
      <c r="X842" s="336"/>
      <c r="Y842" s="337">
        <v>68</v>
      </c>
      <c r="Z842" s="338"/>
      <c r="AA842" s="338"/>
      <c r="AB842" s="339"/>
      <c r="AC842" s="340" t="s">
        <v>79</v>
      </c>
      <c r="AD842" s="340"/>
      <c r="AE842" s="340"/>
      <c r="AF842" s="340"/>
      <c r="AG842" s="340"/>
      <c r="AH842" s="341" t="s">
        <v>542</v>
      </c>
      <c r="AI842" s="342"/>
      <c r="AJ842" s="342"/>
      <c r="AK842" s="342"/>
      <c r="AL842" s="343" t="s">
        <v>542</v>
      </c>
      <c r="AM842" s="344"/>
      <c r="AN842" s="344"/>
      <c r="AO842" s="345"/>
      <c r="AP842" s="346"/>
      <c r="AQ842" s="346"/>
      <c r="AR842" s="346"/>
      <c r="AS842" s="346"/>
      <c r="AT842" s="346"/>
      <c r="AU842" s="346"/>
      <c r="AV842" s="346"/>
      <c r="AW842" s="346"/>
      <c r="AX842" s="346"/>
    </row>
    <row r="843" spans="1:50" ht="30.75" customHeight="1" x14ac:dyDescent="0.15">
      <c r="A843" s="362">
        <v>6</v>
      </c>
      <c r="B843" s="362">
        <v>1</v>
      </c>
      <c r="C843" s="363" t="s">
        <v>537</v>
      </c>
      <c r="D843" s="364"/>
      <c r="E843" s="364"/>
      <c r="F843" s="364"/>
      <c r="G843" s="364"/>
      <c r="H843" s="364"/>
      <c r="I843" s="365"/>
      <c r="J843" s="334">
        <v>2000012100001</v>
      </c>
      <c r="K843" s="335"/>
      <c r="L843" s="335"/>
      <c r="M843" s="335"/>
      <c r="N843" s="335"/>
      <c r="O843" s="335"/>
      <c r="P843" s="336" t="s">
        <v>571</v>
      </c>
      <c r="Q843" s="336"/>
      <c r="R843" s="336"/>
      <c r="S843" s="336"/>
      <c r="T843" s="336"/>
      <c r="U843" s="336"/>
      <c r="V843" s="336"/>
      <c r="W843" s="336"/>
      <c r="X843" s="336"/>
      <c r="Y843" s="337">
        <v>24</v>
      </c>
      <c r="Z843" s="338"/>
      <c r="AA843" s="338"/>
      <c r="AB843" s="339"/>
      <c r="AC843" s="340" t="s">
        <v>79</v>
      </c>
      <c r="AD843" s="340"/>
      <c r="AE843" s="340"/>
      <c r="AF843" s="340"/>
      <c r="AG843" s="340"/>
      <c r="AH843" s="341" t="s">
        <v>541</v>
      </c>
      <c r="AI843" s="342"/>
      <c r="AJ843" s="342"/>
      <c r="AK843" s="342"/>
      <c r="AL843" s="343" t="s">
        <v>544</v>
      </c>
      <c r="AM843" s="344"/>
      <c r="AN843" s="344"/>
      <c r="AO843" s="345"/>
      <c r="AP843" s="346"/>
      <c r="AQ843" s="346"/>
      <c r="AR843" s="346"/>
      <c r="AS843" s="346"/>
      <c r="AT843" s="346"/>
      <c r="AU843" s="346"/>
      <c r="AV843" s="346"/>
      <c r="AW843" s="346"/>
      <c r="AX843" s="346"/>
    </row>
    <row r="844" spans="1:50" ht="30.75" customHeight="1" x14ac:dyDescent="0.15">
      <c r="A844" s="362">
        <v>7</v>
      </c>
      <c r="B844" s="362">
        <v>1</v>
      </c>
      <c r="C844" s="363" t="s">
        <v>538</v>
      </c>
      <c r="D844" s="364"/>
      <c r="E844" s="364"/>
      <c r="F844" s="364"/>
      <c r="G844" s="364"/>
      <c r="H844" s="364"/>
      <c r="I844" s="365"/>
      <c r="J844" s="334">
        <v>2000012100001</v>
      </c>
      <c r="K844" s="335"/>
      <c r="L844" s="335"/>
      <c r="M844" s="335"/>
      <c r="N844" s="335"/>
      <c r="O844" s="335"/>
      <c r="P844" s="336" t="s">
        <v>571</v>
      </c>
      <c r="Q844" s="336"/>
      <c r="R844" s="336"/>
      <c r="S844" s="336"/>
      <c r="T844" s="336"/>
      <c r="U844" s="336"/>
      <c r="V844" s="336"/>
      <c r="W844" s="336"/>
      <c r="X844" s="336"/>
      <c r="Y844" s="337">
        <v>11</v>
      </c>
      <c r="Z844" s="338"/>
      <c r="AA844" s="338"/>
      <c r="AB844" s="339"/>
      <c r="AC844" s="340" t="s">
        <v>79</v>
      </c>
      <c r="AD844" s="340"/>
      <c r="AE844" s="340"/>
      <c r="AF844" s="340"/>
      <c r="AG844" s="340"/>
      <c r="AH844" s="341" t="s">
        <v>543</v>
      </c>
      <c r="AI844" s="342"/>
      <c r="AJ844" s="342"/>
      <c r="AK844" s="342"/>
      <c r="AL844" s="343" t="s">
        <v>542</v>
      </c>
      <c r="AM844" s="344"/>
      <c r="AN844" s="344"/>
      <c r="AO844" s="345"/>
      <c r="AP844" s="346"/>
      <c r="AQ844" s="346"/>
      <c r="AR844" s="346"/>
      <c r="AS844" s="346"/>
      <c r="AT844" s="346"/>
      <c r="AU844" s="346"/>
      <c r="AV844" s="346"/>
      <c r="AW844" s="346"/>
      <c r="AX844" s="346"/>
    </row>
    <row r="845" spans="1:50" ht="30.75" customHeight="1" x14ac:dyDescent="0.15">
      <c r="A845" s="362">
        <v>8</v>
      </c>
      <c r="B845" s="362">
        <v>1</v>
      </c>
      <c r="C845" s="347" t="s">
        <v>540</v>
      </c>
      <c r="D845" s="333"/>
      <c r="E845" s="333"/>
      <c r="F845" s="333"/>
      <c r="G845" s="333"/>
      <c r="H845" s="333"/>
      <c r="I845" s="333"/>
      <c r="J845" s="334">
        <v>2000012010019</v>
      </c>
      <c r="K845" s="335"/>
      <c r="L845" s="335"/>
      <c r="M845" s="335"/>
      <c r="N845" s="335"/>
      <c r="O845" s="335"/>
      <c r="P845" s="336" t="s">
        <v>571</v>
      </c>
      <c r="Q845" s="336"/>
      <c r="R845" s="336"/>
      <c r="S845" s="336"/>
      <c r="T845" s="336"/>
      <c r="U845" s="336"/>
      <c r="V845" s="336"/>
      <c r="W845" s="336"/>
      <c r="X845" s="336"/>
      <c r="Y845" s="337">
        <v>4</v>
      </c>
      <c r="Z845" s="338"/>
      <c r="AA845" s="338"/>
      <c r="AB845" s="339"/>
      <c r="AC845" s="340" t="s">
        <v>79</v>
      </c>
      <c r="AD845" s="340"/>
      <c r="AE845" s="340"/>
      <c r="AF845" s="340"/>
      <c r="AG845" s="340"/>
      <c r="AH845" s="341" t="s">
        <v>542</v>
      </c>
      <c r="AI845" s="342"/>
      <c r="AJ845" s="342"/>
      <c r="AK845" s="342"/>
      <c r="AL845" s="343" t="s">
        <v>542</v>
      </c>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545</v>
      </c>
      <c r="D871" s="333"/>
      <c r="E871" s="333"/>
      <c r="F871" s="333"/>
      <c r="G871" s="333"/>
      <c r="H871" s="333"/>
      <c r="I871" s="333"/>
      <c r="J871" s="334">
        <v>7000020430005</v>
      </c>
      <c r="K871" s="335"/>
      <c r="L871" s="335"/>
      <c r="M871" s="335"/>
      <c r="N871" s="335"/>
      <c r="O871" s="335"/>
      <c r="P871" s="348" t="s">
        <v>529</v>
      </c>
      <c r="Q871" s="336"/>
      <c r="R871" s="336"/>
      <c r="S871" s="336"/>
      <c r="T871" s="336"/>
      <c r="U871" s="336"/>
      <c r="V871" s="336"/>
      <c r="W871" s="336"/>
      <c r="X871" s="336"/>
      <c r="Y871" s="337">
        <v>117</v>
      </c>
      <c r="Z871" s="338"/>
      <c r="AA871" s="338"/>
      <c r="AB871" s="339"/>
      <c r="AC871" s="349" t="s">
        <v>563</v>
      </c>
      <c r="AD871" s="357"/>
      <c r="AE871" s="357"/>
      <c r="AF871" s="357"/>
      <c r="AG871" s="357"/>
      <c r="AH871" s="358" t="s">
        <v>542</v>
      </c>
      <c r="AI871" s="359"/>
      <c r="AJ871" s="359"/>
      <c r="AK871" s="359"/>
      <c r="AL871" s="343" t="s">
        <v>542</v>
      </c>
      <c r="AM871" s="344"/>
      <c r="AN871" s="344"/>
      <c r="AO871" s="345"/>
      <c r="AP871" s="346"/>
      <c r="AQ871" s="346"/>
      <c r="AR871" s="346"/>
      <c r="AS871" s="346"/>
      <c r="AT871" s="346"/>
      <c r="AU871" s="346"/>
      <c r="AV871" s="346"/>
      <c r="AW871" s="346"/>
      <c r="AX871" s="346"/>
    </row>
    <row r="872" spans="1:50" ht="45" customHeight="1" x14ac:dyDescent="0.15">
      <c r="A872" s="362">
        <v>2</v>
      </c>
      <c r="B872" s="362">
        <v>1</v>
      </c>
      <c r="C872" s="347" t="s">
        <v>546</v>
      </c>
      <c r="D872" s="333"/>
      <c r="E872" s="333"/>
      <c r="F872" s="333"/>
      <c r="G872" s="333"/>
      <c r="H872" s="333"/>
      <c r="I872" s="333"/>
      <c r="J872" s="334">
        <v>7000020220001</v>
      </c>
      <c r="K872" s="335"/>
      <c r="L872" s="335"/>
      <c r="M872" s="335"/>
      <c r="N872" s="335"/>
      <c r="O872" s="335"/>
      <c r="P872" s="348" t="s">
        <v>555</v>
      </c>
      <c r="Q872" s="336"/>
      <c r="R872" s="336"/>
      <c r="S872" s="336"/>
      <c r="T872" s="336"/>
      <c r="U872" s="336"/>
      <c r="V872" s="336"/>
      <c r="W872" s="336"/>
      <c r="X872" s="336"/>
      <c r="Y872" s="337">
        <v>105</v>
      </c>
      <c r="Z872" s="338"/>
      <c r="AA872" s="338"/>
      <c r="AB872" s="339"/>
      <c r="AC872" s="349" t="s">
        <v>563</v>
      </c>
      <c r="AD872" s="349"/>
      <c r="AE872" s="349"/>
      <c r="AF872" s="349"/>
      <c r="AG872" s="349"/>
      <c r="AH872" s="358" t="s">
        <v>542</v>
      </c>
      <c r="AI872" s="359"/>
      <c r="AJ872" s="359"/>
      <c r="AK872" s="359"/>
      <c r="AL872" s="343" t="s">
        <v>542</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547</v>
      </c>
      <c r="D873" s="333"/>
      <c r="E873" s="333"/>
      <c r="F873" s="333"/>
      <c r="G873" s="333"/>
      <c r="H873" s="333"/>
      <c r="I873" s="333"/>
      <c r="J873" s="334">
        <v>2000020170003</v>
      </c>
      <c r="K873" s="335"/>
      <c r="L873" s="335"/>
      <c r="M873" s="335"/>
      <c r="N873" s="335"/>
      <c r="O873" s="335"/>
      <c r="P873" s="348" t="s">
        <v>556</v>
      </c>
      <c r="Q873" s="336"/>
      <c r="R873" s="336"/>
      <c r="S873" s="336"/>
      <c r="T873" s="336"/>
      <c r="U873" s="336"/>
      <c r="V873" s="336"/>
      <c r="W873" s="336"/>
      <c r="X873" s="336"/>
      <c r="Y873" s="337">
        <v>93</v>
      </c>
      <c r="Z873" s="338"/>
      <c r="AA873" s="338"/>
      <c r="AB873" s="339"/>
      <c r="AC873" s="349" t="s">
        <v>563</v>
      </c>
      <c r="AD873" s="349"/>
      <c r="AE873" s="349"/>
      <c r="AF873" s="349"/>
      <c r="AG873" s="349"/>
      <c r="AH873" s="341" t="s">
        <v>542</v>
      </c>
      <c r="AI873" s="342"/>
      <c r="AJ873" s="342"/>
      <c r="AK873" s="342"/>
      <c r="AL873" s="343" t="s">
        <v>542</v>
      </c>
      <c r="AM873" s="344"/>
      <c r="AN873" s="344"/>
      <c r="AO873" s="345"/>
      <c r="AP873" s="346"/>
      <c r="AQ873" s="346"/>
      <c r="AR873" s="346"/>
      <c r="AS873" s="346"/>
      <c r="AT873" s="346"/>
      <c r="AU873" s="346"/>
      <c r="AV873" s="346"/>
      <c r="AW873" s="346"/>
      <c r="AX873" s="346"/>
    </row>
    <row r="874" spans="1:50" ht="30" customHeight="1" x14ac:dyDescent="0.15">
      <c r="A874" s="362">
        <v>4</v>
      </c>
      <c r="B874" s="362">
        <v>1</v>
      </c>
      <c r="C874" s="347" t="s">
        <v>548</v>
      </c>
      <c r="D874" s="333"/>
      <c r="E874" s="333"/>
      <c r="F874" s="333"/>
      <c r="G874" s="333"/>
      <c r="H874" s="333"/>
      <c r="I874" s="333"/>
      <c r="J874" s="334">
        <v>3000020141003</v>
      </c>
      <c r="K874" s="335"/>
      <c r="L874" s="335"/>
      <c r="M874" s="335"/>
      <c r="N874" s="335"/>
      <c r="O874" s="335"/>
      <c r="P874" s="348" t="s">
        <v>532</v>
      </c>
      <c r="Q874" s="336"/>
      <c r="R874" s="336"/>
      <c r="S874" s="336"/>
      <c r="T874" s="336"/>
      <c r="U874" s="336"/>
      <c r="V874" s="336"/>
      <c r="W874" s="336"/>
      <c r="X874" s="336"/>
      <c r="Y874" s="337">
        <v>72</v>
      </c>
      <c r="Z874" s="338"/>
      <c r="AA874" s="338"/>
      <c r="AB874" s="339"/>
      <c r="AC874" s="349" t="s">
        <v>563</v>
      </c>
      <c r="AD874" s="349"/>
      <c r="AE874" s="349"/>
      <c r="AF874" s="349"/>
      <c r="AG874" s="349"/>
      <c r="AH874" s="341" t="s">
        <v>542</v>
      </c>
      <c r="AI874" s="342"/>
      <c r="AJ874" s="342"/>
      <c r="AK874" s="342"/>
      <c r="AL874" s="343" t="s">
        <v>542</v>
      </c>
      <c r="AM874" s="344"/>
      <c r="AN874" s="344"/>
      <c r="AO874" s="345"/>
      <c r="AP874" s="346"/>
      <c r="AQ874" s="346"/>
      <c r="AR874" s="346"/>
      <c r="AS874" s="346"/>
      <c r="AT874" s="346"/>
      <c r="AU874" s="346"/>
      <c r="AV874" s="346"/>
      <c r="AW874" s="346"/>
      <c r="AX874" s="346"/>
    </row>
    <row r="875" spans="1:50" ht="30" customHeight="1" x14ac:dyDescent="0.15">
      <c r="A875" s="362">
        <v>5</v>
      </c>
      <c r="B875" s="362">
        <v>1</v>
      </c>
      <c r="C875" s="347" t="s">
        <v>549</v>
      </c>
      <c r="D875" s="333"/>
      <c r="E875" s="333"/>
      <c r="F875" s="333"/>
      <c r="G875" s="333"/>
      <c r="H875" s="333"/>
      <c r="I875" s="333"/>
      <c r="J875" s="334">
        <v>9000020281000</v>
      </c>
      <c r="K875" s="335"/>
      <c r="L875" s="335"/>
      <c r="M875" s="335"/>
      <c r="N875" s="335"/>
      <c r="O875" s="335"/>
      <c r="P875" s="348" t="s">
        <v>557</v>
      </c>
      <c r="Q875" s="336"/>
      <c r="R875" s="336"/>
      <c r="S875" s="336"/>
      <c r="T875" s="336"/>
      <c r="U875" s="336"/>
      <c r="V875" s="336"/>
      <c r="W875" s="336"/>
      <c r="X875" s="336"/>
      <c r="Y875" s="337">
        <v>37</v>
      </c>
      <c r="Z875" s="338"/>
      <c r="AA875" s="338"/>
      <c r="AB875" s="339"/>
      <c r="AC875" s="340" t="s">
        <v>563</v>
      </c>
      <c r="AD875" s="340"/>
      <c r="AE875" s="340"/>
      <c r="AF875" s="340"/>
      <c r="AG875" s="340"/>
      <c r="AH875" s="341" t="s">
        <v>564</v>
      </c>
      <c r="AI875" s="342"/>
      <c r="AJ875" s="342"/>
      <c r="AK875" s="342"/>
      <c r="AL875" s="343" t="s">
        <v>542</v>
      </c>
      <c r="AM875" s="344"/>
      <c r="AN875" s="344"/>
      <c r="AO875" s="345"/>
      <c r="AP875" s="346"/>
      <c r="AQ875" s="346"/>
      <c r="AR875" s="346"/>
      <c r="AS875" s="346"/>
      <c r="AT875" s="346"/>
      <c r="AU875" s="346"/>
      <c r="AV875" s="346"/>
      <c r="AW875" s="346"/>
      <c r="AX875" s="346"/>
    </row>
    <row r="876" spans="1:50" ht="30" customHeight="1" x14ac:dyDescent="0.15">
      <c r="A876" s="362">
        <v>6</v>
      </c>
      <c r="B876" s="362">
        <v>1</v>
      </c>
      <c r="C876" s="347" t="s">
        <v>550</v>
      </c>
      <c r="D876" s="333"/>
      <c r="E876" s="333"/>
      <c r="F876" s="333"/>
      <c r="G876" s="333"/>
      <c r="H876" s="333"/>
      <c r="I876" s="333"/>
      <c r="J876" s="334">
        <v>5000020422029</v>
      </c>
      <c r="K876" s="335"/>
      <c r="L876" s="335"/>
      <c r="M876" s="335"/>
      <c r="N876" s="335"/>
      <c r="O876" s="335"/>
      <c r="P876" s="348" t="s">
        <v>558</v>
      </c>
      <c r="Q876" s="336"/>
      <c r="R876" s="336"/>
      <c r="S876" s="336"/>
      <c r="T876" s="336"/>
      <c r="U876" s="336"/>
      <c r="V876" s="336"/>
      <c r="W876" s="336"/>
      <c r="X876" s="336"/>
      <c r="Y876" s="337">
        <v>36</v>
      </c>
      <c r="Z876" s="338"/>
      <c r="AA876" s="338"/>
      <c r="AB876" s="339"/>
      <c r="AC876" s="340" t="s">
        <v>563</v>
      </c>
      <c r="AD876" s="340"/>
      <c r="AE876" s="340"/>
      <c r="AF876" s="340"/>
      <c r="AG876" s="340"/>
      <c r="AH876" s="341" t="s">
        <v>542</v>
      </c>
      <c r="AI876" s="342"/>
      <c r="AJ876" s="342"/>
      <c r="AK876" s="342"/>
      <c r="AL876" s="343" t="s">
        <v>542</v>
      </c>
      <c r="AM876" s="344"/>
      <c r="AN876" s="344"/>
      <c r="AO876" s="345"/>
      <c r="AP876" s="346"/>
      <c r="AQ876" s="346"/>
      <c r="AR876" s="346"/>
      <c r="AS876" s="346"/>
      <c r="AT876" s="346"/>
      <c r="AU876" s="346"/>
      <c r="AV876" s="346"/>
      <c r="AW876" s="346"/>
      <c r="AX876" s="346"/>
    </row>
    <row r="877" spans="1:50" ht="30" customHeight="1" x14ac:dyDescent="0.15">
      <c r="A877" s="362">
        <v>7</v>
      </c>
      <c r="B877" s="362">
        <v>1</v>
      </c>
      <c r="C877" s="347" t="s">
        <v>551</v>
      </c>
      <c r="D877" s="333"/>
      <c r="E877" s="333"/>
      <c r="F877" s="333"/>
      <c r="G877" s="333"/>
      <c r="H877" s="333"/>
      <c r="I877" s="333"/>
      <c r="J877" s="334">
        <v>8000020130001</v>
      </c>
      <c r="K877" s="335"/>
      <c r="L877" s="335"/>
      <c r="M877" s="335"/>
      <c r="N877" s="335"/>
      <c r="O877" s="335"/>
      <c r="P877" s="348" t="s">
        <v>559</v>
      </c>
      <c r="Q877" s="336"/>
      <c r="R877" s="336"/>
      <c r="S877" s="336"/>
      <c r="T877" s="336"/>
      <c r="U877" s="336"/>
      <c r="V877" s="336"/>
      <c r="W877" s="336"/>
      <c r="X877" s="336"/>
      <c r="Y877" s="337">
        <v>25</v>
      </c>
      <c r="Z877" s="338"/>
      <c r="AA877" s="338"/>
      <c r="AB877" s="339"/>
      <c r="AC877" s="340" t="s">
        <v>563</v>
      </c>
      <c r="AD877" s="340"/>
      <c r="AE877" s="340"/>
      <c r="AF877" s="340"/>
      <c r="AG877" s="340"/>
      <c r="AH877" s="341" t="s">
        <v>542</v>
      </c>
      <c r="AI877" s="342"/>
      <c r="AJ877" s="342"/>
      <c r="AK877" s="342"/>
      <c r="AL877" s="343" t="s">
        <v>542</v>
      </c>
      <c r="AM877" s="344"/>
      <c r="AN877" s="344"/>
      <c r="AO877" s="345"/>
      <c r="AP877" s="346"/>
      <c r="AQ877" s="346"/>
      <c r="AR877" s="346"/>
      <c r="AS877" s="346"/>
      <c r="AT877" s="346"/>
      <c r="AU877" s="346"/>
      <c r="AV877" s="346"/>
      <c r="AW877" s="346"/>
      <c r="AX877" s="346"/>
    </row>
    <row r="878" spans="1:50" ht="30" customHeight="1" x14ac:dyDescent="0.15">
      <c r="A878" s="362">
        <v>8</v>
      </c>
      <c r="B878" s="362">
        <v>1</v>
      </c>
      <c r="C878" s="347" t="s">
        <v>552</v>
      </c>
      <c r="D878" s="333"/>
      <c r="E878" s="333"/>
      <c r="F878" s="333"/>
      <c r="G878" s="333"/>
      <c r="H878" s="333"/>
      <c r="I878" s="333"/>
      <c r="J878" s="334">
        <v>2000020318213</v>
      </c>
      <c r="K878" s="335"/>
      <c r="L878" s="335"/>
      <c r="M878" s="335"/>
      <c r="N878" s="335"/>
      <c r="O878" s="335"/>
      <c r="P878" s="348" t="s">
        <v>560</v>
      </c>
      <c r="Q878" s="336"/>
      <c r="R878" s="336"/>
      <c r="S878" s="336"/>
      <c r="T878" s="336"/>
      <c r="U878" s="336"/>
      <c r="V878" s="336"/>
      <c r="W878" s="336"/>
      <c r="X878" s="336"/>
      <c r="Y878" s="337">
        <v>24</v>
      </c>
      <c r="Z878" s="338"/>
      <c r="AA878" s="338"/>
      <c r="AB878" s="339"/>
      <c r="AC878" s="340" t="s">
        <v>563</v>
      </c>
      <c r="AD878" s="340"/>
      <c r="AE878" s="340"/>
      <c r="AF878" s="340"/>
      <c r="AG878" s="340"/>
      <c r="AH878" s="341" t="s">
        <v>542</v>
      </c>
      <c r="AI878" s="342"/>
      <c r="AJ878" s="342"/>
      <c r="AK878" s="342"/>
      <c r="AL878" s="343" t="s">
        <v>542</v>
      </c>
      <c r="AM878" s="344"/>
      <c r="AN878" s="344"/>
      <c r="AO878" s="345"/>
      <c r="AP878" s="346"/>
      <c r="AQ878" s="346"/>
      <c r="AR878" s="346"/>
      <c r="AS878" s="346"/>
      <c r="AT878" s="346"/>
      <c r="AU878" s="346"/>
      <c r="AV878" s="346"/>
      <c r="AW878" s="346"/>
      <c r="AX878" s="346"/>
    </row>
    <row r="879" spans="1:50" ht="30" customHeight="1" x14ac:dyDescent="0.15">
      <c r="A879" s="362">
        <v>9</v>
      </c>
      <c r="B879" s="362">
        <v>1</v>
      </c>
      <c r="C879" s="347" t="s">
        <v>553</v>
      </c>
      <c r="D879" s="333"/>
      <c r="E879" s="333"/>
      <c r="F879" s="333"/>
      <c r="G879" s="333"/>
      <c r="H879" s="333"/>
      <c r="I879" s="333"/>
      <c r="J879" s="334">
        <v>3000020401307</v>
      </c>
      <c r="K879" s="335"/>
      <c r="L879" s="335"/>
      <c r="M879" s="335"/>
      <c r="N879" s="335"/>
      <c r="O879" s="335"/>
      <c r="P879" s="348" t="s">
        <v>561</v>
      </c>
      <c r="Q879" s="336"/>
      <c r="R879" s="336"/>
      <c r="S879" s="336"/>
      <c r="T879" s="336"/>
      <c r="U879" s="336"/>
      <c r="V879" s="336"/>
      <c r="W879" s="336"/>
      <c r="X879" s="336"/>
      <c r="Y879" s="337">
        <v>17</v>
      </c>
      <c r="Z879" s="338"/>
      <c r="AA879" s="338"/>
      <c r="AB879" s="339"/>
      <c r="AC879" s="340" t="s">
        <v>563</v>
      </c>
      <c r="AD879" s="340"/>
      <c r="AE879" s="340"/>
      <c r="AF879" s="340"/>
      <c r="AG879" s="340"/>
      <c r="AH879" s="341" t="s">
        <v>542</v>
      </c>
      <c r="AI879" s="342"/>
      <c r="AJ879" s="342"/>
      <c r="AK879" s="342"/>
      <c r="AL879" s="343" t="s">
        <v>541</v>
      </c>
      <c r="AM879" s="344"/>
      <c r="AN879" s="344"/>
      <c r="AO879" s="345"/>
      <c r="AP879" s="346"/>
      <c r="AQ879" s="346"/>
      <c r="AR879" s="346"/>
      <c r="AS879" s="346"/>
      <c r="AT879" s="346"/>
      <c r="AU879" s="346"/>
      <c r="AV879" s="346"/>
      <c r="AW879" s="346"/>
      <c r="AX879" s="346"/>
    </row>
    <row r="880" spans="1:50" ht="30" customHeight="1" x14ac:dyDescent="0.15">
      <c r="A880" s="362">
        <v>10</v>
      </c>
      <c r="B880" s="362">
        <v>1</v>
      </c>
      <c r="C880" s="347" t="s">
        <v>554</v>
      </c>
      <c r="D880" s="333"/>
      <c r="E880" s="333"/>
      <c r="F880" s="333"/>
      <c r="G880" s="333"/>
      <c r="H880" s="333"/>
      <c r="I880" s="333"/>
      <c r="J880" s="334">
        <v>2000020260002</v>
      </c>
      <c r="K880" s="335"/>
      <c r="L880" s="335"/>
      <c r="M880" s="335"/>
      <c r="N880" s="335"/>
      <c r="O880" s="335"/>
      <c r="P880" s="348" t="s">
        <v>562</v>
      </c>
      <c r="Q880" s="336"/>
      <c r="R880" s="336"/>
      <c r="S880" s="336"/>
      <c r="T880" s="336"/>
      <c r="U880" s="336"/>
      <c r="V880" s="336"/>
      <c r="W880" s="336"/>
      <c r="X880" s="336"/>
      <c r="Y880" s="337">
        <v>14</v>
      </c>
      <c r="Z880" s="338"/>
      <c r="AA880" s="338"/>
      <c r="AB880" s="339"/>
      <c r="AC880" s="340" t="s">
        <v>563</v>
      </c>
      <c r="AD880" s="340"/>
      <c r="AE880" s="340"/>
      <c r="AF880" s="340"/>
      <c r="AG880" s="340"/>
      <c r="AH880" s="341" t="s">
        <v>542</v>
      </c>
      <c r="AI880" s="342"/>
      <c r="AJ880" s="342"/>
      <c r="AK880" s="342"/>
      <c r="AL880" s="343" t="s">
        <v>542</v>
      </c>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565</v>
      </c>
      <c r="D904" s="333"/>
      <c r="E904" s="333"/>
      <c r="F904" s="333"/>
      <c r="G904" s="333"/>
      <c r="H904" s="333"/>
      <c r="I904" s="333"/>
      <c r="J904" s="334">
        <v>6020001123569</v>
      </c>
      <c r="K904" s="335"/>
      <c r="L904" s="335"/>
      <c r="M904" s="335"/>
      <c r="N904" s="335"/>
      <c r="O904" s="335"/>
      <c r="P904" s="348" t="s">
        <v>566</v>
      </c>
      <c r="Q904" s="336"/>
      <c r="R904" s="336"/>
      <c r="S904" s="336"/>
      <c r="T904" s="336"/>
      <c r="U904" s="336"/>
      <c r="V904" s="336"/>
      <c r="W904" s="336"/>
      <c r="X904" s="336"/>
      <c r="Y904" s="337">
        <v>32</v>
      </c>
      <c r="Z904" s="338"/>
      <c r="AA904" s="338"/>
      <c r="AB904" s="339"/>
      <c r="AC904" s="349" t="s">
        <v>563</v>
      </c>
      <c r="AD904" s="357"/>
      <c r="AE904" s="357"/>
      <c r="AF904" s="357"/>
      <c r="AG904" s="357"/>
      <c r="AH904" s="358" t="s">
        <v>542</v>
      </c>
      <c r="AI904" s="359"/>
      <c r="AJ904" s="359"/>
      <c r="AK904" s="359"/>
      <c r="AL904" s="343" t="s">
        <v>542</v>
      </c>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6" t="s">
        <v>253</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9"/>
      <c r="E1102" s="134" t="s">
        <v>217</v>
      </c>
      <c r="F1102" s="369"/>
      <c r="G1102" s="369"/>
      <c r="H1102" s="369"/>
      <c r="I1102" s="369"/>
      <c r="J1102" s="134" t="s">
        <v>224</v>
      </c>
      <c r="K1102" s="134"/>
      <c r="L1102" s="134"/>
      <c r="M1102" s="134"/>
      <c r="N1102" s="134"/>
      <c r="O1102" s="134"/>
      <c r="P1102" s="353" t="s">
        <v>27</v>
      </c>
      <c r="Q1102" s="353"/>
      <c r="R1102" s="353"/>
      <c r="S1102" s="353"/>
      <c r="T1102" s="353"/>
      <c r="U1102" s="353"/>
      <c r="V1102" s="353"/>
      <c r="W1102" s="353"/>
      <c r="X1102" s="353"/>
      <c r="Y1102" s="134" t="s">
        <v>226</v>
      </c>
      <c r="Z1102" s="369"/>
      <c r="AA1102" s="369"/>
      <c r="AB1102" s="369"/>
      <c r="AC1102" s="134" t="s">
        <v>200</v>
      </c>
      <c r="AD1102" s="134"/>
      <c r="AE1102" s="134"/>
      <c r="AF1102" s="134"/>
      <c r="AG1102" s="134"/>
      <c r="AH1102" s="353" t="s">
        <v>213</v>
      </c>
      <c r="AI1102" s="354"/>
      <c r="AJ1102" s="354"/>
      <c r="AK1102" s="354"/>
      <c r="AL1102" s="354" t="s">
        <v>21</v>
      </c>
      <c r="AM1102" s="354"/>
      <c r="AN1102" s="354"/>
      <c r="AO1102" s="370"/>
      <c r="AP1102" s="356" t="s">
        <v>254</v>
      </c>
      <c r="AQ1102" s="356"/>
      <c r="AR1102" s="356"/>
      <c r="AS1102" s="356"/>
      <c r="AT1102" s="356"/>
      <c r="AU1102" s="356"/>
      <c r="AV1102" s="356"/>
      <c r="AW1102" s="356"/>
      <c r="AX1102" s="356"/>
    </row>
    <row r="1103" spans="1:50" ht="30" customHeight="1" x14ac:dyDescent="0.15">
      <c r="A1103" s="362">
        <v>1</v>
      </c>
      <c r="B1103" s="362">
        <v>1</v>
      </c>
      <c r="C1103" s="360"/>
      <c r="D1103" s="360"/>
      <c r="E1103" s="132" t="s">
        <v>542</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04"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480</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t="s">
        <v>480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t="s">
        <v>480</v>
      </c>
      <c r="C7" s="13" t="str">
        <f t="shared" si="0"/>
        <v>観光立国</v>
      </c>
      <c r="D7" s="13" t="str">
        <f t="shared" si="8"/>
        <v>海洋政策、観光立国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海洋政策、観光立国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海洋政策、観光立国</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海洋政策、観光立国</v>
      </c>
      <c r="F10" s="18" t="s">
        <v>116</v>
      </c>
      <c r="G10" s="17"/>
      <c r="H10" s="13" t="str">
        <f t="shared" si="1"/>
        <v/>
      </c>
      <c r="I10" s="13" t="str">
        <f t="shared" si="5"/>
        <v>一般会計</v>
      </c>
      <c r="K10" s="14" t="s">
        <v>255</v>
      </c>
      <c r="L10" s="15"/>
      <c r="M10" s="13" t="str">
        <f t="shared" si="2"/>
        <v/>
      </c>
      <c r="N10" s="13" t="str">
        <f t="shared" si="6"/>
        <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海洋政策、観光立国</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海洋政策、観光立国</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海洋政策、観光立国</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海洋政策、観光立国</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海洋政策、観光立国</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海洋政策、観光立国</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海洋政策、観光立国</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海洋政策、観光立国</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海洋政策、観光立国</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海洋政策、観光立国</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480</v>
      </c>
      <c r="C21" s="13" t="str">
        <f t="shared" si="9"/>
        <v>地方創生</v>
      </c>
      <c r="D21" s="13" t="str">
        <f t="shared" si="8"/>
        <v>海洋政策、観光立国、地方創生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海洋政策、観光立国、地方創生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海洋政策、観光立国、地方創生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海洋政策、観光立国、地方創生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海洋政策、観光立国、地方創生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2020-06-15T01:22:07Z</cp:lastPrinted>
  <dcterms:created xsi:type="dcterms:W3CDTF">2012-03-13T00:50:25Z</dcterms:created>
  <dcterms:modified xsi:type="dcterms:W3CDTF">2020-06-22T02:31:26Z</dcterms:modified>
</cp:coreProperties>
</file>