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環境課\04 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<sst xmlns="http://schemas.openxmlformats.org/spreadsheetml/2006/main" count="2180" uniqueCount="540">
  <si>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</si>
  <si>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</si>
  <si>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</si>
  <si>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</si>
  <si>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</si>
  <si>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</si>
  <si>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</si>
  <si>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</si>
  <si>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</si>
  <si>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</si>
  <si>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</si>
  <si>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</si>
  <si>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</si>
  <si>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</si>
  <si>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</si>
  <si>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</si>
  <si>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</si>
  <si>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</si>
  <si>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</si>
  <si>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</si>
  <si>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</si>
  <si>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</si>
  <si>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</si>
  <si>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</si>
  <si>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</si>
  <si>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</si>
  <si>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</si>
  <si>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</si>
  <si>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</si>
  <si>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</si>
  <si>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</si>
  <si>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</si>
  <si>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</si>
  <si>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</si>
  <si>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</si>
  <si>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</si>
  <si>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</si>
  <si>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</si>
  <si>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</si>
  <si>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</si>
  <si>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</si>
  <si>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</si>
  <si>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</si>
  <si>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</si>
  <si>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</si>
  <si>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</si>
  <si>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</si>
  <si>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</si>
  <si>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</si>
  <si>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</si>
  <si>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</si>
  <si>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</si>
  <si>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</si>
  <si>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</si>
  <si>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</si>
  <si>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</si>
  <si>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</si>
  <si>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</si>
  <si>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</si>
  <si>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</si>
  <si>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</si>
  <si>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</si>
  <si>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</si>
  <si>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</si>
  <si>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</si>
  <si>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</si>
  <si>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</si>
  <si>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</si>
  <si>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</si>
  <si>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</si>
  <si>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</si>
  <si>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</si>
  <si>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</si>
  <si>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</si>
  <si>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</si>
  <si>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</si>
  <si>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</si>
  <si>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</si>
  <si>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</si>
  <si>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</si>
  <si>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</si>
  <si>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</si>
  <si>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</si>
  <si>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</si>
  <si>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</si>
  <si>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</si>
  <si>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</si>
  <si>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</si>
  <si>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</si>
  <si>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</si>
  <si>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</si>
  <si>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</si>
  <si>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</si>
  <si>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</si>
  <si>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</si>
  <si>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</si>
  <si>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</si>
  <si>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</si>
  <si>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</si>
  <si>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</si>
  <si>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</si>
  <si>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</si>
  <si>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</si>
  <si>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</si>
  <si>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</si>
  <si>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</si>
  <si>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</si>
  <si>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</si>
  <si>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</si>
  <si>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</si>
  <si>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</si>
  <si>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</si>
  <si>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</si>
  <si>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</si>
  <si>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</si>
  <si>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</si>
  <si>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</si>
  <si>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</si>
  <si>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</si>
  <si>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</si>
  <si>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</si>
  <si>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</si>
  <si>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</si>
  <si>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</si>
  <si>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</si>
  <si>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</si>
  <si>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</si>
  <si>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</si>
  <si>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</si>
  <si>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</si>
  <si>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</si>
  <si>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</si>
  <si>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</si>
  <si>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</si>
  <si>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</si>
  <si>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</si>
  <si>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</si>
  <si>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</si>
  <si>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</si>
  <si>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</si>
  <si>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</si>
  <si>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</si>
  <si>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</si>
  <si>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</si>
  <si>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</si>
  <si>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</si>
  <si>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</si>
  <si>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</si>
  <si>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</si>
  <si>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</si>
  <si>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</si>
  <si>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</si>
  <si>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</si>
  <si>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</si>
  <si>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</si>
  <si>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</si>
  <si>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</si>
  <si>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</si>
  <si>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</si>
  <si>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</si>
  <si>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</si>
  <si>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</si>
  <si>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</si>
  <si>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</si>
  <si>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</si>
  <si>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</si>
  <si>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</si>
  <si>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</si>
  <si>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</si>
  <si>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</si>
  <si>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</si>
  <si>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</si>
  <si>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</si>
  <si>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</si>
  <si>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</si>
  <si>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</si>
  <si>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</si>
  <si>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</si>
  <si>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</si>
  <si>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</si>
  <si>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</si>
  <si>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</si>
  <si>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</si>
  <si>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</si>
  <si>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</si>
  <si>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</si>
  <si>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</si>
  <si>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</si>
  <si>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</si>
  <si>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</si>
  <si>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</si>
  <si>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</si>
  <si>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</si>
  <si>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</si>
  <si>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</si>
  <si>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</si>
  <si>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</si>
  <si>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</si>
  <si>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</si>
  <si>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</si>
  <si>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</si>
  <si>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</si>
  <si>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</si>
  <si>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</si>
  <si>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</si>
  <si>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</si>
  <si>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</si>
  <si>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</si>
  <si>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</si>
  <si>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</si>
  <si>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</si>
  <si>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</si>
  <si>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</si>
  <si>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</si>
  <si>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</si>
  <si>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</si>
  <si>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</si>
  <si>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</si>
  <si>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</si>
  <si>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</si>
  <si>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</si>
  <si>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</si>
  <si>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</si>
  <si>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</si>
  <si>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</si>
  <si>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</si>
  <si>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</si>
  <si>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</si>
  <si>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</si>
  <si>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</si>
  <si>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</si>
  <si>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</si>
  <si>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</si>
  <si>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</si>
  <si>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</si>
  <si>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</si>
  <si>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</si>
  <si>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</si>
  <si>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</si>
  <si>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</si>
  <si>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</si>
  <si>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</si>
  <si>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</si>
  <si>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</si>
  <si>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</si>
  <si>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</si>
  <si>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</si>
  <si>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</si>
  <si>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</si>
  <si>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</si>
  <si>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</si>
  <si>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</si>
  <si>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</si>
  <si>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</si>
  <si>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</si>
  <si>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</si>
  <si>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</si>
  <si>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</si>
  <si>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</si>
  <si>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</si>
  <si>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</si>
  <si>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</si>
  <si>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</si>
  <si>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</si>
  <si>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</si>
  <si>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</si>
  <si>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</si>
  <si>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</si>
  <si>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</si>
  <si>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</si>
  <si>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</si>
  <si>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</si>
  <si>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</si>
  <si>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</si>
  <si>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</si>
  <si>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</si>
  <si>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</si>
  <si>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</si>
  <si>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</si>
  <si>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</si>
  <si>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</si>
  <si>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</si>
  <si>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</si>
  <si>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</si>
  <si>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</si>
  <si>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</si>
  <si>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</si>
  <si>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</si>
  <si>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</si>
  <si>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</si>
  <si>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</si>
  <si>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</si>
  <si>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</si>
  <si>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</si>
  <si>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</si>
  <si>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</si>
  <si>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</si>
  <si>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</si>
  <si>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</si>
  <si>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</si>
  <si>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</si>
  <si>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</si>
  <si>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</si>
  <si>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</si>
  <si>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</si>
  <si>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</si>
  <si>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</si>
  <si>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</si>
  <si>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</si>
  <si>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</si>
  <si>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</si>
  <si>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</si>
  <si>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</si>
  <si>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</si>
  <si>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</si>
  <si>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</si>
  <si>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</si>
  <si>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</si>
  <si>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</si>
  <si>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</si>
  <si>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</si>
  <si>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</si>
  <si>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</si>
  <si>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</si>
  <si>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</si>
  <si>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</si>
  <si>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</si>
  <si>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</si>
  <si>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</si>
  <si>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</si>
  <si>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</si>
  <si>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</si>
  <si>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</si>
  <si>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</si>
  <si>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</si>
  <si>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</si>
  <si>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</si>
  <si>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</si>
  <si>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</si>
  <si>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</si>
  <si>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</si>
  <si>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</si>
  <si>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</si>
  <si>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</si>
  <si>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</si>
  <si>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</si>
  <si>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</si>
  <si>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</si>
  <si>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</si>
  <si>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</si>
  <si>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</si>
  <si>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</si>
  <si>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</si>
  <si>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</si>
  <si>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</si>
  <si>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</si>
  <si>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</si>
  <si>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</si>
  <si>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</si>
  <si>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</si>
  <si>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</si>
  <si>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</si>
  <si>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</si>
  <si>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</si>
  <si>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</si>
  <si>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</si>
  <si>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</si>
  <si>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</si>
  <si>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</si>
  <si>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</si>
  <si>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</si>
  <si>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</si>
  <si>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</si>
  <si>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</si>
  <si>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</si>
  <si>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</si>
  <si>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</si>
  <si>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</si>
  <si>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</si>
  <si>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</si>
  <si>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</si>
  <si>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</si>
  <si>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</si>
  <si>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</si>
  <si>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</si>
  <si>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</si>
  <si>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</si>
  <si>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</si>
  <si>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</si>
  <si>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</si>
  <si>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</si>
  <si>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</si>
  <si>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</si>
  <si>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</si>
  <si>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</si>
  <si>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</si>
  <si>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</si>
  <si>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</si>
  <si>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</si>
  <si>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</si>
  <si>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</si>
  <si>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</si>
  <si>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</si>
  <si>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</si>
  <si>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</si>
  <si>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</si>
  <si>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</si>
  <si>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</si>
  <si>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</si>
  <si>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</si>
  <si>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</si>
  <si>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</si>
  <si>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</si>
  <si>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</si>
  <si>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</si>
  <si>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</si>
  <si>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</si>
  <si>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</si>
  <si>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</si>
  <si>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</si>
  <si>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</si>
  <si>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</si>
  <si>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</si>
  <si>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</si>
  <si>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</si>
  <si>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</si>
  <si>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</si>
  <si>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</si>
  <si>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</si>
  <si>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</si>
  <si>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</si>
  <si>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</si>
  <si>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</si>
  <si>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</si>
  <si>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</si>
  <si>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</si>
  <si>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</si>
  <si>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</si>
  <si>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</si>
  <si>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</si>
  <si>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</si>
  <si>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</si>
  <si>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</si>
  <si>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</si>
  <si>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</si>
  <si>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</si>
  <si>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</si>
  <si>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</si>
  <si>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</si>
  <si>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</si>
  <si>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</si>
  <si>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</si>
  <si>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</si>
  <si>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</si>
  <si>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</si>
  <si>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</si>
  <si>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</si>
  <si>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</si>
  <si>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</si>
  <si>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</si>
  <si>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</si>
  <si>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</si>
  <si>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</si>
  <si>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</si>
  <si>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</si>
  <si>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</si>
  <si>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</si>
  <si>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</si>
  <si>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</si>
  <si>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</si>
  <si>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</si>
  <si>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</si>
  <si>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</si>
  <si>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</si>
  <si>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</si>
  <si>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</si>
  <si>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</si>
  <si>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</si>
  <si>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</si>
  <si>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</si>
  <si>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災害対策等に資する測量・観測規程等の策定に関する検討経費</t>
  </si>
  <si>
    <t>水管理・国土保全局</t>
    <rPh sb="0" eb="1">
      <t>ミズ</t>
    </rPh>
    <rPh sb="1" eb="3">
      <t>カンリ</t>
    </rPh>
    <rPh sb="4" eb="6">
      <t>コクド</t>
    </rPh>
    <rPh sb="6" eb="9">
      <t>ホゼンキョク</t>
    </rPh>
    <phoneticPr fontId="5"/>
  </si>
  <si>
    <t>○</t>
  </si>
  <si>
    <t>-</t>
  </si>
  <si>
    <t>-</t>
    <phoneticPr fontId="5"/>
  </si>
  <si>
    <t>-</t>
    <phoneticPr fontId="5"/>
  </si>
  <si>
    <t>令和4年度までに、27河川において、三次元河川管理測量を実施する</t>
    <rPh sb="0" eb="2">
      <t>レイワ</t>
    </rPh>
    <rPh sb="3" eb="5">
      <t>ネンド</t>
    </rPh>
    <rPh sb="11" eb="13">
      <t>カセン</t>
    </rPh>
    <rPh sb="25" eb="27">
      <t>ソクリョウ</t>
    </rPh>
    <rPh sb="28" eb="30">
      <t>ジッシ</t>
    </rPh>
    <phoneticPr fontId="5"/>
  </si>
  <si>
    <t>三次元河川管理測量を実施した河川数</t>
    <rPh sb="7" eb="9">
      <t>ソクリョウ</t>
    </rPh>
    <rPh sb="10" eb="12">
      <t>ジッシ</t>
    </rPh>
    <rPh sb="14" eb="16">
      <t>カセン</t>
    </rPh>
    <rPh sb="16" eb="17">
      <t>スウ</t>
    </rPh>
    <phoneticPr fontId="5"/>
  </si>
  <si>
    <t>河川</t>
    <rPh sb="0" eb="2">
      <t>カセン</t>
    </rPh>
    <phoneticPr fontId="5"/>
  </si>
  <si>
    <t>-</t>
    <phoneticPr fontId="5"/>
  </si>
  <si>
    <t>-</t>
    <phoneticPr fontId="5"/>
  </si>
  <si>
    <t>-</t>
    <phoneticPr fontId="5"/>
  </si>
  <si>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5"/>
  </si>
  <si>
    <t>式</t>
    <rPh sb="0" eb="1">
      <t>シキ</t>
    </rPh>
    <phoneticPr fontId="5"/>
  </si>
  <si>
    <t>-</t>
    <phoneticPr fontId="5"/>
  </si>
  <si>
    <t>執行額／マニュアル数</t>
    <rPh sb="0" eb="2">
      <t>シッコウ</t>
    </rPh>
    <rPh sb="2" eb="3">
      <t>ガク</t>
    </rPh>
    <rPh sb="9" eb="10">
      <t>スウ</t>
    </rPh>
    <phoneticPr fontId="5"/>
  </si>
  <si>
    <t>百万円</t>
    <rPh sb="0" eb="2">
      <t>ヒャクマン</t>
    </rPh>
    <rPh sb="2" eb="3">
      <t>エン</t>
    </rPh>
    <phoneticPr fontId="5"/>
  </si>
  <si>
    <t>百万円／式</t>
    <rPh sb="0" eb="2">
      <t>ヒャクマン</t>
    </rPh>
    <rPh sb="2" eb="3">
      <t>エン</t>
    </rPh>
    <rPh sb="4" eb="5">
      <t>シキ</t>
    </rPh>
    <phoneticPr fontId="5"/>
  </si>
  <si>
    <t>-</t>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</si>
  <si>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</si>
  <si>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</si>
  <si>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</si>
  <si>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</si>
  <si>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</si>
  <si>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phoneticPr fontId="5"/>
  </si>
  <si>
    <t>無</t>
  </si>
  <si>
    <t>‐</t>
  </si>
  <si>
    <t>水害の減災に大きく寄与</t>
    <rPh sb="0" eb="2">
      <t>スイガイ</t>
    </rPh>
    <rPh sb="3" eb="5">
      <t>ゲンサイ</t>
    </rPh>
    <rPh sb="6" eb="7">
      <t>オオ</t>
    </rPh>
    <rPh sb="9" eb="11">
      <t>キヨ</t>
    </rPh>
    <phoneticPr fontId="5"/>
  </si>
  <si>
    <t>公益性、専門性、技術性の観点から国が実施</t>
    <rPh sb="0" eb="3">
      <t>コウエキセイ</t>
    </rPh>
    <rPh sb="4" eb="7">
      <t>センモンセイ</t>
    </rPh>
    <rPh sb="8" eb="10">
      <t>ギジュツ</t>
    </rPh>
    <rPh sb="10" eb="11">
      <t>セイ</t>
    </rPh>
    <rPh sb="12" eb="14">
      <t>カンテン</t>
    </rPh>
    <rPh sb="16" eb="17">
      <t>クニ</t>
    </rPh>
    <rPh sb="18" eb="20">
      <t>ジッシ</t>
    </rPh>
    <phoneticPr fontId="5"/>
  </si>
  <si>
    <t>水害の減災に大きく寄与するものであり、必要かつ優先度が高い</t>
    <rPh sb="0" eb="2">
      <t>スイガイ</t>
    </rPh>
    <rPh sb="3" eb="5">
      <t>ゲンサイ</t>
    </rPh>
    <rPh sb="6" eb="7">
      <t>オオ</t>
    </rPh>
    <rPh sb="9" eb="11">
      <t>キヨ</t>
    </rPh>
    <rPh sb="19" eb="21">
      <t>ヒツヨウ</t>
    </rPh>
    <rPh sb="23" eb="26">
      <t>ユウセンド</t>
    </rPh>
    <rPh sb="27" eb="28">
      <t>タカ</t>
    </rPh>
    <phoneticPr fontId="5"/>
  </si>
  <si>
    <t>支出先は、企画提案書の内容により客観的に評価・選定しており、妥当である。</t>
  </si>
  <si>
    <t>－</t>
  </si>
  <si>
    <t>妥当である。</t>
    <rPh sb="0" eb="2">
      <t>ダトウ</t>
    </rPh>
    <phoneticPr fontId="5"/>
  </si>
  <si>
    <t>基本的に請負者のみへの支出である。</t>
    <rPh sb="0" eb="3">
      <t>キホンテキ</t>
    </rPh>
    <rPh sb="4" eb="7">
      <t>ウケオイシャ</t>
    </rPh>
    <rPh sb="11" eb="13">
      <t>シシュツ</t>
    </rPh>
    <phoneticPr fontId="5"/>
  </si>
  <si>
    <t>事業目的に必要なものに限定した支出となっている。</t>
    <rPh sb="0" eb="2">
      <t>ジギョウ</t>
    </rPh>
    <rPh sb="2" eb="4">
      <t>モクテキ</t>
    </rPh>
    <rPh sb="5" eb="7">
      <t>ヒツヨウ</t>
    </rPh>
    <rPh sb="11" eb="13">
      <t>ゲンテイ</t>
    </rPh>
    <rPh sb="15" eb="17">
      <t>シシュツ</t>
    </rPh>
    <phoneticPr fontId="5"/>
  </si>
  <si>
    <t>事業目的に即した効率的な点検・活用用法が整理されている。</t>
    <rPh sb="0" eb="2">
      <t>ジギョウ</t>
    </rPh>
    <rPh sb="2" eb="4">
      <t>モクテキ</t>
    </rPh>
    <rPh sb="5" eb="6">
      <t>ソク</t>
    </rPh>
    <rPh sb="8" eb="11">
      <t>コウリツテキ</t>
    </rPh>
    <rPh sb="12" eb="14">
      <t>テンケン</t>
    </rPh>
    <rPh sb="15" eb="17">
      <t>カツヨウ</t>
    </rPh>
    <rPh sb="17" eb="19">
      <t>ヨウホウ</t>
    </rPh>
    <rPh sb="20" eb="22">
      <t>セイリ</t>
    </rPh>
    <phoneticPr fontId="5"/>
  </si>
  <si>
    <t>成果実績を精査中</t>
    <rPh sb="0" eb="2">
      <t>セイカ</t>
    </rPh>
    <rPh sb="2" eb="4">
      <t>ジッセキ</t>
    </rPh>
    <rPh sb="5" eb="8">
      <t>セイサチュウ</t>
    </rPh>
    <phoneticPr fontId="5"/>
  </si>
  <si>
    <t>活動実績は見込みにあったものである。</t>
    <rPh sb="0" eb="2">
      <t>カツドウ</t>
    </rPh>
    <rPh sb="2" eb="4">
      <t>ジッセキ</t>
    </rPh>
    <rPh sb="5" eb="7">
      <t>ミコ</t>
    </rPh>
    <phoneticPr fontId="5"/>
  </si>
  <si>
    <t>マニュアル等を公表し、活用するように周知している。</t>
    <rPh sb="5" eb="6">
      <t>トウ</t>
    </rPh>
    <rPh sb="7" eb="9">
      <t>コウヒョウ</t>
    </rPh>
    <rPh sb="11" eb="13">
      <t>カツヨウ</t>
    </rPh>
    <rPh sb="18" eb="20">
      <t>シュウチ</t>
    </rPh>
    <phoneticPr fontId="5"/>
  </si>
  <si>
    <t>新30-0014</t>
    <rPh sb="0" eb="1">
      <t>シン</t>
    </rPh>
    <phoneticPr fontId="5"/>
  </si>
  <si>
    <t>新30-0011</t>
    <rPh sb="0" eb="1">
      <t>シン</t>
    </rPh>
    <phoneticPr fontId="5"/>
  </si>
  <si>
    <t>水害・土砂災害対策調査費</t>
    <rPh sb="0" eb="2">
      <t>スイガイ</t>
    </rPh>
    <rPh sb="3" eb="5">
      <t>ドシャ</t>
    </rPh>
    <rPh sb="5" eb="7">
      <t>サイガイ</t>
    </rPh>
    <rPh sb="7" eb="9">
      <t>タイサク</t>
    </rPh>
    <rPh sb="9" eb="12">
      <t>チョウサヒ</t>
    </rPh>
    <phoneticPr fontId="5"/>
  </si>
  <si>
    <t>国土交通省</t>
  </si>
  <si>
    <t>現地で試行した結果を踏まえマニュアルを作成し、現場への実装が円滑に行われるよう事業を実施する。</t>
    <rPh sb="0" eb="2">
      <t>ゲンチ</t>
    </rPh>
    <rPh sb="3" eb="5">
      <t>シコウ</t>
    </rPh>
    <rPh sb="7" eb="9">
      <t>ケッカ</t>
    </rPh>
    <rPh sb="10" eb="11">
      <t>フ</t>
    </rPh>
    <rPh sb="19" eb="21">
      <t>サクセイ</t>
    </rPh>
    <rPh sb="23" eb="25">
      <t>ゲンバ</t>
    </rPh>
    <rPh sb="27" eb="29">
      <t>ジッソウ</t>
    </rPh>
    <rPh sb="30" eb="32">
      <t>エンカツ</t>
    </rPh>
    <rPh sb="33" eb="34">
      <t>オコナ</t>
    </rPh>
    <rPh sb="39" eb="41">
      <t>ジギョウ</t>
    </rPh>
    <rPh sb="42" eb="44">
      <t>ジッシ</t>
    </rPh>
    <phoneticPr fontId="5"/>
  </si>
  <si>
    <t>河川環境課河川保全企画室</t>
    <rPh sb="0" eb="2">
      <t>カセン</t>
    </rPh>
    <rPh sb="2" eb="5">
      <t>カンキョウカ</t>
    </rPh>
    <rPh sb="5" eb="7">
      <t>カセン</t>
    </rPh>
    <rPh sb="7" eb="9">
      <t>ホゼン</t>
    </rPh>
    <rPh sb="9" eb="12">
      <t>キカクシツ</t>
    </rPh>
    <phoneticPr fontId="5"/>
  </si>
  <si>
    <t>室長　青野　正志</t>
    <rPh sb="0" eb="2">
      <t>シツチョウ</t>
    </rPh>
    <rPh sb="3" eb="4">
      <t>アオ</t>
    </rPh>
    <rPh sb="4" eb="5">
      <t>ノ</t>
    </rPh>
    <rPh sb="6" eb="7">
      <t>マサシ</t>
    </rPh>
    <rPh sb="7" eb="8">
      <t>ココロザシ</t>
    </rPh>
    <phoneticPr fontId="5"/>
  </si>
  <si>
    <t>-</t>
    <phoneticPr fontId="5"/>
  </si>
  <si>
    <t>10/1</t>
    <phoneticPr fontId="5"/>
  </si>
  <si>
    <t>三次元データによる河川管理推進に関する検討業務</t>
    <phoneticPr fontId="5"/>
  </si>
  <si>
    <t>三次元データによる河川管理推進に関する検討業務　河川財団・日本建設情報総合センター共同提案体</t>
    <phoneticPr fontId="5"/>
  </si>
  <si>
    <t>三次元データによる河川管理推進に関する検討</t>
    <phoneticPr fontId="5"/>
  </si>
  <si>
    <t>河川管理用三次元データ活用マニュアル等を策定（令和元年度）</t>
    <rPh sb="0" eb="2">
      <t>カセン</t>
    </rPh>
    <rPh sb="2" eb="5">
      <t>カンリヨウ</t>
    </rPh>
    <rPh sb="11" eb="13">
      <t>カツヨウ</t>
    </rPh>
    <rPh sb="18" eb="19">
      <t>トウ</t>
    </rPh>
    <rPh sb="20" eb="22">
      <t>サクテイ</t>
    </rPh>
    <rPh sb="23" eb="25">
      <t>レイワ</t>
    </rPh>
    <rPh sb="25" eb="27">
      <t>ガンネン</t>
    </rPh>
    <rPh sb="27" eb="28">
      <t>ドヘイネンド</t>
    </rPh>
    <phoneticPr fontId="5"/>
  </si>
  <si>
    <t>本事業において、河川管理用三次元データ活用マニュアル等を策定することにより、レーザー測量等を用いた河川の三次元での計測による河川状態の詳細な把握を実施し、河川管理の効率化・高度化に寄与する。</t>
    <rPh sb="0" eb="1">
      <t>ホン</t>
    </rPh>
    <rPh sb="1" eb="3">
      <t>ジギョウ</t>
    </rPh>
    <rPh sb="26" eb="27">
      <t>トウ</t>
    </rPh>
    <rPh sb="28" eb="30">
      <t>サクテイ</t>
    </rPh>
    <rPh sb="73" eb="75">
      <t>ジッシ</t>
    </rPh>
    <rPh sb="77" eb="79">
      <t>カセン</t>
    </rPh>
    <rPh sb="79" eb="81">
      <t>カンリ</t>
    </rPh>
    <rPh sb="82" eb="85">
      <t>コウリツカ</t>
    </rPh>
    <rPh sb="86" eb="89">
      <t>コウドカ</t>
    </rPh>
    <rPh sb="90" eb="92">
      <t>キヨ</t>
    </rPh>
    <phoneticPr fontId="5"/>
  </si>
  <si>
    <t>新技術を活用し、より効率的な河川管理やより適切な災害対応の実現のために、レーザーを活用した測量や河川管理用三次元データ活用マニュアル等の作成に関することであることから、河川管理に係る制度を所管している国が率先して実施することが重要である。</t>
    <rPh sb="0" eb="3">
      <t>シンギジュツ</t>
    </rPh>
    <rPh sb="4" eb="6">
      <t>カツヨウ</t>
    </rPh>
    <rPh sb="10" eb="13">
      <t>コウリツテキ</t>
    </rPh>
    <rPh sb="14" eb="16">
      <t>カセン</t>
    </rPh>
    <rPh sb="16" eb="18">
      <t>カンリ</t>
    </rPh>
    <rPh sb="21" eb="23">
      <t>テキセツ</t>
    </rPh>
    <rPh sb="24" eb="26">
      <t>サイガイ</t>
    </rPh>
    <rPh sb="26" eb="28">
      <t>タイオウ</t>
    </rPh>
    <rPh sb="29" eb="31">
      <t>ジツゲン</t>
    </rPh>
    <rPh sb="41" eb="43">
      <t>カツヨウ</t>
    </rPh>
    <rPh sb="45" eb="47">
      <t>ソクリョウ</t>
    </rPh>
    <rPh sb="66" eb="67">
      <t>トウ</t>
    </rPh>
    <rPh sb="68" eb="70">
      <t>サクセイ</t>
    </rPh>
    <rPh sb="71" eb="72">
      <t>カン</t>
    </rPh>
    <rPh sb="84" eb="86">
      <t>カセン</t>
    </rPh>
    <rPh sb="86" eb="88">
      <t>カンリ</t>
    </rPh>
    <rPh sb="89" eb="90">
      <t>カカ</t>
    </rPh>
    <rPh sb="91" eb="93">
      <t>セイド</t>
    </rPh>
    <rPh sb="94" eb="96">
      <t>ショカン</t>
    </rPh>
    <rPh sb="100" eb="101">
      <t>クニ</t>
    </rPh>
    <rPh sb="102" eb="104">
      <t>ソッセン</t>
    </rPh>
    <rPh sb="106" eb="108">
      <t>ジッシ</t>
    </rPh>
    <rPh sb="113" eb="115">
      <t>ジュウヨウ</t>
    </rPh>
    <phoneticPr fontId="5"/>
  </si>
  <si>
    <t>本事業は、三次元データの取得状況と、三次元データを活用した河川管理の実施状況について評価・検討を行い、三次元化で新たに得られる情報やその精度等、データの特性を踏まえた河川管理の実施方法やデータの管理方法を検討する等、さらなる河川管理の効率化・高度化を推進することを目的とする。</t>
    <rPh sb="0" eb="1">
      <t>ホン</t>
    </rPh>
    <rPh sb="1" eb="3">
      <t>ジギョウ</t>
    </rPh>
    <rPh sb="112" eb="114">
      <t>カセン</t>
    </rPh>
    <rPh sb="114" eb="116">
      <t>カンリ</t>
    </rPh>
    <rPh sb="121" eb="124">
      <t>コウドカ</t>
    </rPh>
    <rPh sb="132" eb="134">
      <t>モクテキ</t>
    </rPh>
    <phoneticPr fontId="5"/>
  </si>
  <si>
    <t>本業務は、現在実施されている三次元データの取得状況と、三次元データを活用した河川管理の実施状況について評価・検討を行い、三次元化で新たに得られる情報やその精度等、データの特性を踏まえた河川管理の実施方法やデータの管理方法を検討するとともに、各種管理ツールとの連携について検討するものである。</t>
    <phoneticPr fontId="5"/>
  </si>
  <si>
    <t>-</t>
    <phoneticPr fontId="5"/>
  </si>
  <si>
    <t>A.三次元データによる河川管理推進に関する検討業務河川財団・日本建設情報総合センター共同提案体</t>
    <phoneticPr fontId="5"/>
  </si>
  <si>
    <t>B.</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</si>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</sst>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103910</xdr:colOff>
      <xdr:row>742</xdr:row>
      <xdr:rowOff>277092</xdr:rowOff>
    </xdr:from>
    <xdr:to>
      <xdr:col>36</xdr:col>
      <xdr:colOff>69376</xdr:colOff>
      <xdr:row>744</xdr:row>
      <xdr:rowOff>331552</xdr:rowOff>
    </xdr:to>
    <xdr:sp macro="" textlink="">
      <xdr:nvSpPr>
        <xdr:cNvPr id="20" name="テキスト ボックス 19"/>
        <xdr:cNvSpPr txBox="1"/>
      </xdr:nvSpPr>
      <xdr:spPr>
        <a:xfrm>
          <a:off x="3704360" y="39805842"/>
          <a:ext cx="3565916"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2000"/>
            <a:t>国土交通省</a:t>
          </a:r>
          <a:endParaRPr kumimoji="1" lang="en-US" altLang="ja-JP" sz="2000"/>
        </a:p>
        <a:p>
          <a:pPr algn="ctr"/>
          <a:r>
            <a:rPr lang="ja-JP" altLang="en-US" sz="2000"/>
            <a:t>１０百万円</a:t>
          </a:r>
          <a:endParaRPr kumimoji="1" lang="ja-JP" altLang="en-US" sz="2000"/>
        </a:p>
      </xdr:txBody>
    </xdr:sp>
    <xdr:clientData/>
  </xdr:twoCellAnchor>
  <xdr:twoCellAnchor>
    <xdr:from>
      <xdr:col>17</xdr:col>
      <xdr:colOff>53791</xdr:colOff>
      <xdr:row>745</xdr:row>
      <xdr:rowOff>137064</xdr:rowOff>
    </xdr:from>
    <xdr:to>
      <xdr:col>38</xdr:col>
      <xdr:colOff>17319</xdr:colOff>
      <xdr:row>746</xdr:row>
      <xdr:rowOff>209323</xdr:rowOff>
    </xdr:to>
    <xdr:grpSp>
      <xdr:nvGrpSpPr>
        <xdr:cNvPr id="21" name="グループ化 20"/>
        <xdr:cNvGrpSpPr/>
      </xdr:nvGrpSpPr>
      <xdr:grpSpPr>
        <a:xfrm>
          <a:off x="3482791" y="40713564"/>
          <a:ext cx="4199352" cy="419641"/>
          <a:chOff x="632056" y="2083786"/>
          <a:chExt cx="3288111" cy="426029"/>
        </a:xfrm>
      </xdr:grpSpPr>
      <xdr:sp macro="" textlink="">
        <xdr:nvSpPr>
          <xdr:cNvPr id="22" name="大かっこ 21"/>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23" name="テキスト ボックス 22"/>
          <xdr:cNvSpPr txBox="1"/>
        </xdr:nvSpPr>
        <xdr:spPr>
          <a:xfrm>
            <a:off x="632056" y="2120524"/>
            <a:ext cx="3288111" cy="38929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800"/>
              <a:t>検討の企画立案・実施</a:t>
            </a:r>
          </a:p>
        </xdr:txBody>
      </xdr:sp>
    </xdr:grpSp>
    <xdr:clientData/>
  </xdr:twoCellAnchor>
  <xdr:twoCellAnchor>
    <xdr:from>
      <xdr:col>26</xdr:col>
      <xdr:colOff>179416</xdr:colOff>
      <xdr:row>747</xdr:row>
      <xdr:rowOff>339232</xdr:rowOff>
    </xdr:from>
    <xdr:to>
      <xdr:col>27</xdr:col>
      <xdr:colOff>201688</xdr:colOff>
      <xdr:row>748</xdr:row>
      <xdr:rowOff>336177</xdr:rowOff>
    </xdr:to>
    <xdr:sp macro="" textlink="">
      <xdr:nvSpPr>
        <xdr:cNvPr id="24" name="下矢印 23"/>
        <xdr:cNvSpPr/>
      </xdr:nvSpPr>
      <xdr:spPr>
        <a:xfrm>
          <a:off x="5380066" y="41096707"/>
          <a:ext cx="222297" cy="34937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17</xdr:col>
      <xdr:colOff>22412</xdr:colOff>
      <xdr:row>750</xdr:row>
      <xdr:rowOff>53948</xdr:rowOff>
    </xdr:from>
    <xdr:to>
      <xdr:col>37</xdr:col>
      <xdr:colOff>179294</xdr:colOff>
      <xdr:row>752</xdr:row>
      <xdr:rowOff>51874</xdr:rowOff>
    </xdr:to>
    <xdr:sp macro="" textlink="">
      <xdr:nvSpPr>
        <xdr:cNvPr id="25" name="テキスト ボックス 15"/>
        <xdr:cNvSpPr txBox="1"/>
      </xdr:nvSpPr>
      <xdr:spPr>
        <a:xfrm>
          <a:off x="3451412" y="42367360"/>
          <a:ext cx="4191000" cy="69269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200"/>
            <a:t>Ａ．三次元データによる河川管理推進に関する検討業務</a:t>
          </a:r>
          <a:endParaRPr lang="en-US" altLang="ja-JP" sz="1200"/>
        </a:p>
        <a:p>
          <a:pPr algn="ctr"/>
          <a:r>
            <a:rPr lang="ja-JP" altLang="en-US" sz="1200"/>
            <a:t>河川財団・日本建設情報総合センター共同提案体</a:t>
          </a:r>
          <a:endParaRPr kumimoji="1" lang="en-US" altLang="ja-JP" sz="1200"/>
        </a:p>
        <a:p>
          <a:pPr algn="ctr"/>
          <a:r>
            <a:rPr lang="ja-JP" altLang="en-US" sz="1200"/>
            <a:t>１０百万円</a:t>
          </a:r>
          <a:endParaRPr kumimoji="1" lang="ja-JP" altLang="en-US" sz="1200"/>
        </a:p>
      </xdr:txBody>
    </xdr:sp>
    <xdr:clientData/>
  </xdr:twoCellAnchor>
  <xdr:twoCellAnchor>
    <xdr:from>
      <xdr:col>21</xdr:col>
      <xdr:colOff>189936</xdr:colOff>
      <xdr:row>749</xdr:row>
      <xdr:rowOff>38402</xdr:rowOff>
    </xdr:from>
    <xdr:to>
      <xdr:col>32</xdr:col>
      <xdr:colOff>145628</xdr:colOff>
      <xdr:row>750</xdr:row>
      <xdr:rowOff>8531</xdr:rowOff>
    </xdr:to>
    <xdr:sp macro="" textlink="">
      <xdr:nvSpPr>
        <xdr:cNvPr id="26" name="テキスト ボックス 16"/>
        <xdr:cNvSpPr txBox="1"/>
      </xdr:nvSpPr>
      <xdr:spPr>
        <a:xfrm>
          <a:off x="4425760" y="42004431"/>
          <a:ext cx="2174456" cy="31751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17</xdr:col>
      <xdr:colOff>190501</xdr:colOff>
      <xdr:row>752</xdr:row>
      <xdr:rowOff>214288</xdr:rowOff>
    </xdr:from>
    <xdr:to>
      <xdr:col>37</xdr:col>
      <xdr:colOff>12173</xdr:colOff>
      <xdr:row>754</xdr:row>
      <xdr:rowOff>322030</xdr:rowOff>
    </xdr:to>
    <xdr:grpSp>
      <xdr:nvGrpSpPr>
        <xdr:cNvPr id="27" name="グループ化 26"/>
        <xdr:cNvGrpSpPr/>
      </xdr:nvGrpSpPr>
      <xdr:grpSpPr>
        <a:xfrm>
          <a:off x="3619501" y="43222464"/>
          <a:ext cx="3855790" cy="802507"/>
          <a:chOff x="61889" y="2141992"/>
          <a:chExt cx="4411819" cy="818822"/>
        </a:xfrm>
      </xdr:grpSpPr>
      <xdr:sp macro="" textlink="">
        <xdr:nvSpPr>
          <xdr:cNvPr id="28" name="大かっこ 27"/>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29" name="テキスト ボックス 21"/>
          <xdr:cNvSpPr txBox="1"/>
        </xdr:nvSpPr>
        <xdr:spPr>
          <a:xfrm>
            <a:off x="61889" y="2225240"/>
            <a:ext cx="4411819" cy="638535"/>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600"/>
              <a:t>河川管理用三次元データ活用マニュアル等</a:t>
            </a:r>
            <a:r>
              <a:rPr lang="ja-JP" altLang="ja-JP" sz="1600"/>
              <a:t>の検討・試行版の策定</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G2" sqref="A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135</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522</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480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5" t="s">
        <v>448</v>
      </c>
      <c r="H5" s="546"/>
      <c r="I5" s="546"/>
      <c r="J5" s="546"/>
      <c r="K5" s="546"/>
      <c r="L5" s="546"/>
      <c r="M5" s="547" t="s">
        <v>65</v>
      </c>
      <c r="N5" s="548"/>
      <c r="O5" s="548"/>
      <c r="P5" s="548"/>
      <c r="Q5" s="548"/>
      <c r="R5" s="549"/>
      <c r="S5" s="550" t="s">
        <v>341</v>
      </c>
      <c r="T5" s="546"/>
      <c r="U5" s="546"/>
      <c r="V5" s="546"/>
      <c r="W5" s="546"/>
      <c r="X5" s="551"/>
      <c r="Y5" s="707" t="s">
        <v>3</v>
      </c>
      <c r="Z5" s="708"/>
      <c r="AA5" s="708"/>
      <c r="AB5" s="708"/>
      <c r="AC5" s="708"/>
      <c r="AD5" s="709"/>
      <c r="AE5" s="710" t="s">
        <v>524</v>
      </c>
      <c r="AF5" s="710"/>
      <c r="AG5" s="710"/>
      <c r="AH5" s="710"/>
      <c r="AI5" s="710"/>
      <c r="AJ5" s="710"/>
      <c r="AK5" s="710"/>
      <c r="AL5" s="710"/>
      <c r="AM5" s="710"/>
      <c r="AN5" s="710"/>
      <c r="AO5" s="710"/>
      <c r="AP5" s="711"/>
      <c r="AQ5" s="712" t="s">
        <v>525</v>
      </c>
      <c r="AR5" s="713"/>
      <c r="AS5" s="713"/>
      <c r="AT5" s="713"/>
      <c r="AU5" s="713"/>
      <c r="AV5" s="713"/>
      <c r="AW5" s="713"/>
      <c r="AX5" s="714"/>
    </row>
    <row r="6" spans="1:50" ht="39" customHeight="1" x14ac:dyDescent="0.15">
      <c r="A6" s="717" t="s">
        <v>4</v>
      </c>
      <c r="B6" s="718"/>
      <c r="C6" s="718"/>
      <c r="D6" s="718"/>
      <c r="E6" s="718"/>
      <c r="F6" s="718"/>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484</v>
      </c>
      <c r="H7" s="824"/>
      <c r="I7" s="824"/>
      <c r="J7" s="824"/>
      <c r="K7" s="824"/>
      <c r="L7" s="824"/>
      <c r="M7" s="824"/>
      <c r="N7" s="824"/>
      <c r="O7" s="824"/>
      <c r="P7" s="824"/>
      <c r="Q7" s="824"/>
      <c r="R7" s="824"/>
      <c r="S7" s="824"/>
      <c r="T7" s="824"/>
      <c r="U7" s="824"/>
      <c r="V7" s="824"/>
      <c r="W7" s="824"/>
      <c r="X7" s="825"/>
      <c r="Y7" s="385" t="s">
        <v>312</v>
      </c>
      <c r="Z7" s="286"/>
      <c r="AA7" s="286"/>
      <c r="AB7" s="286"/>
      <c r="AC7" s="286"/>
      <c r="AD7" s="386"/>
      <c r="AE7" s="373" t="s">
        <v>484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211</v>
      </c>
      <c r="B8" s="821"/>
      <c r="C8" s="821"/>
      <c r="D8" s="821"/>
      <c r="E8" s="821"/>
      <c r="F8" s="822"/>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59" t="s">
        <v>534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2" t="s">
        <v>29</v>
      </c>
      <c r="B10" s="733"/>
      <c r="C10" s="733"/>
      <c r="D10" s="733"/>
      <c r="E10" s="733"/>
      <c r="F10" s="733"/>
      <c r="G10" s="665" t="s">
        <v>535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483</v>
      </c>
      <c r="Q13" s="103"/>
      <c r="R13" s="103"/>
      <c r="S13" s="103"/>
      <c r="T13" s="103"/>
      <c r="U13" s="103"/>
      <c r="V13" s="104"/>
      <c r="W13" s="102">
        <v>14</v>
      </c>
      <c r="X13" s="103"/>
      <c r="Y13" s="103"/>
      <c r="Z13" s="103"/>
      <c r="AA13" s="103"/>
      <c r="AB13" s="103"/>
      <c r="AC13" s="104"/>
      <c r="AD13" s="102">
        <v>10</v>
      </c>
      <c r="AE13" s="103"/>
      <c r="AF13" s="103"/>
      <c r="AG13" s="103"/>
      <c r="AH13" s="103"/>
      <c r="AI13" s="103"/>
      <c r="AJ13" s="104"/>
      <c r="AK13" s="102" t="s">
        <v>484</v>
      </c>
      <c r="AL13" s="103"/>
      <c r="AM13" s="103"/>
      <c r="AN13" s="103"/>
      <c r="AO13" s="103"/>
      <c r="AP13" s="103"/>
      <c r="AQ13" s="104"/>
      <c r="AR13" s="99" t="s">
        <v>526</v>
      </c>
      <c r="AS13" s="100"/>
      <c r="AT13" s="100"/>
      <c r="AU13" s="100"/>
      <c r="AV13" s="100"/>
      <c r="AW13" s="100"/>
      <c r="AX13" s="384"/>
    </row>
    <row r="14" spans="1:50" ht="21" customHeight="1" x14ac:dyDescent="0.15">
      <c r="A14" s="132"/>
      <c r="B14" s="133"/>
      <c r="C14" s="133"/>
      <c r="D14" s="133"/>
      <c r="E14" s="133"/>
      <c r="F14" s="134"/>
      <c r="G14" s="737"/>
      <c r="H14" s="738"/>
      <c r="I14" s="562" t="s">
        <v>8</v>
      </c>
      <c r="J14" s="619"/>
      <c r="K14" s="619"/>
      <c r="L14" s="619"/>
      <c r="M14" s="619"/>
      <c r="N14" s="619"/>
      <c r="O14" s="620"/>
      <c r="P14" s="102" t="s">
        <v>483</v>
      </c>
      <c r="Q14" s="103"/>
      <c r="R14" s="103"/>
      <c r="S14" s="103"/>
      <c r="T14" s="103"/>
      <c r="U14" s="103"/>
      <c r="V14" s="104"/>
      <c r="W14" s="102" t="s">
        <v>483</v>
      </c>
      <c r="X14" s="103"/>
      <c r="Y14" s="103"/>
      <c r="Z14" s="103"/>
      <c r="AA14" s="103"/>
      <c r="AB14" s="103"/>
      <c r="AC14" s="104"/>
      <c r="AD14" s="102" t="s">
        <v>485</v>
      </c>
      <c r="AE14" s="103"/>
      <c r="AF14" s="103"/>
      <c r="AG14" s="103"/>
      <c r="AH14" s="103"/>
      <c r="AI14" s="103"/>
      <c r="AJ14" s="104"/>
      <c r="AK14" s="102" t="s">
        <v>484</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484</v>
      </c>
      <c r="AL15" s="103"/>
      <c r="AM15" s="103"/>
      <c r="AN15" s="103"/>
      <c r="AO15" s="103"/>
      <c r="AP15" s="103"/>
      <c r="AQ15" s="104"/>
      <c r="AR15" s="102" t="s">
        <v>526</v>
      </c>
      <c r="AS15" s="103"/>
      <c r="AT15" s="103"/>
      <c r="AU15" s="103"/>
      <c r="AV15" s="103"/>
      <c r="AW15" s="103"/>
      <c r="AX15" s="618"/>
    </row>
    <row r="16" spans="1:50" ht="21" customHeight="1" x14ac:dyDescent="0.15">
      <c r="A16" s="132"/>
      <c r="B16" s="133"/>
      <c r="C16" s="133"/>
      <c r="D16" s="133"/>
      <c r="E16" s="133"/>
      <c r="F16" s="134"/>
      <c r="G16" s="737"/>
      <c r="H16" s="738"/>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t="s">
        <v>484</v>
      </c>
      <c r="AE16" s="103"/>
      <c r="AF16" s="103"/>
      <c r="AG16" s="103"/>
      <c r="AH16" s="103"/>
      <c r="AI16" s="103"/>
      <c r="AJ16" s="104"/>
      <c r="AK16" s="102" t="s">
        <v>484</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2" t="s">
        <v>49</v>
      </c>
      <c r="J17" s="619"/>
      <c r="K17" s="619"/>
      <c r="L17" s="619"/>
      <c r="M17" s="619"/>
      <c r="N17" s="619"/>
      <c r="O17" s="620"/>
      <c r="P17" s="102" t="s">
        <v>483</v>
      </c>
      <c r="Q17" s="103"/>
      <c r="R17" s="103"/>
      <c r="S17" s="103"/>
      <c r="T17" s="103"/>
      <c r="U17" s="103"/>
      <c r="V17" s="104"/>
      <c r="W17" s="102" t="s">
        <v>483</v>
      </c>
      <c r="X17" s="103"/>
      <c r="Y17" s="103"/>
      <c r="Z17" s="103"/>
      <c r="AA17" s="103"/>
      <c r="AB17" s="103"/>
      <c r="AC17" s="104"/>
      <c r="AD17" s="102" t="s">
        <v>484</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14</v>
      </c>
      <c r="X18" s="109"/>
      <c r="Y18" s="109"/>
      <c r="Z18" s="109"/>
      <c r="AA18" s="109"/>
      <c r="AB18" s="109"/>
      <c r="AC18" s="110"/>
      <c r="AD18" s="108">
        <f>SUM(AD13:AJ17)</f>
        <v>10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484</v>
      </c>
      <c r="Q19" s="103"/>
      <c r="R19" s="103"/>
      <c r="S19" s="103"/>
      <c r="T19" s="103"/>
      <c r="U19" s="103"/>
      <c r="V19" s="104"/>
      <c r="W19" s="102">
        <v>14</v>
      </c>
      <c r="X19" s="103"/>
      <c r="Y19" s="103"/>
      <c r="Z19" s="103"/>
      <c r="AA19" s="103"/>
      <c r="AB19" s="103"/>
      <c r="AC19" s="104"/>
      <c r="AD19" s="102">
        <v>10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1" t="s">
        <v>278</v>
      </c>
      <c r="H21" s="922"/>
      <c r="I21" s="922"/>
      <c r="J21" s="922"/>
      <c r="K21" s="922"/>
      <c r="L21" s="922"/>
      <c r="M21" s="922"/>
      <c r="N21" s="922"/>
      <c r="O21" s="922"/>
      <c r="P21" s="526" t="e">
        <f>IF(P19=0, "-", SUM(P19)/SUM(P13,P14))</f>
        <v>#DIV/0!</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t="s">
        <v>484</v>
      </c>
      <c r="Q23" s="100"/>
      <c r="R23" s="100"/>
      <c r="S23" s="100"/>
      <c r="T23" s="100"/>
      <c r="U23" s="100"/>
      <c r="V23" s="101"/>
      <c r="W23" s="99" t="s">
        <v>484</v>
      </c>
      <c r="X23" s="100"/>
      <c r="Y23" s="100"/>
      <c r="Z23" s="100"/>
      <c r="AA23" s="100"/>
      <c r="AB23" s="100"/>
      <c r="AC23" s="101"/>
      <c r="AD23" s="193" t="s">
        <v>536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40"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1" t="s">
        <v>187</v>
      </c>
      <c r="AR30" s="632"/>
      <c r="AS30" s="632"/>
      <c r="AT30" s="633"/>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539</v>
      </c>
      <c r="AR31" s="126"/>
      <c r="AS31" s="127" t="s">
        <v>188</v>
      </c>
      <c r="AT31" s="162"/>
      <c r="AU31" s="261">
        <v>4</v>
      </c>
      <c r="AV31" s="261"/>
      <c r="AW31" s="369" t="s">
        <v>177</v>
      </c>
      <c r="AX31" s="370"/>
    </row>
    <row r="32" spans="1:50" ht="23.25" customHeight="1" x14ac:dyDescent="0.15">
      <c r="A32" s="502"/>
      <c r="B32" s="500"/>
      <c r="C32" s="500"/>
      <c r="D32" s="500"/>
      <c r="E32" s="500"/>
      <c r="F32" s="501"/>
      <c r="G32" s="527" t="s">
        <v>486</v>
      </c>
      <c r="H32" s="528"/>
      <c r="I32" s="528"/>
      <c r="J32" s="528"/>
      <c r="K32" s="528"/>
      <c r="L32" s="528"/>
      <c r="M32" s="528"/>
      <c r="N32" s="528"/>
      <c r="O32" s="529"/>
      <c r="P32" s="151" t="s">
        <v>487</v>
      </c>
      <c r="Q32" s="151"/>
      <c r="R32" s="151"/>
      <c r="S32" s="151"/>
      <c r="T32" s="151"/>
      <c r="U32" s="151"/>
      <c r="V32" s="151"/>
      <c r="W32" s="151"/>
      <c r="X32" s="222"/>
      <c r="Y32" s="328" t="s">
        <v>12</v>
      </c>
      <c r="Z32" s="536"/>
      <c r="AA32" s="537"/>
      <c r="AB32" s="538" t="s">
        <v>488</v>
      </c>
      <c r="AC32" s="538"/>
      <c r="AD32" s="538"/>
      <c r="AE32" s="354" t="s">
        <v>484</v>
      </c>
      <c r="AF32" s="355"/>
      <c r="AG32" s="355"/>
      <c r="AH32" s="355"/>
      <c r="AI32" s="354" t="s">
        <v>489</v>
      </c>
      <c r="AJ32" s="355"/>
      <c r="AK32" s="355"/>
      <c r="AL32" s="355"/>
      <c r="AM32" s="354" t="s">
        <v>484</v>
      </c>
      <c r="AN32" s="355"/>
      <c r="AO32" s="355"/>
      <c r="AP32" s="355"/>
      <c r="AQ32" s="105" t="s">
        <v>484</v>
      </c>
      <c r="AR32" s="106"/>
      <c r="AS32" s="106"/>
      <c r="AT32" s="107"/>
      <c r="AU32" s="355" t="s">
        <v>485</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488</v>
      </c>
      <c r="AC33" s="509"/>
      <c r="AD33" s="509"/>
      <c r="AE33" s="354" t="s">
        <v>484</v>
      </c>
      <c r="AF33" s="355"/>
      <c r="AG33" s="355"/>
      <c r="AH33" s="355"/>
      <c r="AI33" s="354" t="s">
        <v>484</v>
      </c>
      <c r="AJ33" s="355"/>
      <c r="AK33" s="355"/>
      <c r="AL33" s="355"/>
      <c r="AM33" s="354" t="s">
        <v>485</v>
      </c>
      <c r="AN33" s="355"/>
      <c r="AO33" s="355"/>
      <c r="AP33" s="355"/>
      <c r="AQ33" s="105" t="s">
        <v>484</v>
      </c>
      <c r="AR33" s="106"/>
      <c r="AS33" s="106"/>
      <c r="AT33" s="107"/>
      <c r="AU33" s="355">
        <v>27</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485</v>
      </c>
      <c r="AF34" s="355"/>
      <c r="AG34" s="355"/>
      <c r="AH34" s="355"/>
      <c r="AI34" s="354" t="s">
        <v>484</v>
      </c>
      <c r="AJ34" s="355"/>
      <c r="AK34" s="355"/>
      <c r="AL34" s="355"/>
      <c r="AM34" s="354" t="s">
        <v>490</v>
      </c>
      <c r="AN34" s="355"/>
      <c r="AO34" s="355"/>
      <c r="AP34" s="355"/>
      <c r="AQ34" s="105" t="s">
        <v>485</v>
      </c>
      <c r="AR34" s="106"/>
      <c r="AS34" s="106"/>
      <c r="AT34" s="107"/>
      <c r="AU34" s="355" t="s">
        <v>491</v>
      </c>
      <c r="AV34" s="355"/>
      <c r="AW34" s="355"/>
      <c r="AX34" s="357"/>
    </row>
    <row r="35" spans="1:50" ht="23.25" customHeight="1" x14ac:dyDescent="0.15">
      <c r="A35" s="891" t="s">
        <v>303</v>
      </c>
      <c r="B35" s="892"/>
      <c r="C35" s="892"/>
      <c r="D35" s="892"/>
      <c r="E35" s="892"/>
      <c r="F35" s="893"/>
      <c r="G35" s="897" t="s">
        <v>492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15">
      <c r="A37" s="634" t="s">
        <v>274</v>
      </c>
      <c r="B37" s="635"/>
      <c r="C37" s="635"/>
      <c r="D37" s="635"/>
      <c r="E37" s="635"/>
      <c r="F37" s="636"/>
      <c r="G37" s="552" t="s">
        <v>145</v>
      </c>
      <c r="H37" s="371"/>
      <c r="I37" s="371"/>
      <c r="J37" s="371"/>
      <c r="K37" s="371"/>
      <c r="L37" s="371"/>
      <c r="M37" s="371"/>
      <c r="N37" s="371"/>
      <c r="O37" s="553"/>
      <c r="P37" s="621" t="s">
        <v>58</v>
      </c>
      <c r="Q37" s="371"/>
      <c r="R37" s="371"/>
      <c r="S37" s="371"/>
      <c r="T37" s="371"/>
      <c r="U37" s="371"/>
      <c r="V37" s="371"/>
      <c r="W37" s="371"/>
      <c r="X37" s="553"/>
      <c r="Y37" s="622"/>
      <c r="Z37" s="623"/>
      <c r="AA37" s="624"/>
      <c r="AB37" s="625" t="s">
        <v>11</v>
      </c>
      <c r="AC37" s="626"/>
      <c r="AD37" s="62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7"/>
      <c r="B41" s="638"/>
      <c r="C41" s="638"/>
      <c r="D41" s="638"/>
      <c r="E41" s="638"/>
      <c r="F41" s="639"/>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1" t="s">
        <v>303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4" t="s">
        <v>274</v>
      </c>
      <c r="B44" s="635"/>
      <c r="C44" s="635"/>
      <c r="D44" s="635"/>
      <c r="E44" s="635"/>
      <c r="F44" s="636"/>
      <c r="G44" s="552" t="s">
        <v>145</v>
      </c>
      <c r="H44" s="371"/>
      <c r="I44" s="371"/>
      <c r="J44" s="371"/>
      <c r="K44" s="371"/>
      <c r="L44" s="371"/>
      <c r="M44" s="371"/>
      <c r="N44" s="371"/>
      <c r="O44" s="553"/>
      <c r="P44" s="621" t="s">
        <v>58</v>
      </c>
      <c r="Q44" s="371"/>
      <c r="R44" s="371"/>
      <c r="S44" s="371"/>
      <c r="T44" s="371"/>
      <c r="U44" s="371"/>
      <c r="V44" s="371"/>
      <c r="W44" s="371"/>
      <c r="X44" s="553"/>
      <c r="Y44" s="622"/>
      <c r="Z44" s="623"/>
      <c r="AA44" s="624"/>
      <c r="AB44" s="625" t="s">
        <v>11</v>
      </c>
      <c r="AC44" s="626"/>
      <c r="AD44" s="62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7"/>
      <c r="B48" s="638"/>
      <c r="C48" s="638"/>
      <c r="D48" s="638"/>
      <c r="E48" s="638"/>
      <c r="F48" s="639"/>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1" t="s">
        <v>303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21" t="s">
        <v>58</v>
      </c>
      <c r="Q51" s="371"/>
      <c r="R51" s="371"/>
      <c r="S51" s="371"/>
      <c r="T51" s="371"/>
      <c r="U51" s="371"/>
      <c r="V51" s="371"/>
      <c r="W51" s="371"/>
      <c r="X51" s="553"/>
      <c r="Y51" s="622"/>
      <c r="Z51" s="623"/>
      <c r="AA51" s="624"/>
      <c r="AB51" s="625" t="s">
        <v>11</v>
      </c>
      <c r="AC51" s="626"/>
      <c r="AD51" s="62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7"/>
      <c r="B55" s="638"/>
      <c r="C55" s="638"/>
      <c r="D55" s="638"/>
      <c r="E55" s="638"/>
      <c r="F55" s="639"/>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1" t="s">
        <v>303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21" t="s">
        <v>58</v>
      </c>
      <c r="Q58" s="371"/>
      <c r="R58" s="371"/>
      <c r="S58" s="371"/>
      <c r="T58" s="371"/>
      <c r="U58" s="371"/>
      <c r="V58" s="371"/>
      <c r="W58" s="371"/>
      <c r="X58" s="553"/>
      <c r="Y58" s="622"/>
      <c r="Z58" s="623"/>
      <c r="AA58" s="624"/>
      <c r="AB58" s="625" t="s">
        <v>11</v>
      </c>
      <c r="AC58" s="626"/>
      <c r="AD58" s="62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1" t="s">
        <v>303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8" t="s">
        <v>315</v>
      </c>
      <c r="AF65" s="359"/>
      <c r="AG65" s="359"/>
      <c r="AH65" s="360"/>
      <c r="AI65" s="358" t="s">
        <v>313</v>
      </c>
      <c r="AJ65" s="359"/>
      <c r="AK65" s="359"/>
      <c r="AL65" s="360"/>
      <c r="AM65" s="365" t="s">
        <v>342</v>
      </c>
      <c r="AN65" s="365"/>
      <c r="AO65" s="365"/>
      <c r="AP65" s="365"/>
      <c r="AQ65" s="861" t="s">
        <v>187</v>
      </c>
      <c r="AR65" s="857"/>
      <c r="AS65" s="857"/>
      <c r="AT65" s="858"/>
      <c r="AU65" s="971" t="s">
        <v>133</v>
      </c>
      <c r="AV65" s="971"/>
      <c r="AW65" s="971"/>
      <c r="AX65" s="972"/>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66"/>
      <c r="AQ66" s="260"/>
      <c r="AR66" s="261"/>
      <c r="AS66" s="859" t="s">
        <v>188</v>
      </c>
      <c r="AT66" s="860"/>
      <c r="AU66" s="261"/>
      <c r="AV66" s="261"/>
      <c r="AW66" s="859" t="s">
        <v>273</v>
      </c>
      <c r="AX66" s="973"/>
    </row>
    <row r="67" spans="1:50" ht="23.25" hidden="1" customHeight="1" x14ac:dyDescent="0.15">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293</v>
      </c>
      <c r="AC67" s="946"/>
      <c r="AD67" s="94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293</v>
      </c>
      <c r="AC68" s="969"/>
      <c r="AD68" s="96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294</v>
      </c>
      <c r="AC69" s="970"/>
      <c r="AD69" s="970"/>
      <c r="AE69" s="808"/>
      <c r="AF69" s="809"/>
      <c r="AG69" s="809"/>
      <c r="AH69" s="809"/>
      <c r="AI69" s="808"/>
      <c r="AJ69" s="809"/>
      <c r="AK69" s="809"/>
      <c r="AL69" s="809"/>
      <c r="AM69" s="808"/>
      <c r="AN69" s="809"/>
      <c r="AO69" s="809"/>
      <c r="AP69" s="809"/>
      <c r="AQ69" s="354"/>
      <c r="AR69" s="355"/>
      <c r="AS69" s="355"/>
      <c r="AT69" s="356"/>
      <c r="AU69" s="355"/>
      <c r="AV69" s="355"/>
      <c r="AW69" s="355"/>
      <c r="AX69" s="357"/>
    </row>
    <row r="70" spans="1:50" ht="23.25" hidden="1" customHeight="1" x14ac:dyDescent="0.15">
      <c r="A70" s="845" t="s">
        <v>279</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292</v>
      </c>
      <c r="X70" s="939"/>
      <c r="Y70" s="944" t="s">
        <v>12</v>
      </c>
      <c r="Z70" s="944"/>
      <c r="AA70" s="945"/>
      <c r="AB70" s="946" t="s">
        <v>293</v>
      </c>
      <c r="AC70" s="946"/>
      <c r="AD70" s="94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293</v>
      </c>
      <c r="AC71" s="969"/>
      <c r="AD71" s="96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294</v>
      </c>
      <c r="AC72" s="970"/>
      <c r="AD72" s="97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1" t="s">
        <v>275</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6" t="s">
        <v>306</v>
      </c>
      <c r="B78" s="907"/>
      <c r="C78" s="907"/>
      <c r="D78" s="907"/>
      <c r="E78" s="904" t="s">
        <v>253</v>
      </c>
      <c r="F78" s="905"/>
      <c r="G78" s="47" t="s">
        <v>190</v>
      </c>
      <c r="H78" s="786"/>
      <c r="I78" s="234"/>
      <c r="J78" s="234"/>
      <c r="K78" s="234"/>
      <c r="L78" s="234"/>
      <c r="M78" s="234"/>
      <c r="N78" s="234"/>
      <c r="O78" s="787"/>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15">
      <c r="A80" s="506" t="s">
        <v>146</v>
      </c>
      <c r="B80" s="840" t="s">
        <v>266</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07"/>
      <c r="B81" s="843"/>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3"/>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3"/>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4"/>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3"/>
      <c r="R87" s="793"/>
      <c r="S87" s="793"/>
      <c r="T87" s="793"/>
      <c r="U87" s="793"/>
      <c r="V87" s="793"/>
      <c r="W87" s="793"/>
      <c r="X87" s="794"/>
      <c r="Y87" s="748" t="s">
        <v>61</v>
      </c>
      <c r="Z87" s="749"/>
      <c r="AA87" s="750"/>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5"/>
      <c r="Q88" s="795"/>
      <c r="R88" s="795"/>
      <c r="S88" s="795"/>
      <c r="T88" s="795"/>
      <c r="U88" s="795"/>
      <c r="V88" s="795"/>
      <c r="W88" s="795"/>
      <c r="X88" s="796"/>
      <c r="Y88" s="722" t="s">
        <v>53</v>
      </c>
      <c r="Z88" s="723"/>
      <c r="AA88" s="724"/>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7"/>
      <c r="Y89" s="722" t="s">
        <v>13</v>
      </c>
      <c r="Z89" s="723"/>
      <c r="AA89" s="724"/>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3"/>
      <c r="R92" s="793"/>
      <c r="S92" s="793"/>
      <c r="T92" s="793"/>
      <c r="U92" s="793"/>
      <c r="V92" s="793"/>
      <c r="W92" s="793"/>
      <c r="X92" s="794"/>
      <c r="Y92" s="748" t="s">
        <v>61</v>
      </c>
      <c r="Z92" s="749"/>
      <c r="AA92" s="750"/>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5"/>
      <c r="Q93" s="795"/>
      <c r="R93" s="795"/>
      <c r="S93" s="795"/>
      <c r="T93" s="795"/>
      <c r="U93" s="795"/>
      <c r="V93" s="795"/>
      <c r="W93" s="795"/>
      <c r="X93" s="796"/>
      <c r="Y93" s="722" t="s">
        <v>53</v>
      </c>
      <c r="Z93" s="723"/>
      <c r="AA93" s="724"/>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7"/>
      <c r="Y94" s="722" t="s">
        <v>13</v>
      </c>
      <c r="Z94" s="723"/>
      <c r="AA94" s="724"/>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3"/>
      <c r="R97" s="793"/>
      <c r="S97" s="793"/>
      <c r="T97" s="793"/>
      <c r="U97" s="793"/>
      <c r="V97" s="793"/>
      <c r="W97" s="793"/>
      <c r="X97" s="794"/>
      <c r="Y97" s="748" t="s">
        <v>61</v>
      </c>
      <c r="Z97" s="749"/>
      <c r="AA97" s="75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5"/>
      <c r="Q98" s="795"/>
      <c r="R98" s="795"/>
      <c r="S98" s="795"/>
      <c r="T98" s="795"/>
      <c r="U98" s="795"/>
      <c r="V98" s="795"/>
      <c r="W98" s="795"/>
      <c r="X98" s="796"/>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315</v>
      </c>
      <c r="AF100" s="818"/>
      <c r="AG100" s="818"/>
      <c r="AH100" s="819"/>
      <c r="AI100" s="817" t="s">
        <v>335</v>
      </c>
      <c r="AJ100" s="818"/>
      <c r="AK100" s="818"/>
      <c r="AL100" s="819"/>
      <c r="AM100" s="817" t="s">
        <v>342</v>
      </c>
      <c r="AN100" s="818"/>
      <c r="AO100" s="818"/>
      <c r="AP100" s="819"/>
      <c r="AQ100" s="923" t="s">
        <v>355</v>
      </c>
      <c r="AR100" s="924"/>
      <c r="AS100" s="924"/>
      <c r="AT100" s="925"/>
      <c r="AU100" s="923" t="s">
        <v>356</v>
      </c>
      <c r="AV100" s="924"/>
      <c r="AW100" s="924"/>
      <c r="AX100" s="926"/>
    </row>
    <row r="101" spans="1:60" ht="23.25" customHeight="1" x14ac:dyDescent="0.15">
      <c r="A101" s="478"/>
      <c r="B101" s="479"/>
      <c r="C101" s="479"/>
      <c r="D101" s="479"/>
      <c r="E101" s="479"/>
      <c r="F101" s="480"/>
      <c r="G101" s="151" t="s">
        <v>531</v>
      </c>
      <c r="H101" s="151"/>
      <c r="I101" s="151"/>
      <c r="J101" s="151"/>
      <c r="K101" s="151"/>
      <c r="L101" s="151"/>
      <c r="M101" s="151"/>
      <c r="N101" s="151"/>
      <c r="O101" s="151"/>
      <c r="P101" s="151"/>
      <c r="Q101" s="151"/>
      <c r="R101" s="151"/>
      <c r="S101" s="151"/>
      <c r="T101" s="151"/>
      <c r="U101" s="151"/>
      <c r="V101" s="151"/>
      <c r="W101" s="151"/>
      <c r="X101" s="222"/>
      <c r="Y101" s="807" t="s">
        <v>54</v>
      </c>
      <c r="Z101" s="708"/>
      <c r="AA101" s="709"/>
      <c r="AB101" s="538" t="s">
        <v>493</v>
      </c>
      <c r="AC101" s="538"/>
      <c r="AD101" s="538"/>
      <c r="AE101" s="354" t="s">
        <v>484</v>
      </c>
      <c r="AF101" s="355"/>
      <c r="AG101" s="355"/>
      <c r="AH101" s="356"/>
      <c r="AI101" s="354" t="s">
        <v>484</v>
      </c>
      <c r="AJ101" s="355"/>
      <c r="AK101" s="355"/>
      <c r="AL101" s="356"/>
      <c r="AM101" s="354">
        <v>1</v>
      </c>
      <c r="AN101" s="355"/>
      <c r="AO101" s="355"/>
      <c r="AP101" s="356"/>
      <c r="AQ101" s="354" t="s">
        <v>484</v>
      </c>
      <c r="AR101" s="355"/>
      <c r="AS101" s="355"/>
      <c r="AT101" s="356"/>
      <c r="AU101" s="354" t="s">
        <v>494</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493</v>
      </c>
      <c r="AC102" s="538"/>
      <c r="AD102" s="538"/>
      <c r="AE102" s="348" t="s">
        <v>484</v>
      </c>
      <c r="AF102" s="348"/>
      <c r="AG102" s="348"/>
      <c r="AH102" s="348"/>
      <c r="AI102" s="348" t="s">
        <v>485</v>
      </c>
      <c r="AJ102" s="348"/>
      <c r="AK102" s="348"/>
      <c r="AL102" s="348"/>
      <c r="AM102" s="348">
        <v>1</v>
      </c>
      <c r="AN102" s="348"/>
      <c r="AO102" s="348"/>
      <c r="AP102" s="348"/>
      <c r="AQ102" s="808" t="s">
        <v>485</v>
      </c>
      <c r="AR102" s="809"/>
      <c r="AS102" s="809"/>
      <c r="AT102" s="810"/>
      <c r="AU102" s="808" t="s">
        <v>485</v>
      </c>
      <c r="AV102" s="809"/>
      <c r="AW102" s="809"/>
      <c r="AX102" s="810"/>
    </row>
    <row r="103" spans="1:60" ht="31.5" hidden="1" customHeight="1" x14ac:dyDescent="0.15">
      <c r="A103" s="475" t="s">
        <v>276</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493</v>
      </c>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493</v>
      </c>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31.5" hidden="1" customHeight="1" x14ac:dyDescent="0.15">
      <c r="A106" s="475" t="s">
        <v>276</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31.5" hidden="1" customHeight="1" x14ac:dyDescent="0.15">
      <c r="A109" s="475" t="s">
        <v>276</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31.5" hidden="1" customHeight="1" x14ac:dyDescent="0.15">
      <c r="A112" s="475" t="s">
        <v>276</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495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496</v>
      </c>
      <c r="AC116" s="291"/>
      <c r="AD116" s="292"/>
      <c r="AE116" s="348" t="s">
        <v>484</v>
      </c>
      <c r="AF116" s="348"/>
      <c r="AG116" s="348"/>
      <c r="AH116" s="348"/>
      <c r="AI116" s="348" t="s">
        <v>484</v>
      </c>
      <c r="AJ116" s="348"/>
      <c r="AK116" s="348"/>
      <c r="AL116" s="348"/>
      <c r="AM116" s="348">
        <v>10</v>
      </c>
      <c r="AN116" s="348"/>
      <c r="AO116" s="348"/>
      <c r="AP116" s="348"/>
      <c r="AQ116" s="354" t="s">
        <v>484</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497</v>
      </c>
      <c r="AC117" s="332"/>
      <c r="AD117" s="333"/>
      <c r="AE117" s="296" t="s">
        <v>498</v>
      </c>
      <c r="AF117" s="296"/>
      <c r="AG117" s="296"/>
      <c r="AH117" s="296"/>
      <c r="AI117" s="296" t="s">
        <v>484</v>
      </c>
      <c r="AJ117" s="296"/>
      <c r="AK117" s="296"/>
      <c r="AL117" s="296"/>
      <c r="AM117" s="296" t="s">
        <v>527</v>
      </c>
      <c r="AN117" s="296"/>
      <c r="AO117" s="296"/>
      <c r="AP117" s="296"/>
      <c r="AQ117" s="296" t="s">
        <v>484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8" t="s">
        <v>330</v>
      </c>
      <c r="B130" s="986"/>
      <c r="C130" s="985" t="s">
        <v>191</v>
      </c>
      <c r="D130" s="986"/>
      <c r="E130" s="298" t="s">
        <v>220</v>
      </c>
      <c r="F130" s="299"/>
      <c r="G130" s="300" t="s">
        <v>500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9"/>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539</v>
      </c>
      <c r="AR133" s="261"/>
      <c r="AS133" s="127" t="s">
        <v>188</v>
      </c>
      <c r="AT133" s="162"/>
      <c r="AU133" s="126" t="s">
        <v>539</v>
      </c>
      <c r="AV133" s="126"/>
      <c r="AW133" s="127" t="s">
        <v>177</v>
      </c>
      <c r="AX133" s="128"/>
    </row>
    <row r="134" spans="1:50" ht="39.75" customHeight="1" x14ac:dyDescent="0.15">
      <c r="A134" s="989"/>
      <c r="B134" s="242"/>
      <c r="C134" s="241"/>
      <c r="D134" s="242"/>
      <c r="E134" s="241"/>
      <c r="F134" s="304"/>
      <c r="G134" s="221" t="s">
        <v>484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499</v>
      </c>
      <c r="AC134" s="214"/>
      <c r="AD134" s="214"/>
      <c r="AE134" s="256" t="s">
        <v>484</v>
      </c>
      <c r="AF134" s="106"/>
      <c r="AG134" s="106"/>
      <c r="AH134" s="106"/>
      <c r="AI134" s="256" t="s">
        <v>484</v>
      </c>
      <c r="AJ134" s="106"/>
      <c r="AK134" s="106"/>
      <c r="AL134" s="106"/>
      <c r="AM134" s="256" t="s">
        <v>490</v>
      </c>
      <c r="AN134" s="106"/>
      <c r="AO134" s="106"/>
      <c r="AP134" s="106"/>
      <c r="AQ134" s="256" t="s">
        <v>484</v>
      </c>
      <c r="AR134" s="106"/>
      <c r="AS134" s="106"/>
      <c r="AT134" s="106"/>
      <c r="AU134" s="256" t="s">
        <v>485</v>
      </c>
      <c r="AV134" s="106"/>
      <c r="AW134" s="106"/>
      <c r="AX134" s="205"/>
    </row>
    <row r="135" spans="1:50" ht="39.75"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484</v>
      </c>
      <c r="AC135" s="123"/>
      <c r="AD135" s="123"/>
      <c r="AE135" s="256" t="s">
        <v>484</v>
      </c>
      <c r="AF135" s="106"/>
      <c r="AG135" s="106"/>
      <c r="AH135" s="106"/>
      <c r="AI135" s="256" t="s">
        <v>485</v>
      </c>
      <c r="AJ135" s="106"/>
      <c r="AK135" s="106"/>
      <c r="AL135" s="106"/>
      <c r="AM135" s="256" t="s">
        <v>490</v>
      </c>
      <c r="AN135" s="106"/>
      <c r="AO135" s="106"/>
      <c r="AP135" s="106"/>
      <c r="AQ135" s="256" t="s">
        <v>484</v>
      </c>
      <c r="AR135" s="106"/>
      <c r="AS135" s="106"/>
      <c r="AT135" s="106"/>
      <c r="AU135" s="256" t="s">
        <v>484</v>
      </c>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9"/>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9"/>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9"/>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2"/>
      <c r="C188" s="241"/>
      <c r="D188" s="242"/>
      <c r="E188" s="150" t="s">
        <v>532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9"/>
      <c r="B430" s="242"/>
      <c r="C430" s="239" t="s">
        <v>345</v>
      </c>
      <c r="D430" s="240"/>
      <c r="E430" s="228" t="s">
        <v>323</v>
      </c>
      <c r="F430" s="438"/>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539</v>
      </c>
      <c r="AF432" s="126"/>
      <c r="AG432" s="127" t="s">
        <v>188</v>
      </c>
      <c r="AH432" s="162"/>
      <c r="AI432" s="172"/>
      <c r="AJ432" s="172"/>
      <c r="AK432" s="172"/>
      <c r="AL432" s="167"/>
      <c r="AM432" s="172"/>
      <c r="AN432" s="172"/>
      <c r="AO432" s="172"/>
      <c r="AP432" s="167"/>
      <c r="AQ432" s="201" t="s">
        <v>539</v>
      </c>
      <c r="AR432" s="126"/>
      <c r="AS432" s="127" t="s">
        <v>188</v>
      </c>
      <c r="AT432" s="162"/>
      <c r="AU432" s="126" t="s">
        <v>539</v>
      </c>
      <c r="AV432" s="126"/>
      <c r="AW432" s="127" t="s">
        <v>177</v>
      </c>
      <c r="AX432" s="128"/>
    </row>
    <row r="433" spans="1:50" ht="23.25" customHeight="1" x14ac:dyDescent="0.15">
      <c r="A433" s="989"/>
      <c r="B433" s="242"/>
      <c r="C433" s="241"/>
      <c r="D433" s="242"/>
      <c r="E433" s="156"/>
      <c r="F433" s="157"/>
      <c r="G433" s="221" t="s">
        <v>485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484</v>
      </c>
      <c r="AC433" s="123"/>
      <c r="AD433" s="123"/>
      <c r="AE433" s="105" t="s">
        <v>484</v>
      </c>
      <c r="AF433" s="106"/>
      <c r="AG433" s="106"/>
      <c r="AH433" s="106"/>
      <c r="AI433" s="105" t="s">
        <v>484</v>
      </c>
      <c r="AJ433" s="106"/>
      <c r="AK433" s="106"/>
      <c r="AL433" s="106"/>
      <c r="AM433" s="105" t="s">
        <v>484</v>
      </c>
      <c r="AN433" s="106"/>
      <c r="AO433" s="106"/>
      <c r="AP433" s="107"/>
      <c r="AQ433" s="105" t="s">
        <v>484</v>
      </c>
      <c r="AR433" s="106"/>
      <c r="AS433" s="106"/>
      <c r="AT433" s="107"/>
      <c r="AU433" s="106" t="s">
        <v>484</v>
      </c>
      <c r="AV433" s="106"/>
      <c r="AW433" s="106"/>
      <c r="AX433" s="205"/>
    </row>
    <row r="434" spans="1:50" ht="23.25"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484</v>
      </c>
      <c r="AC434" s="214"/>
      <c r="AD434" s="214"/>
      <c r="AE434" s="105" t="s">
        <v>484</v>
      </c>
      <c r="AF434" s="106"/>
      <c r="AG434" s="106"/>
      <c r="AH434" s="107"/>
      <c r="AI434" s="105" t="s">
        <v>484</v>
      </c>
      <c r="AJ434" s="106"/>
      <c r="AK434" s="106"/>
      <c r="AL434" s="106"/>
      <c r="AM434" s="105" t="s">
        <v>484</v>
      </c>
      <c r="AN434" s="106"/>
      <c r="AO434" s="106"/>
      <c r="AP434" s="107"/>
      <c r="AQ434" s="105" t="s">
        <v>484</v>
      </c>
      <c r="AR434" s="106"/>
      <c r="AS434" s="106"/>
      <c r="AT434" s="107"/>
      <c r="AU434" s="106" t="s">
        <v>490</v>
      </c>
      <c r="AV434" s="106"/>
      <c r="AW434" s="106"/>
      <c r="AX434" s="205"/>
    </row>
    <row r="435" spans="1:50" ht="23.25"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490</v>
      </c>
      <c r="AF435" s="106"/>
      <c r="AG435" s="106"/>
      <c r="AH435" s="107"/>
      <c r="AI435" s="105" t="s">
        <v>484</v>
      </c>
      <c r="AJ435" s="106"/>
      <c r="AK435" s="106"/>
      <c r="AL435" s="106"/>
      <c r="AM435" s="105" t="s">
        <v>484</v>
      </c>
      <c r="AN435" s="106"/>
      <c r="AO435" s="106"/>
      <c r="AP435" s="107"/>
      <c r="AQ435" s="105" t="s">
        <v>484</v>
      </c>
      <c r="AR435" s="106"/>
      <c r="AS435" s="106"/>
      <c r="AT435" s="107"/>
      <c r="AU435" s="106" t="s">
        <v>484</v>
      </c>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539</v>
      </c>
      <c r="AF457" s="126"/>
      <c r="AG457" s="127" t="s">
        <v>188</v>
      </c>
      <c r="AH457" s="162"/>
      <c r="AI457" s="172"/>
      <c r="AJ457" s="172"/>
      <c r="AK457" s="172"/>
      <c r="AL457" s="167"/>
      <c r="AM457" s="172"/>
      <c r="AN457" s="172"/>
      <c r="AO457" s="172"/>
      <c r="AP457" s="167"/>
      <c r="AQ457" s="201" t="s">
        <v>539</v>
      </c>
      <c r="AR457" s="126"/>
      <c r="AS457" s="127" t="s">
        <v>188</v>
      </c>
      <c r="AT457" s="162"/>
      <c r="AU457" s="126" t="s">
        <v>539</v>
      </c>
      <c r="AV457" s="126"/>
      <c r="AW457" s="127" t="s">
        <v>177</v>
      </c>
      <c r="AX457" s="128"/>
    </row>
    <row r="458" spans="1:50" ht="23.25" customHeight="1" x14ac:dyDescent="0.15">
      <c r="A458" s="989"/>
      <c r="B458" s="242"/>
      <c r="C458" s="241"/>
      <c r="D458" s="242"/>
      <c r="E458" s="156"/>
      <c r="F458" s="157"/>
      <c r="G458" s="221" t="s">
        <v>499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484</v>
      </c>
      <c r="AC458" s="123"/>
      <c r="AD458" s="123"/>
      <c r="AE458" s="105" t="s">
        <v>502</v>
      </c>
      <c r="AF458" s="106"/>
      <c r="AG458" s="106"/>
      <c r="AH458" s="106"/>
      <c r="AI458" s="105" t="s">
        <v>484</v>
      </c>
      <c r="AJ458" s="106"/>
      <c r="AK458" s="106"/>
      <c r="AL458" s="106"/>
      <c r="AM458" s="105" t="s">
        <v>484</v>
      </c>
      <c r="AN458" s="106"/>
      <c r="AO458" s="106"/>
      <c r="AP458" s="107"/>
      <c r="AQ458" s="105" t="s">
        <v>484</v>
      </c>
      <c r="AR458" s="106"/>
      <c r="AS458" s="106"/>
      <c r="AT458" s="107"/>
      <c r="AU458" s="106" t="s">
        <v>484</v>
      </c>
      <c r="AV458" s="106"/>
      <c r="AW458" s="106"/>
      <c r="AX458" s="205"/>
    </row>
    <row r="459" spans="1:50" ht="23.25"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484</v>
      </c>
      <c r="AC459" s="214"/>
      <c r="AD459" s="214"/>
      <c r="AE459" s="105" t="s">
        <v>485</v>
      </c>
      <c r="AF459" s="106"/>
      <c r="AG459" s="106"/>
      <c r="AH459" s="107"/>
      <c r="AI459" s="105" t="s">
        <v>485</v>
      </c>
      <c r="AJ459" s="106"/>
      <c r="AK459" s="106"/>
      <c r="AL459" s="106"/>
      <c r="AM459" s="105" t="s">
        <v>485</v>
      </c>
      <c r="AN459" s="106"/>
      <c r="AO459" s="106"/>
      <c r="AP459" s="107"/>
      <c r="AQ459" s="105" t="s">
        <v>484</v>
      </c>
      <c r="AR459" s="106"/>
      <c r="AS459" s="106"/>
      <c r="AT459" s="107"/>
      <c r="AU459" s="106" t="s">
        <v>503</v>
      </c>
      <c r="AV459" s="106"/>
      <c r="AW459" s="106"/>
      <c r="AX459" s="205"/>
    </row>
    <row r="460" spans="1:50" ht="23.25" customHeight="1" thickBot="1" x14ac:dyDescent="0.2">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504</v>
      </c>
      <c r="AF460" s="106"/>
      <c r="AG460" s="106"/>
      <c r="AH460" s="107"/>
      <c r="AI460" s="105" t="s">
        <v>484</v>
      </c>
      <c r="AJ460" s="106"/>
      <c r="AK460" s="106"/>
      <c r="AL460" s="106"/>
      <c r="AM460" s="105" t="s">
        <v>484</v>
      </c>
      <c r="AN460" s="106"/>
      <c r="AO460" s="106"/>
      <c r="AP460" s="107"/>
      <c r="AQ460" s="105" t="s">
        <v>484</v>
      </c>
      <c r="AR460" s="106"/>
      <c r="AS460" s="106"/>
      <c r="AT460" s="107"/>
      <c r="AU460" s="106" t="s">
        <v>484</v>
      </c>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9"/>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9"/>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9"/>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7"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8"/>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9" t="s">
        <v>482</v>
      </c>
      <c r="AE702" s="890"/>
      <c r="AF702" s="890"/>
      <c r="AG702" s="879" t="s">
        <v>507</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7" t="s">
        <v>508</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509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2"/>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5" t="s">
        <v>482</v>
      </c>
      <c r="AE705" s="726"/>
      <c r="AF705" s="726"/>
      <c r="AG705" s="150" t="s">
        <v>510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505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0" t="s">
        <v>505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0" t="s">
        <v>506</v>
      </c>
      <c r="AE708" s="661"/>
      <c r="AF708" s="661"/>
      <c r="AG708" s="513" t="s">
        <v>511</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8"/>
      <c r="B709" s="649"/>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7" t="s">
        <v>512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482</v>
      </c>
      <c r="AE710" s="145"/>
      <c r="AF710" s="145"/>
      <c r="AG710" s="657" t="s">
        <v>513</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7" t="s">
        <v>514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506</v>
      </c>
      <c r="AE712" s="573"/>
      <c r="AF712" s="573"/>
      <c r="AG712" s="581" t="s">
        <v>511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657" t="s">
        <v>511</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482</v>
      </c>
      <c r="AE714" s="579"/>
      <c r="AF714" s="580"/>
      <c r="AG714" s="682" t="s">
        <v>515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506</v>
      </c>
      <c r="AE715" s="661"/>
      <c r="AF715" s="770"/>
      <c r="AG715" s="513" t="s">
        <v>516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8"/>
      <c r="B716" s="649"/>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1" t="s">
        <v>506</v>
      </c>
      <c r="AE716" s="752"/>
      <c r="AF716" s="752"/>
      <c r="AG716" s="657" t="s">
        <v>331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7" t="s">
        <v>517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518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60" t="s">
        <v>506</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3" t="s">
        <v>52</v>
      </c>
      <c r="D726" s="568"/>
      <c r="E726" s="568"/>
      <c r="F726" s="569"/>
      <c r="G726" s="791" t="s">
        <v>533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3"/>
      <c r="B727" s="614"/>
      <c r="C727" s="688" t="s">
        <v>56</v>
      </c>
      <c r="D727" s="689"/>
      <c r="E727" s="689"/>
      <c r="F727" s="690"/>
      <c r="G727" s="789" t="s">
        <v>523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t="s">
        <v>536</v>
      </c>
      <c r="F737" s="89"/>
      <c r="G737" s="89"/>
      <c r="H737" s="89"/>
      <c r="I737" s="89"/>
      <c r="J737" s="89"/>
      <c r="K737" s="89"/>
      <c r="L737" s="89"/>
      <c r="M737" s="89"/>
      <c r="N737" s="95" t="s">
        <v>321</v>
      </c>
      <c r="O737" s="95"/>
      <c r="P737" s="95"/>
      <c r="Q737" s="95"/>
      <c r="R737" s="89" t="s">
        <v>536</v>
      </c>
      <c r="S737" s="89"/>
      <c r="T737" s="89"/>
      <c r="U737" s="89"/>
      <c r="V737" s="89"/>
      <c r="W737" s="89"/>
      <c r="X737" s="89"/>
      <c r="Y737" s="89"/>
      <c r="Z737" s="89"/>
      <c r="AA737" s="95" t="s">
        <v>320</v>
      </c>
      <c r="AB737" s="95"/>
      <c r="AC737" s="95"/>
      <c r="AD737" s="95"/>
      <c r="AE737" s="89" t="s">
        <v>536</v>
      </c>
      <c r="AF737" s="89"/>
      <c r="AG737" s="89"/>
      <c r="AH737" s="89"/>
      <c r="AI737" s="89"/>
      <c r="AJ737" s="89"/>
      <c r="AK737" s="89"/>
      <c r="AL737" s="89"/>
      <c r="AM737" s="89"/>
      <c r="AN737" s="95" t="s">
        <v>319</v>
      </c>
      <c r="AO737" s="95"/>
      <c r="AP737" s="95"/>
      <c r="AQ737" s="95"/>
      <c r="AR737" s="96" t="s">
        <v>536</v>
      </c>
      <c r="AS737" s="97"/>
      <c r="AT737" s="97"/>
      <c r="AU737" s="97"/>
      <c r="AV737" s="97"/>
      <c r="AW737" s="97"/>
      <c r="AX737" s="98"/>
      <c r="AY737" s="74"/>
      <c r="AZ737" s="74"/>
    </row>
    <row r="738" spans="1:52" ht="24.75" customHeight="1" x14ac:dyDescent="0.15">
      <c r="A738" s="86" t="s">
        <v>318</v>
      </c>
      <c r="B738" s="87"/>
      <c r="C738" s="87"/>
      <c r="D738" s="88"/>
      <c r="E738" s="89" t="s">
        <v>536</v>
      </c>
      <c r="F738" s="89"/>
      <c r="G738" s="89"/>
      <c r="H738" s="89"/>
      <c r="I738" s="89"/>
      <c r="J738" s="89"/>
      <c r="K738" s="89"/>
      <c r="L738" s="89"/>
      <c r="M738" s="89"/>
      <c r="N738" s="95" t="s">
        <v>317</v>
      </c>
      <c r="O738" s="95"/>
      <c r="P738" s="95"/>
      <c r="Q738" s="95"/>
      <c r="R738" s="89" t="s">
        <v>536</v>
      </c>
      <c r="S738" s="89"/>
      <c r="T738" s="89"/>
      <c r="U738" s="89"/>
      <c r="V738" s="89"/>
      <c r="W738" s="89"/>
      <c r="X738" s="89"/>
      <c r="Y738" s="89"/>
      <c r="Z738" s="89"/>
      <c r="AA738" s="95" t="s">
        <v>316</v>
      </c>
      <c r="AB738" s="95"/>
      <c r="AC738" s="95"/>
      <c r="AD738" s="95"/>
      <c r="AE738" s="89" t="s">
        <v>536</v>
      </c>
      <c r="AF738" s="89"/>
      <c r="AG738" s="89"/>
      <c r="AH738" s="89"/>
      <c r="AI738" s="89"/>
      <c r="AJ738" s="89"/>
      <c r="AK738" s="89"/>
      <c r="AL738" s="89"/>
      <c r="AM738" s="89"/>
      <c r="AN738" s="95" t="s">
        <v>315</v>
      </c>
      <c r="AO738" s="95"/>
      <c r="AP738" s="95"/>
      <c r="AQ738" s="95"/>
      <c r="AR738" s="96" t="s">
        <v>519</v>
      </c>
      <c r="AS738" s="97"/>
      <c r="AT738" s="97"/>
      <c r="AU738" s="97"/>
      <c r="AV738" s="97"/>
      <c r="AW738" s="97"/>
      <c r="AX738" s="98"/>
    </row>
    <row r="739" spans="1:52" ht="24.75" customHeight="1" x14ac:dyDescent="0.15">
      <c r="A739" s="86" t="s">
        <v>314</v>
      </c>
      <c r="B739" s="87"/>
      <c r="C739" s="87"/>
      <c r="D739" s="88"/>
      <c r="E739" s="89" t="s">
        <v>520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522</v>
      </c>
      <c r="F740" s="111"/>
      <c r="G740" s="111"/>
      <c r="H740" s="78" t="str">
        <f>IF(E740="", "", "(")</f>
        <v>(</v>
      </c>
      <c r="I740" s="111"/>
      <c r="J740" s="111"/>
      <c r="K740" s="78" t="str">
        <f>IF(OR(I740="　", I740=""), "", "-")</f>
        <v/>
      </c>
      <c r="L740" s="112">
        <v>136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8.75" customHeight="1" x14ac:dyDescent="0.15">
      <c r="A780" s="753" t="s">
        <v>309</v>
      </c>
      <c r="B780" s="754"/>
      <c r="C780" s="754"/>
      <c r="D780" s="754"/>
      <c r="E780" s="754"/>
      <c r="F780" s="755"/>
      <c r="G780" s="429" t="s">
        <v>537</v>
      </c>
      <c r="H780" s="602"/>
      <c r="I780" s="602"/>
      <c r="J780" s="602"/>
      <c r="K780" s="602"/>
      <c r="L780" s="602"/>
      <c r="M780" s="602"/>
      <c r="N780" s="602"/>
      <c r="O780" s="602"/>
      <c r="P780" s="602"/>
      <c r="Q780" s="602"/>
      <c r="R780" s="602"/>
      <c r="S780" s="602"/>
      <c r="T780" s="602"/>
      <c r="U780" s="602"/>
      <c r="V780" s="602"/>
      <c r="W780" s="602"/>
      <c r="X780" s="602"/>
      <c r="Y780" s="602"/>
      <c r="Z780" s="602"/>
      <c r="AA780" s="602"/>
      <c r="AB780" s="771"/>
      <c r="AC780" s="601" t="s">
        <v>538</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603"/>
    </row>
    <row r="781" spans="1:50" ht="24.75" customHeight="1" x14ac:dyDescent="0.15">
      <c r="A781" s="543"/>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6"/>
      <c r="C782" s="756"/>
      <c r="D782" s="756"/>
      <c r="E782" s="756"/>
      <c r="F782" s="757"/>
      <c r="G782" s="439" t="s">
        <v>521</v>
      </c>
      <c r="H782" s="440"/>
      <c r="I782" s="440"/>
      <c r="J782" s="440"/>
      <c r="K782" s="441"/>
      <c r="L782" s="442" t="s">
        <v>528</v>
      </c>
      <c r="M782" s="443"/>
      <c r="N782" s="443"/>
      <c r="O782" s="443"/>
      <c r="P782" s="443"/>
      <c r="Q782" s="443"/>
      <c r="R782" s="443"/>
      <c r="S782" s="443"/>
      <c r="T782" s="443"/>
      <c r="U782" s="443"/>
      <c r="V782" s="443"/>
      <c r="W782" s="443"/>
      <c r="X782" s="444"/>
      <c r="Y782" s="445">
        <v>10</v>
      </c>
      <c r="Z782" s="446"/>
      <c r="AA782" s="446"/>
      <c r="AB782" s="544"/>
      <c r="AC782" s="439" t="s">
        <v>536</v>
      </c>
      <c r="AD782" s="440"/>
      <c r="AE782" s="440"/>
      <c r="AF782" s="440"/>
      <c r="AG782" s="441"/>
      <c r="AH782" s="442" t="s">
        <v>536</v>
      </c>
      <c r="AI782" s="443"/>
      <c r="AJ782" s="443"/>
      <c r="AK782" s="443"/>
      <c r="AL782" s="443"/>
      <c r="AM782" s="443"/>
      <c r="AN782" s="443"/>
      <c r="AO782" s="443"/>
      <c r="AP782" s="443"/>
      <c r="AQ782" s="443"/>
      <c r="AR782" s="443"/>
      <c r="AS782" s="443"/>
      <c r="AT782" s="444"/>
      <c r="AU782" s="445" t="s">
        <v>536</v>
      </c>
      <c r="AV782" s="446"/>
      <c r="AW782" s="446"/>
      <c r="AX782" s="447"/>
    </row>
    <row r="783" spans="1:50" ht="24.75" hidden="1" customHeight="1" x14ac:dyDescent="0.15">
      <c r="A783" s="543"/>
      <c r="B783" s="756"/>
      <c r="C783" s="756"/>
      <c r="D783" s="756"/>
      <c r="E783" s="756"/>
      <c r="F783" s="75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6"/>
      <c r="C784" s="756"/>
      <c r="D784" s="756"/>
      <c r="E784" s="756"/>
      <c r="F784" s="75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6"/>
      <c r="C792" s="756"/>
      <c r="D792" s="756"/>
      <c r="E792" s="756"/>
      <c r="F792" s="757"/>
      <c r="G792" s="399" t="s">
        <v>20</v>
      </c>
      <c r="H792" s="400"/>
      <c r="I792" s="400"/>
      <c r="J792" s="400"/>
      <c r="K792" s="400"/>
      <c r="L792" s="401"/>
      <c r="M792" s="402"/>
      <c r="N792" s="402"/>
      <c r="O792" s="402"/>
      <c r="P792" s="402"/>
      <c r="Q792" s="402"/>
      <c r="R792" s="402"/>
      <c r="S792" s="402"/>
      <c r="T792" s="402"/>
      <c r="U792" s="402"/>
      <c r="V792" s="402"/>
      <c r="W792" s="402"/>
      <c r="X792" s="403"/>
      <c r="Y792" s="404">
        <f>SUM(Y782:AB791)</f>
        <v>10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6"/>
      <c r="C805" s="756"/>
      <c r="D805" s="756"/>
      <c r="E805" s="756"/>
      <c r="F805" s="757"/>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6"/>
      <c r="C818" s="756"/>
      <c r="D818" s="756"/>
      <c r="E818" s="756"/>
      <c r="F818" s="757"/>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6"/>
      <c r="C831" s="756"/>
      <c r="D831" s="756"/>
      <c r="E831" s="756"/>
      <c r="F831" s="75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0" t="s">
        <v>269</v>
      </c>
      <c r="AM832" s="951"/>
      <c r="AN832" s="951"/>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90.75" customHeight="1" x14ac:dyDescent="0.15">
      <c r="A838" s="394">
        <v>1</v>
      </c>
      <c r="B838" s="394">
        <v>1</v>
      </c>
      <c r="C838" s="414" t="s">
        <v>529</v>
      </c>
      <c r="D838" s="408"/>
      <c r="E838" s="408"/>
      <c r="F838" s="408"/>
      <c r="G838" s="408"/>
      <c r="H838" s="408"/>
      <c r="I838" s="408"/>
      <c r="J838" s="409" t="s">
        <v>331</v>
      </c>
      <c r="K838" s="410"/>
      <c r="L838" s="410"/>
      <c r="M838" s="410"/>
      <c r="N838" s="410"/>
      <c r="O838" s="410"/>
      <c r="P838" s="415" t="s">
        <v>530</v>
      </c>
      <c r="Q838" s="307"/>
      <c r="R838" s="307"/>
      <c r="S838" s="307"/>
      <c r="T838" s="307"/>
      <c r="U838" s="307"/>
      <c r="V838" s="307"/>
      <c r="W838" s="307"/>
      <c r="X838" s="307"/>
      <c r="Y838" s="308">
        <v>10</v>
      </c>
      <c r="Z838" s="309"/>
      <c r="AA838" s="309"/>
      <c r="AB838" s="310"/>
      <c r="AC838" s="318" t="s">
        <v>299</v>
      </c>
      <c r="AD838" s="413"/>
      <c r="AE838" s="413"/>
      <c r="AF838" s="413"/>
      <c r="AG838" s="413"/>
      <c r="AH838" s="411">
        <v>2</v>
      </c>
      <c r="AI838" s="412"/>
      <c r="AJ838" s="412"/>
      <c r="AK838" s="412"/>
      <c r="AL838" s="315">
        <v>98.3</v>
      </c>
      <c r="AM838" s="316"/>
      <c r="AN838" s="316"/>
      <c r="AO838" s="317"/>
      <c r="AP838" s="311" t="s">
        <v>331</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14"/>
      <c r="D871" s="408"/>
      <c r="E871" s="408"/>
      <c r="F871" s="408"/>
      <c r="G871" s="408"/>
      <c r="H871" s="408"/>
      <c r="I871" s="408"/>
      <c r="J871" s="409"/>
      <c r="K871" s="410"/>
      <c r="L871" s="410"/>
      <c r="M871" s="410"/>
      <c r="N871" s="410"/>
      <c r="O871" s="410"/>
      <c r="P871" s="415"/>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269</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5"/>
      <c r="E1102" s="267" t="s">
        <v>217</v>
      </c>
      <c r="F1102" s="885"/>
      <c r="G1102" s="885"/>
      <c r="H1102" s="885"/>
      <c r="I1102" s="885"/>
      <c r="J1102" s="267" t="s">
        <v>224</v>
      </c>
      <c r="K1102" s="267"/>
      <c r="L1102" s="267"/>
      <c r="M1102" s="267"/>
      <c r="N1102" s="267"/>
      <c r="O1102" s="267"/>
      <c r="P1102" s="334" t="s">
        <v>27</v>
      </c>
      <c r="Q1102" s="334"/>
      <c r="R1102" s="334"/>
      <c r="S1102" s="334"/>
      <c r="T1102" s="334"/>
      <c r="U1102" s="334"/>
      <c r="V1102" s="334"/>
      <c r="W1102" s="334"/>
      <c r="X1102" s="334"/>
      <c r="Y1102" s="267" t="s">
        <v>226</v>
      </c>
      <c r="Z1102" s="885"/>
      <c r="AA1102" s="885"/>
      <c r="AB1102" s="885"/>
      <c r="AC1102" s="267" t="s">
        <v>200</v>
      </c>
      <c r="AD1102" s="267"/>
      <c r="AE1102" s="267"/>
      <c r="AF1102" s="267"/>
      <c r="AG1102" s="267"/>
      <c r="AH1102" s="334" t="s">
        <v>213</v>
      </c>
      <c r="AI1102" s="335"/>
      <c r="AJ1102" s="335"/>
      <c r="AK1102" s="335"/>
      <c r="AL1102" s="335" t="s">
        <v>21</v>
      </c>
      <c r="AM1102" s="335"/>
      <c r="AN1102" s="335"/>
      <c r="AO1102" s="888"/>
      <c r="AP1102" s="417" t="s">
        <v>255</v>
      </c>
      <c r="AQ1102" s="417"/>
      <c r="AR1102" s="417"/>
      <c r="AS1102" s="417"/>
      <c r="AT1102" s="417"/>
      <c r="AU1102" s="417"/>
      <c r="AV1102" s="417"/>
      <c r="AW1102" s="417"/>
      <c r="AX1102" s="417"/>
    </row>
    <row r="1103" spans="1:50" ht="30" hidden="1" customHeight="1" x14ac:dyDescent="0.15">
      <c r="A1103" s="394">
        <v>1</v>
      </c>
      <c r="B1103" s="394">
        <v>1</v>
      </c>
      <c r="C1103" s="887"/>
      <c r="D1103" s="887"/>
      <c r="E1103" s="886"/>
      <c r="F1103" s="886"/>
      <c r="G1103" s="886"/>
      <c r="H1103" s="886"/>
      <c r="I1103" s="88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7"/>
      <c r="D1104" s="887"/>
      <c r="E1104" s="886"/>
      <c r="F1104" s="886"/>
      <c r="G1104" s="886"/>
      <c r="H1104" s="886"/>
      <c r="I1104" s="88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7"/>
      <c r="D1105" s="887"/>
      <c r="E1105" s="886"/>
      <c r="F1105" s="886"/>
      <c r="G1105" s="886"/>
      <c r="H1105" s="886"/>
      <c r="I1105" s="88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7"/>
      <c r="D1106" s="887"/>
      <c r="E1106" s="886"/>
      <c r="F1106" s="886"/>
      <c r="G1106" s="886"/>
      <c r="H1106" s="886"/>
      <c r="I1106" s="88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7"/>
      <c r="D1107" s="887"/>
      <c r="E1107" s="886"/>
      <c r="F1107" s="886"/>
      <c r="G1107" s="886"/>
      <c r="H1107" s="886"/>
      <c r="I1107" s="88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7"/>
      <c r="D1108" s="887"/>
      <c r="E1108" s="886"/>
      <c r="F1108" s="886"/>
      <c r="G1108" s="886"/>
      <c r="H1108" s="886"/>
      <c r="I1108" s="88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7"/>
      <c r="D1109" s="887"/>
      <c r="E1109" s="886"/>
      <c r="F1109" s="886"/>
      <c r="G1109" s="886"/>
      <c r="H1109" s="886"/>
      <c r="I1109" s="88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7"/>
      <c r="D1110" s="887"/>
      <c r="E1110" s="886"/>
      <c r="F1110" s="886"/>
      <c r="G1110" s="886"/>
      <c r="H1110" s="886"/>
      <c r="I1110" s="88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7"/>
      <c r="D1111" s="887"/>
      <c r="E1111" s="886"/>
      <c r="F1111" s="886"/>
      <c r="G1111" s="886"/>
      <c r="H1111" s="886"/>
      <c r="I1111" s="88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7"/>
      <c r="D1112" s="887"/>
      <c r="E1112" s="886"/>
      <c r="F1112" s="886"/>
      <c r="G1112" s="886"/>
      <c r="H1112" s="886"/>
      <c r="I1112" s="88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7"/>
      <c r="D1113" s="887"/>
      <c r="E1113" s="886"/>
      <c r="F1113" s="886"/>
      <c r="G1113" s="886"/>
      <c r="H1113" s="886"/>
      <c r="I1113" s="88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7"/>
      <c r="D1114" s="887"/>
      <c r="E1114" s="886"/>
      <c r="F1114" s="886"/>
      <c r="G1114" s="886"/>
      <c r="H1114" s="886"/>
      <c r="I1114" s="88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7"/>
      <c r="D1115" s="887"/>
      <c r="E1115" s="886"/>
      <c r="F1115" s="886"/>
      <c r="G1115" s="886"/>
      <c r="H1115" s="886"/>
      <c r="I1115" s="88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7"/>
      <c r="D1116" s="887"/>
      <c r="E1116" s="886"/>
      <c r="F1116" s="886"/>
      <c r="G1116" s="886"/>
      <c r="H1116" s="886"/>
      <c r="I1116" s="88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7"/>
      <c r="D1117" s="887"/>
      <c r="E1117" s="886"/>
      <c r="F1117" s="886"/>
      <c r="G1117" s="886"/>
      <c r="H1117" s="886"/>
      <c r="I1117" s="88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7"/>
      <c r="D1118" s="887"/>
      <c r="E1118" s="886"/>
      <c r="F1118" s="886"/>
      <c r="G1118" s="886"/>
      <c r="H1118" s="886"/>
      <c r="I1118" s="88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7"/>
      <c r="D1119" s="887"/>
      <c r="E1119" s="886"/>
      <c r="F1119" s="886"/>
      <c r="G1119" s="886"/>
      <c r="H1119" s="886"/>
      <c r="I1119" s="88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7"/>
      <c r="D1120" s="887"/>
      <c r="E1120" s="251"/>
      <c r="F1120" s="886"/>
      <c r="G1120" s="886"/>
      <c r="H1120" s="886"/>
      <c r="I1120" s="88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7"/>
      <c r="D1121" s="887"/>
      <c r="E1121" s="886"/>
      <c r="F1121" s="886"/>
      <c r="G1121" s="886"/>
      <c r="H1121" s="886"/>
      <c r="I1121" s="88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7"/>
      <c r="D1122" s="887"/>
      <c r="E1122" s="886"/>
      <c r="F1122" s="886"/>
      <c r="G1122" s="886"/>
      <c r="H1122" s="886"/>
      <c r="I1122" s="88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7"/>
      <c r="D1123" s="887"/>
      <c r="E1123" s="886"/>
      <c r="F1123" s="886"/>
      <c r="G1123" s="886"/>
      <c r="H1123" s="886"/>
      <c r="I1123" s="88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7"/>
      <c r="D1124" s="887"/>
      <c r="E1124" s="886"/>
      <c r="F1124" s="886"/>
      <c r="G1124" s="886"/>
      <c r="H1124" s="886"/>
      <c r="I1124" s="88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7"/>
      <c r="D1125" s="887"/>
      <c r="E1125" s="886"/>
      <c r="F1125" s="886"/>
      <c r="G1125" s="886"/>
      <c r="H1125" s="886"/>
      <c r="I1125" s="88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7"/>
      <c r="D1126" s="887"/>
      <c r="E1126" s="886"/>
      <c r="F1126" s="886"/>
      <c r="G1126" s="886"/>
      <c r="H1126" s="886"/>
      <c r="I1126" s="88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7"/>
      <c r="D1127" s="887"/>
      <c r="E1127" s="886"/>
      <c r="F1127" s="886"/>
      <c r="G1127" s="886"/>
      <c r="H1127" s="886"/>
      <c r="I1127" s="88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7"/>
      <c r="D1128" s="887"/>
      <c r="E1128" s="886"/>
      <c r="F1128" s="886"/>
      <c r="G1128" s="886"/>
      <c r="H1128" s="886"/>
      <c r="I1128" s="88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7"/>
      <c r="D1129" s="887"/>
      <c r="E1129" s="886"/>
      <c r="F1129" s="886"/>
      <c r="G1129" s="886"/>
      <c r="H1129" s="886"/>
      <c r="I1129" s="88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7"/>
      <c r="D1130" s="887"/>
      <c r="E1130" s="886"/>
      <c r="F1130" s="886"/>
      <c r="G1130" s="886"/>
      <c r="H1130" s="886"/>
      <c r="I1130" s="88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7"/>
      <c r="D1131" s="887"/>
      <c r="E1131" s="886"/>
      <c r="F1131" s="886"/>
      <c r="G1131" s="886"/>
      <c r="H1131" s="886"/>
      <c r="I1131" s="88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7"/>
      <c r="D1132" s="887"/>
      <c r="E1132" s="886"/>
      <c r="F1132" s="886"/>
      <c r="G1132" s="886"/>
      <c r="H1132" s="886"/>
      <c r="I1132" s="88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83">
    <cfRule type="expression" dxfId="2107" priority="13891">
      <formula>IF(RIGHT(TEXT(Y783,"0.#"),1)=".",FALSE,TRUE)</formula>
    </cfRule>
    <cfRule type="expression" dxfId="2106" priority="13892">
      <formula>IF(RIGHT(TEXT(Y783,"0.#"),1)=".",TRUE,FALSE)</formula>
    </cfRule>
  </conditionalFormatting>
  <conditionalFormatting sqref="Y792">
    <cfRule type="expression" dxfId="2105" priority="13887">
      <formula>IF(RIGHT(TEXT(Y792,"0.#"),1)=".",FALSE,TRUE)</formula>
    </cfRule>
    <cfRule type="expression" dxfId="2104" priority="13888">
      <formula>IF(RIGHT(TEXT(Y792,"0.#"),1)=".",TRUE,FALSE)</formula>
    </cfRule>
  </conditionalFormatting>
  <conditionalFormatting sqref="Y823:Y830 Y821 Y810:Y817 Y808 Y797:Y804 Y795">
    <cfRule type="expression" dxfId="2103" priority="13669">
      <formula>IF(RIGHT(TEXT(Y795,"0.#"),1)=".",FALSE,TRUE)</formula>
    </cfRule>
    <cfRule type="expression" dxfId="2102" priority="13670">
      <formula>IF(RIGHT(TEXT(Y795,"0.#"),1)=".",TRUE,FALSE)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84:Y791">
    <cfRule type="expression" dxfId="2095" priority="13693">
      <formula>IF(RIGHT(TEXT(Y784,"0.#"),1)=".",FALSE,TRUE)</formula>
    </cfRule>
    <cfRule type="expression" dxfId="2094" priority="13694">
      <formula>IF(RIGHT(TEXT(Y784,"0.#"),1)=".",TRUE,FALSE)</formula>
    </cfRule>
  </conditionalFormatting>
  <conditionalFormatting sqref="AU783">
    <cfRule type="expression" dxfId="2093" priority="13691">
      <formula>IF(RIGHT(TEXT(AU783,"0.#"),1)=".",FALSE,TRUE)</formula>
    </cfRule>
    <cfRule type="expression" dxfId="2092" priority="13692">
      <formula>IF(RIGHT(TEXT(AU783,"0.#"),1)=".",TRUE,FALSE)</formula>
    </cfRule>
  </conditionalFormatting>
  <conditionalFormatting sqref="AU792">
    <cfRule type="expression" dxfId="2091" priority="13689">
      <formula>IF(RIGHT(TEXT(AU792,"0.#"),1)=".",FALSE,TRUE)</formula>
    </cfRule>
    <cfRule type="expression" dxfId="2090" priority="13690">
      <formula>IF(RIGHT(TEXT(AU792,"0.#"),1)=".",TRUE,FALSE)</formula>
    </cfRule>
  </conditionalFormatting>
  <conditionalFormatting sqref="AU784:AU791">
    <cfRule type="expression" dxfId="2089" priority="13687">
      <formula>IF(RIGHT(TEXT(AU784,"0.#"),1)=".",FALSE,TRUE)</formula>
    </cfRule>
    <cfRule type="expression" dxfId="2088" priority="13688">
      <formula>IF(RIGHT(TEXT(AU784,"0.#"),1)=".",TRUE,FALSE)</formula>
    </cfRule>
  </conditionalFormatting>
  <conditionalFormatting sqref="Y822 Y809 Y796">
    <cfRule type="expression" dxfId="2087" priority="13673">
      <formula>IF(RIGHT(TEXT(Y796,"0.#"),1)=".",FALSE,TRUE)</formula>
    </cfRule>
    <cfRule type="expression" dxfId="2086" priority="13674">
      <formula>IF(RIGHT(TEXT(Y796,"0.#"),1)=".",TRUE,FALSE)</formula>
    </cfRule>
  </conditionalFormatting>
  <conditionalFormatting sqref="Y831 Y818 Y805">
    <cfRule type="expression" dxfId="2085" priority="13671">
      <formula>IF(RIGHT(TEXT(Y805,"0.#"),1)=".",FALSE,TRUE)</formula>
    </cfRule>
    <cfRule type="expression" dxfId="2084" priority="13672">
      <formula>IF(RIGHT(TEXT(Y805,"0.#"),1)=".",TRUE,FALSE)</formula>
    </cfRule>
  </conditionalFormatting>
  <conditionalFormatting sqref="AU822 AU809 AU796">
    <cfRule type="expression" dxfId="2083" priority="13667">
      <formula>IF(RIGHT(TEXT(AU796,"0.#"),1)=".",FALSE,TRUE)</formula>
    </cfRule>
    <cfRule type="expression" dxfId="2082" priority="13668">
      <formula>IF(RIGHT(TEXT(AU796,"0.#"),1)=".",TRUE,FALSE)</formula>
    </cfRule>
  </conditionalFormatting>
  <conditionalFormatting sqref="AU831 AU818 AU805">
    <cfRule type="expression" dxfId="2081" priority="13665">
      <formula>IF(RIGHT(TEXT(AU805,"0.#"),1)=".",FALSE,TRUE)</formula>
    </cfRule>
    <cfRule type="expression" dxfId="2080" priority="13666">
      <formula>IF(RIGHT(TEXT(AU805,"0.#"),1)=".",TRUE,FALSE)</formula>
    </cfRule>
  </conditionalFormatting>
  <conditionalFormatting sqref="AU823:AU830 AU821 AU810:AU817 AU808 AU797:AU804 AU795">
    <cfRule type="expression" dxfId="2079" priority="13663">
      <formula>IF(RIGHT(TEXT(AU795,"0.#"),1)=".",FALSE,TRUE)</formula>
    </cfRule>
    <cfRule type="expression" dxfId="2078" priority="13664">
      <formula>IF(RIGHT(TEXT(AU795,"0.#"),1)=".",TRUE,FALSE)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9:AO839">
    <cfRule type="expression" dxfId="1695" priority="2827">
      <formula>IF(AND(AL839&gt;=0, RIGHT(TEXT(AL839,"0.#"),1)&lt;&gt;"."),TRUE,FALSE)</formula>
    </cfRule>
    <cfRule type="expression" dxfId="1694" priority="2828">
      <formula>IF(AND(AL839&gt;=0, RIGHT(TEXT(AL839,"0.#"),1)="."),TRUE,FALSE)</formula>
    </cfRule>
    <cfRule type="expression" dxfId="1693" priority="2829">
      <formula>IF(AND(AL839&lt;0, RIGHT(TEXT(AL839,"0.#"),1)&lt;&gt;"."),TRUE,FALSE)</formula>
    </cfRule>
    <cfRule type="expression" dxfId="1692" priority="2830">
      <formula>IF(AND(AL839&lt;0, RIGHT(TEXT(AL839,"0.#"),1)="."),TRUE,FALSE)</formula>
    </cfRule>
  </conditionalFormatting>
  <conditionalFormatting sqref="Y839">
    <cfRule type="expression" dxfId="1691" priority="2825">
      <formula>IF(RIGHT(TEXT(Y839,"0.#"),1)=".",FALSE,TRUE)</formula>
    </cfRule>
    <cfRule type="expression" dxfId="1690" priority="2826">
      <formula>IF(RIGHT(TEXT(Y839,"0.#"),1)=".",TRUE,FALSE)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2">
    <cfRule type="expression" dxfId="1371" priority="2079">
      <formula>IF(RIGHT(TEXT(Y872,"0.#"),1)=".",FALSE,TRUE)</formula>
    </cfRule>
    <cfRule type="expression" dxfId="1370" priority="2080">
      <formula>IF(RIGHT(TEXT(Y872,"0.#"),1)=".",TRUE,FALSE)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2:AO872">
    <cfRule type="expression" dxfId="1271" priority="2081">
      <formula>IF(AND(AL872&gt;=0, RIGHT(TEXT(AL872,"0.#"),1)&lt;&gt;"."),TRUE,FALSE)</formula>
    </cfRule>
    <cfRule type="expression" dxfId="1270" priority="2082">
      <formula>IF(AND(AL872&gt;=0, RIGHT(TEXT(AL872,"0.#"),1)="."),TRUE,FALSE)</formula>
    </cfRule>
    <cfRule type="expression" dxfId="1269" priority="2083">
      <formula>IF(AND(AL872&lt;0, RIGHT(TEXT(AL872,"0.#"),1)&lt;&gt;"."),TRUE,FALSE)</formula>
    </cfRule>
    <cfRule type="expression" dxfId="1268" priority="2084">
      <formula>IF(AND(AL872&lt;0, RIGHT(TEXT(AL872,"0.#"),1)="."),TRUE,FALSE)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71:AO871">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482</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2020-06-19T10:54:25Z</cp:lastPrinted>
  <dcterms:created xsi:type="dcterms:W3CDTF">2012-03-13T00:50:25Z</dcterms:created>
  <dcterms:modified xsi:type="dcterms:W3CDTF">2020-06-25T02:46:35Z</dcterms:modified>
</cp:coreProperties>
</file>