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21885" windowHeight="9645" tabRatio="885" firstSheet="2" activeTab="6"/>
  </bookViews>
  <sheets>
    <sheet name="表-２_地域別平均値" sheetId="1" state="hidden" r:id="rId1"/>
    <sheet name="表-２_各〈全国、被災3県〉平均値" sheetId="2" state="hidden" r:id="rId2"/>
    <sheet name="公表資料（表-１）" sheetId="3" r:id="rId3"/>
    <sheet name="参考資料（前月差）" sheetId="4" state="hidden" r:id="rId4"/>
    <sheet name="公表資料（表-２）" sheetId="5" state="hidden" r:id="rId5"/>
    <sheet name="公表資料（表-２）前月" sheetId="6" state="hidden" r:id="rId6"/>
    <sheet name="公表資料（表-２）_新様式" sheetId="7" r:id="rId7"/>
    <sheet name="公表資料（参考-２）_新様式" sheetId="8" state="hidden" r:id="rId8"/>
  </sheets>
  <definedNames>
    <definedName name="_xlnm.Print_Area" localSheetId="7">'公表資料（参考-２）_新様式'!$A$1:$M$285</definedName>
    <definedName name="_xlnm.Print_Area" localSheetId="2">'公表資料（表-１）'!$A$1:$Q$57</definedName>
    <definedName name="_xlnm.Print_Area" localSheetId="4">'公表資料（表-２）'!$A$1:$M$560</definedName>
    <definedName name="_xlnm.Print_Area" localSheetId="6">'公表資料（表-２）_新様式'!$A$1:$M$1016</definedName>
    <definedName name="_xlnm.Print_Area" localSheetId="5">'公表資料（表-２）前月'!$A$1:$M$560</definedName>
    <definedName name="_xlnm.Print_Area" localSheetId="3">'参考資料（前月差）'!$A$1:$R$62</definedName>
  </definedNames>
  <calcPr fullCalcOnLoad="1"/>
</workbook>
</file>

<file path=xl/sharedStrings.xml><?xml version="1.0" encoding="utf-8"?>
<sst xmlns="http://schemas.openxmlformats.org/spreadsheetml/2006/main" count="6948" uniqueCount="313">
  <si>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</si>
  <si>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</si>
  <si>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</si>
  <si>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</si>
  <si>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</si>
  <si>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</si>
  <si>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</si>
  <si>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</si>
  <si>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</si>
  <si>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</si>
  <si>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</si>
  <si>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</si>
  <si>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</si>
  <si>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</si>
  <si>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</si>
  <si>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</si>
  <si>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</si>
  <si>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</si>
  <si>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</si>
  <si>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</si>
  <si>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</si>
  <si>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</si>
  <si>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</si>
  <si>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</si>
  <si>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</si>
  <si>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</si>
  <si>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</si>
  <si>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</si>
  <si>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</si>
  <si>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</si>
  <si>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</si>
  <si>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</si>
  <si>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</si>
  <si>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</si>
  <si>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</si>
  <si>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</si>
  <si>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</si>
  <si>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</si>
  <si>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</si>
  <si>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</si>
  <si>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</si>
  <si>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</si>
  <si>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</si>
  <si>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</si>
  <si>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</si>
  <si>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</si>
  <si>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</si>
  <si>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</si>
  <si>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</si>
  <si>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</si>
  <si>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</si>
  <si>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</si>
  <si>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</si>
  <si>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</si>
  <si>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</si>
  <si>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</si>
  <si>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</si>
  <si>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</si>
  <si>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</si>
  <si>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</si>
  <si>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</si>
  <si>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</si>
  <si>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</si>
  <si>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</si>
  <si>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</si>
  <si>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</si>
  <si>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</si>
  <si>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</si>
  <si>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</si>
  <si>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</si>
  <si>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</si>
  <si>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</si>
  <si>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</si>
  <si>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</si>
  <si>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</si>
  <si>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</si>
  <si>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</si>
  <si>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</si>
  <si>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</si>
  <si>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</si>
  <si>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</si>
  <si>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</si>
  <si>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</si>
  <si>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</si>
  <si>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</si>
  <si>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</si>
  <si>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</si>
  <si>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</si>
  <si>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</si>
  <si>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</si>
  <si>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</si>
  <si>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</si>
  <si>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</si>
  <si>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</si>
  <si>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</si>
  <si>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</si>
  <si>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</si>
  <si>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</si>
  <si>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</si>
  <si>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</si>
  <si>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</si>
  <si>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</si>
  <si>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</si>
  <si>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</si>
  <si>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</si>
  <si>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</si>
  <si>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</si>
  <si>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</si>
  <si>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</si>
  <si>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</si>
  <si>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</si>
  <si>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</si>
  <si>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</si>
  <si>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</si>
  <si>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</si>
  <si>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</si>
  <si>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</si>
  <si>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</si>
  <si>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</si>
  <si>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</si>
  <si>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</si>
  <si>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</si>
  <si>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</si>
  <si>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</si>
  <si>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</si>
  <si>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</si>
  <si>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</si>
  <si>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</si>
  <si>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</si>
  <si>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</si>
  <si>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</si>
  <si>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</si>
  <si>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</si>
  <si>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</si>
  <si>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</si>
  <si>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</si>
  <si>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</si>
  <si>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</si>
  <si>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</si>
  <si>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</si>
  <si>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</si>
  <si>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</si>
  <si>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</si>
  <si>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</si>
  <si>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</si>
  <si>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</si>
  <si>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</si>
  <si>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</si>
  <si>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</si>
  <si>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</si>
  <si>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</si>
  <si>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</si>
  <si>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</si>
  <si>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</si>
  <si>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</si>
  <si>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</si>
  <si>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</si>
  <si>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</si>
  <si>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</si>
  <si>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</si>
  <si>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</si>
  <si>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</si>
  <si>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</si>
  <si>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</si>
  <si>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</si>
  <si>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</si>
  <si>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</si>
  <si>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</si>
  <si>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</si>
  <si>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</si>
  <si>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</si>
  <si>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</si>
  <si>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</si>
  <si>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</si>
  <si>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</si>
  <si>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</si>
  <si>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</si>
  <si>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</si>
  <si>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</si>
  <si>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</si>
  <si>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</si>
  <si>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</si>
  <si>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</si>
  <si>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</si>
  <si>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</si>
  <si>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</si>
  <si>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</si>
  <si>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</si>
  <si>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</si>
  <si>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</si>
  <si>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</si>
  <si>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</si>
  <si>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</si>
  <si>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</si>
  <si>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</si>
  <si>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</si>
  <si>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</si>
  <si>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</si>
  <si>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</si>
  <si>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</si>
  <si>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</si>
  <si>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</si>
  <si>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</si>
  <si>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</si>
  <si>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</si>
  <si>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</si>
  <si>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</si>
  <si>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</si>
  <si>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</si>
  <si>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</si>
  <si>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</si>
  <si>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</si>
  <si>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</si>
  <si>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</si>
  <si>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</si>
  <si>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</si>
  <si>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</si>
  <si>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</si>
  <si>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</si>
  <si>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</si>
  <si>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</si>
  <si>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</si>
  <si>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</si>
  <si>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</si>
  <si>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</si>
  <si>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</si>
  <si>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</si>
  <si>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</si>
  <si>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</si>
  <si>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</si>
  <si>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</si>
  <si>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</si>
  <si>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</si>
  <si>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</si>
  <si>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</si>
  <si>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</si>
  <si>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</si>
  <si>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</si>
  <si>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</si>
  <si>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</si>
  <si>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</si>
  <si>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</si>
  <si>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</si>
  <si>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</si>
  <si>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</si>
  <si>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</si>
  <si>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</si>
  <si>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</si>
  <si>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</si>
  <si>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</si>
  <si>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</si>
  <si>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</si>
  <si>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</si>
  <si>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</si>
  <si>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</si>
  <si>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</si>
  <si>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</si>
  <si>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</si>
  <si>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</si>
  <si>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</si>
  <si>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</si>
  <si>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</si>
  <si>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</si>
  <si>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</si>
  <si>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</si>
  <si>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</si>
  <si>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</si>
  <si>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</si>
  <si>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</si>
  <si>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</si>
  <si>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</si>
  <si>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</si>
  <si>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</si>
  <si>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</si>
  <si>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</si>
  <si>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</si>
  <si>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</si>
  <si>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</si>
  <si>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</si>
  <si>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</si>
  <si>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</si>
  <si>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</si>
  <si>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</si>
  <si>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</si>
  <si>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</si>
  <si>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</si>
  <si>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</si>
  <si>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</si>
  <si>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</si>
  <si>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</si>
  <si>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</si>
  <si>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</si>
  <si>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</si>
  <si>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</si>
  <si>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</si>
  <si>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</si>
  <si>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</si>
  <si>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</si>
  <si>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</si>
  <si>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</si>
  <si>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</si>
  <si>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</si>
  <si>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</si>
  <si>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</si>
  <si>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</si>
  <si>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</si>
  <si>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</si>
  <si>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</si>
  <si>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</si>
  <si>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</si>
  <si>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＜令和2年1月1～5日現在＞</t>
  </si>
  <si>
    <t>前回調査
0/1～5</t>
  </si>
  <si>
    <t>今回調査
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</si>
</sst>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15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2020</v>
      </c>
      <c r="B3" s="361">
        <v>1</v>
      </c>
      <c r="C3" s="361">
        <v>1</v>
      </c>
      <c r="D3" s="361">
        <v>1</v>
      </c>
      <c r="E3" s="361">
        <v>3.2</v>
      </c>
      <c r="F3" s="361">
        <v>3</v>
      </c>
      <c r="G3" s="362"/>
      <c r="H3" s="135"/>
      <c r="I3" s="359">
        <v>2019</v>
      </c>
      <c r="J3" s="359">
        <v>12</v>
      </c>
      <c r="K3" s="359">
        <v>1</v>
      </c>
      <c r="L3" s="359">
        <v>1</v>
      </c>
      <c r="M3" s="359">
        <v>3.3</v>
      </c>
      <c r="N3" s="359">
        <v>3.1</v>
      </c>
      <c r="O3" s="360"/>
    </row>
    <row r="4" spans="1:15" ht="13.5">
      <c r="A4" s="361">
        <v>2020</v>
      </c>
      <c r="B4" s="361">
        <v>1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2019</v>
      </c>
      <c r="J4" s="359">
        <v>12</v>
      </c>
      <c r="K4" s="359">
        <v>1</v>
      </c>
      <c r="L4" s="359">
        <v>2</v>
      </c>
      <c r="M4" s="359">
        <v>3.1</v>
      </c>
      <c r="N4" s="359">
        <v>2.9</v>
      </c>
      <c r="O4" s="360"/>
    </row>
    <row r="5" spans="1:15" ht="13.5">
      <c r="A5" s="361">
        <v>2020</v>
      </c>
      <c r="B5" s="361">
        <v>1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12</v>
      </c>
      <c r="K5" s="359">
        <v>1</v>
      </c>
      <c r="L5" s="359">
        <v>3</v>
      </c>
      <c r="M5" s="359">
        <v>3.1</v>
      </c>
      <c r="N5" s="359">
        <v>3</v>
      </c>
      <c r="O5" s="360"/>
    </row>
    <row r="6" spans="1:15" ht="13.5">
      <c r="A6" s="361">
        <v>2020</v>
      </c>
      <c r="B6" s="361">
        <v>1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2019</v>
      </c>
      <c r="J6" s="359">
        <v>12</v>
      </c>
      <c r="K6" s="359">
        <v>1</v>
      </c>
      <c r="L6" s="359">
        <v>4</v>
      </c>
      <c r="M6" s="359">
        <v>3.1</v>
      </c>
      <c r="N6" s="359">
        <v>2.9</v>
      </c>
      <c r="O6" s="360"/>
    </row>
    <row r="7" spans="1:15" ht="13.5">
      <c r="A7" s="361">
        <v>2020</v>
      </c>
      <c r="B7" s="361">
        <v>1</v>
      </c>
      <c r="C7" s="361">
        <v>1</v>
      </c>
      <c r="D7" s="361">
        <v>5</v>
      </c>
      <c r="E7" s="361">
        <v>3.1</v>
      </c>
      <c r="F7" s="361">
        <v>3.1</v>
      </c>
      <c r="G7" s="362"/>
      <c r="H7" s="135"/>
      <c r="I7" s="359">
        <v>2019</v>
      </c>
      <c r="J7" s="359">
        <v>12</v>
      </c>
      <c r="K7" s="359">
        <v>1</v>
      </c>
      <c r="L7" s="359">
        <v>5</v>
      </c>
      <c r="M7" s="359">
        <v>3.2</v>
      </c>
      <c r="N7" s="359">
        <v>3.1</v>
      </c>
      <c r="O7" s="360"/>
    </row>
    <row r="8" spans="1:15" ht="13.5">
      <c r="A8" s="361">
        <v>2020</v>
      </c>
      <c r="B8" s="361">
        <v>1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12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2020</v>
      </c>
      <c r="B9" s="361">
        <v>1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2019</v>
      </c>
      <c r="J9" s="359">
        <v>12</v>
      </c>
      <c r="K9" s="359">
        <v>1</v>
      </c>
      <c r="L9" s="359">
        <v>7</v>
      </c>
      <c r="M9" s="359">
        <v>3.1</v>
      </c>
      <c r="N9" s="359">
        <v>3</v>
      </c>
      <c r="O9" s="360"/>
    </row>
    <row r="10" spans="1:15" ht="13.5">
      <c r="A10" s="361">
        <v>2020</v>
      </c>
      <c r="B10" s="361">
        <v>1</v>
      </c>
      <c r="C10" s="361">
        <v>1</v>
      </c>
      <c r="D10" s="361">
        <v>8</v>
      </c>
      <c r="E10" s="361">
        <v>3</v>
      </c>
      <c r="F10" s="361">
        <v>3.1</v>
      </c>
      <c r="G10" s="362"/>
      <c r="H10" s="135"/>
      <c r="I10" s="359">
        <v>2019</v>
      </c>
      <c r="J10" s="359">
        <v>12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2020</v>
      </c>
      <c r="B11" s="361">
        <v>1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2019</v>
      </c>
      <c r="J11" s="359">
        <v>12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2020</v>
      </c>
      <c r="B12" s="361">
        <v>1</v>
      </c>
      <c r="C12" s="361">
        <v>2</v>
      </c>
      <c r="D12" s="361">
        <v>1</v>
      </c>
      <c r="E12" s="361">
        <v>3.1</v>
      </c>
      <c r="F12" s="361">
        <v>3.1</v>
      </c>
      <c r="G12" s="362"/>
      <c r="H12" s="135"/>
      <c r="I12" s="359">
        <v>2019</v>
      </c>
      <c r="J12" s="359">
        <v>12</v>
      </c>
      <c r="K12" s="359">
        <v>2</v>
      </c>
      <c r="L12" s="359">
        <v>1</v>
      </c>
      <c r="M12" s="359">
        <v>3.2</v>
      </c>
      <c r="N12" s="359">
        <v>3.2</v>
      </c>
      <c r="O12" s="360"/>
    </row>
    <row r="13" spans="1:15" ht="13.5">
      <c r="A13" s="361">
        <v>2020</v>
      </c>
      <c r="B13" s="361">
        <v>1</v>
      </c>
      <c r="C13" s="361">
        <v>2</v>
      </c>
      <c r="D13" s="361">
        <v>2</v>
      </c>
      <c r="E13" s="361">
        <v>3.2</v>
      </c>
      <c r="F13" s="361">
        <v>2.9</v>
      </c>
      <c r="G13" s="362"/>
      <c r="H13" s="135"/>
      <c r="I13" s="359">
        <v>2019</v>
      </c>
      <c r="J13" s="359">
        <v>12</v>
      </c>
      <c r="K13" s="359">
        <v>2</v>
      </c>
      <c r="L13" s="359">
        <v>2</v>
      </c>
      <c r="M13" s="359">
        <v>3.2</v>
      </c>
      <c r="N13" s="359">
        <v>3</v>
      </c>
      <c r="O13" s="360"/>
    </row>
    <row r="14" spans="1:15" ht="13.5">
      <c r="A14" s="361">
        <v>2020</v>
      </c>
      <c r="B14" s="361">
        <v>1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2019</v>
      </c>
      <c r="J14" s="359">
        <v>12</v>
      </c>
      <c r="K14" s="359">
        <v>2</v>
      </c>
      <c r="L14" s="359">
        <v>3</v>
      </c>
      <c r="M14" s="359">
        <v>3.2</v>
      </c>
      <c r="N14" s="359">
        <v>3</v>
      </c>
      <c r="O14" s="360"/>
    </row>
    <row r="15" spans="1:15" ht="13.5">
      <c r="A15" s="361">
        <v>2020</v>
      </c>
      <c r="B15" s="361">
        <v>1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12</v>
      </c>
      <c r="K15" s="359">
        <v>2</v>
      </c>
      <c r="L15" s="359">
        <v>4</v>
      </c>
      <c r="M15" s="359">
        <v>3.2</v>
      </c>
      <c r="N15" s="359">
        <v>3</v>
      </c>
      <c r="O15" s="360"/>
    </row>
    <row r="16" spans="1:15" ht="13.5">
      <c r="A16" s="361">
        <v>2020</v>
      </c>
      <c r="B16" s="361">
        <v>1</v>
      </c>
      <c r="C16" s="361">
        <v>2</v>
      </c>
      <c r="D16" s="361">
        <v>5</v>
      </c>
      <c r="E16" s="361">
        <v>3.3</v>
      </c>
      <c r="F16" s="361">
        <v>3.3</v>
      </c>
      <c r="G16" s="362"/>
      <c r="H16" s="135"/>
      <c r="I16" s="359">
        <v>2019</v>
      </c>
      <c r="J16" s="359">
        <v>12</v>
      </c>
      <c r="K16" s="359">
        <v>2</v>
      </c>
      <c r="L16" s="359">
        <v>5</v>
      </c>
      <c r="M16" s="359">
        <v>3.3</v>
      </c>
      <c r="N16" s="359">
        <v>3.1</v>
      </c>
      <c r="O16" s="360"/>
    </row>
    <row r="17" spans="1:15" ht="13.5">
      <c r="A17" s="361">
        <v>2020</v>
      </c>
      <c r="B17" s="361">
        <v>1</v>
      </c>
      <c r="C17" s="361">
        <v>2</v>
      </c>
      <c r="D17" s="361">
        <v>6</v>
      </c>
      <c r="E17" s="361">
        <v>3.1</v>
      </c>
      <c r="F17" s="361">
        <v>3.1</v>
      </c>
      <c r="G17" s="362"/>
      <c r="H17" s="135"/>
      <c r="I17" s="359">
        <v>2019</v>
      </c>
      <c r="J17" s="359">
        <v>12</v>
      </c>
      <c r="K17" s="359">
        <v>2</v>
      </c>
      <c r="L17" s="359">
        <v>6</v>
      </c>
      <c r="M17" s="359">
        <v>3.1</v>
      </c>
      <c r="N17" s="359">
        <v>3.1</v>
      </c>
      <c r="O17" s="360"/>
    </row>
    <row r="18" spans="1:15" ht="13.5">
      <c r="A18" s="361">
        <v>2020</v>
      </c>
      <c r="B18" s="361">
        <v>1</v>
      </c>
      <c r="C18" s="361">
        <v>2</v>
      </c>
      <c r="D18" s="361">
        <v>7</v>
      </c>
      <c r="E18" s="361">
        <v>3.1</v>
      </c>
      <c r="F18" s="361">
        <v>3</v>
      </c>
      <c r="G18" s="362"/>
      <c r="H18" s="135"/>
      <c r="I18" s="359">
        <v>2019</v>
      </c>
      <c r="J18" s="359">
        <v>12</v>
      </c>
      <c r="K18" s="359">
        <v>2</v>
      </c>
      <c r="L18" s="359">
        <v>7</v>
      </c>
      <c r="M18" s="359">
        <v>3</v>
      </c>
      <c r="N18" s="359">
        <v>3</v>
      </c>
      <c r="O18" s="360"/>
    </row>
    <row r="19" spans="1:15" ht="13.5">
      <c r="A19" s="361">
        <v>2020</v>
      </c>
      <c r="B19" s="361">
        <v>1</v>
      </c>
      <c r="C19" s="361">
        <v>2</v>
      </c>
      <c r="D19" s="361">
        <v>8</v>
      </c>
      <c r="E19" s="361">
        <v>3.1</v>
      </c>
      <c r="F19" s="361">
        <v>3.1</v>
      </c>
      <c r="G19" s="362"/>
      <c r="H19" s="135"/>
      <c r="I19" s="359">
        <v>2019</v>
      </c>
      <c r="J19" s="359">
        <v>12</v>
      </c>
      <c r="K19" s="359">
        <v>2</v>
      </c>
      <c r="L19" s="359">
        <v>8</v>
      </c>
      <c r="M19" s="359">
        <v>3.1</v>
      </c>
      <c r="N19" s="359">
        <v>3.1</v>
      </c>
      <c r="O19" s="360"/>
    </row>
    <row r="20" spans="1:15" ht="13.5">
      <c r="A20" s="361">
        <v>2020</v>
      </c>
      <c r="B20" s="361">
        <v>1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2019</v>
      </c>
      <c r="J20" s="359">
        <v>12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2020</v>
      </c>
      <c r="B21" s="361">
        <v>1</v>
      </c>
      <c r="C21" s="361">
        <v>3</v>
      </c>
      <c r="D21" s="361">
        <v>1</v>
      </c>
      <c r="E21" s="361">
        <v>3.4</v>
      </c>
      <c r="F21" s="361">
        <v>3.2</v>
      </c>
      <c r="G21" s="361">
        <v>2.7</v>
      </c>
      <c r="H21" s="135"/>
      <c r="I21" s="359">
        <v>2019</v>
      </c>
      <c r="J21" s="359">
        <v>12</v>
      </c>
      <c r="K21" s="359">
        <v>3</v>
      </c>
      <c r="L21" s="359">
        <v>1</v>
      </c>
      <c r="M21" s="359">
        <v>3.4</v>
      </c>
      <c r="N21" s="359">
        <v>3.4</v>
      </c>
      <c r="O21" s="359">
        <v>2.7</v>
      </c>
    </row>
    <row r="22" spans="1:15" ht="13.5">
      <c r="A22" s="361">
        <v>2020</v>
      </c>
      <c r="B22" s="361">
        <v>1</v>
      </c>
      <c r="C22" s="361">
        <v>3</v>
      </c>
      <c r="D22" s="361">
        <v>2</v>
      </c>
      <c r="E22" s="361">
        <v>3.2</v>
      </c>
      <c r="F22" s="361">
        <v>2.9</v>
      </c>
      <c r="G22" s="361">
        <v>2.1</v>
      </c>
      <c r="H22" s="135"/>
      <c r="I22" s="359">
        <v>2019</v>
      </c>
      <c r="J22" s="359">
        <v>12</v>
      </c>
      <c r="K22" s="359">
        <v>3</v>
      </c>
      <c r="L22" s="359">
        <v>2</v>
      </c>
      <c r="M22" s="359">
        <v>3.1</v>
      </c>
      <c r="N22" s="359">
        <v>3</v>
      </c>
      <c r="O22" s="359">
        <v>2.1</v>
      </c>
    </row>
    <row r="23" spans="1:15" ht="13.5">
      <c r="A23" s="361">
        <v>2020</v>
      </c>
      <c r="B23" s="361">
        <v>1</v>
      </c>
      <c r="C23" s="361">
        <v>3</v>
      </c>
      <c r="D23" s="361">
        <v>3</v>
      </c>
      <c r="E23" s="361">
        <v>3.1</v>
      </c>
      <c r="F23" s="361">
        <v>3.1</v>
      </c>
      <c r="G23" s="361">
        <v>2.3</v>
      </c>
      <c r="H23" s="135"/>
      <c r="I23" s="359">
        <v>2019</v>
      </c>
      <c r="J23" s="359">
        <v>12</v>
      </c>
      <c r="K23" s="359">
        <v>3</v>
      </c>
      <c r="L23" s="359">
        <v>3</v>
      </c>
      <c r="M23" s="359">
        <v>3.1</v>
      </c>
      <c r="N23" s="359">
        <v>3.1</v>
      </c>
      <c r="O23" s="359">
        <v>2.3</v>
      </c>
    </row>
    <row r="24" spans="1:15" ht="13.5">
      <c r="A24" s="361">
        <v>2020</v>
      </c>
      <c r="B24" s="361">
        <v>1</v>
      </c>
      <c r="C24" s="361">
        <v>3</v>
      </c>
      <c r="D24" s="361">
        <v>4</v>
      </c>
      <c r="E24" s="361">
        <v>3</v>
      </c>
      <c r="F24" s="361">
        <v>2.9</v>
      </c>
      <c r="G24" s="361">
        <v>2.1</v>
      </c>
      <c r="H24" s="135"/>
      <c r="I24" s="359">
        <v>2019</v>
      </c>
      <c r="J24" s="359">
        <v>12</v>
      </c>
      <c r="K24" s="359">
        <v>3</v>
      </c>
      <c r="L24" s="359">
        <v>4</v>
      </c>
      <c r="M24" s="359">
        <v>3.1</v>
      </c>
      <c r="N24" s="359">
        <v>3</v>
      </c>
      <c r="O24" s="359">
        <v>2.1</v>
      </c>
    </row>
    <row r="25" spans="1:15" ht="13.5">
      <c r="A25" s="361">
        <v>2020</v>
      </c>
      <c r="B25" s="361">
        <v>1</v>
      </c>
      <c r="C25" s="361">
        <v>3</v>
      </c>
      <c r="D25" s="361">
        <v>5</v>
      </c>
      <c r="E25" s="361">
        <v>3.3</v>
      </c>
      <c r="F25" s="361">
        <v>3.2</v>
      </c>
      <c r="G25" s="361">
        <v>2.3</v>
      </c>
      <c r="H25" s="135"/>
      <c r="I25" s="359">
        <v>2019</v>
      </c>
      <c r="J25" s="359">
        <v>12</v>
      </c>
      <c r="K25" s="359">
        <v>3</v>
      </c>
      <c r="L25" s="359">
        <v>5</v>
      </c>
      <c r="M25" s="359">
        <v>3.3</v>
      </c>
      <c r="N25" s="359">
        <v>3.1</v>
      </c>
      <c r="O25" s="359">
        <v>2.3</v>
      </c>
    </row>
    <row r="26" spans="1:15" ht="13.5">
      <c r="A26" s="361">
        <v>2020</v>
      </c>
      <c r="B26" s="361">
        <v>1</v>
      </c>
      <c r="C26" s="361">
        <v>3</v>
      </c>
      <c r="D26" s="361">
        <v>6</v>
      </c>
      <c r="E26" s="361">
        <v>3.2</v>
      </c>
      <c r="F26" s="361">
        <v>3.3</v>
      </c>
      <c r="G26" s="361">
        <v>2.4</v>
      </c>
      <c r="H26" s="135"/>
      <c r="I26" s="359">
        <v>2019</v>
      </c>
      <c r="J26" s="359">
        <v>12</v>
      </c>
      <c r="K26" s="359">
        <v>3</v>
      </c>
      <c r="L26" s="359">
        <v>6</v>
      </c>
      <c r="M26" s="359">
        <v>3.3</v>
      </c>
      <c r="N26" s="359">
        <v>3.2</v>
      </c>
      <c r="O26" s="359">
        <v>2.3</v>
      </c>
    </row>
    <row r="27" spans="1:15" ht="13.5">
      <c r="A27" s="361">
        <v>2020</v>
      </c>
      <c r="B27" s="361">
        <v>1</v>
      </c>
      <c r="C27" s="361">
        <v>3</v>
      </c>
      <c r="D27" s="361">
        <v>7</v>
      </c>
      <c r="E27" s="361">
        <v>3.1</v>
      </c>
      <c r="F27" s="361">
        <v>3</v>
      </c>
      <c r="G27" s="361">
        <v>2</v>
      </c>
      <c r="H27" s="135"/>
      <c r="I27" s="359">
        <v>2019</v>
      </c>
      <c r="J27" s="359">
        <v>12</v>
      </c>
      <c r="K27" s="359">
        <v>3</v>
      </c>
      <c r="L27" s="359">
        <v>7</v>
      </c>
      <c r="M27" s="359">
        <v>3.1</v>
      </c>
      <c r="N27" s="359">
        <v>3</v>
      </c>
      <c r="O27" s="359">
        <v>2.2</v>
      </c>
    </row>
    <row r="28" spans="1:15" ht="13.5">
      <c r="A28" s="361">
        <v>2020</v>
      </c>
      <c r="B28" s="361">
        <v>1</v>
      </c>
      <c r="C28" s="361">
        <v>3</v>
      </c>
      <c r="D28" s="361">
        <v>8</v>
      </c>
      <c r="E28" s="361">
        <v>3</v>
      </c>
      <c r="F28" s="361">
        <v>3</v>
      </c>
      <c r="G28" s="361">
        <v>2.2</v>
      </c>
      <c r="H28" s="135"/>
      <c r="I28" s="359">
        <v>2019</v>
      </c>
      <c r="J28" s="359">
        <v>12</v>
      </c>
      <c r="K28" s="359">
        <v>3</v>
      </c>
      <c r="L28" s="359">
        <v>8</v>
      </c>
      <c r="M28" s="359">
        <v>3</v>
      </c>
      <c r="N28" s="359">
        <v>3</v>
      </c>
      <c r="O28" s="359">
        <v>2.2</v>
      </c>
    </row>
    <row r="29" spans="1:15" ht="13.5">
      <c r="A29" s="361">
        <v>2020</v>
      </c>
      <c r="B29" s="361">
        <v>1</v>
      </c>
      <c r="C29" s="361">
        <v>3</v>
      </c>
      <c r="D29" s="361">
        <v>9</v>
      </c>
      <c r="E29" s="361">
        <v>3.2</v>
      </c>
      <c r="F29" s="361">
        <v>3</v>
      </c>
      <c r="G29" s="361">
        <v>2</v>
      </c>
      <c r="H29" s="135"/>
      <c r="I29" s="359">
        <v>2019</v>
      </c>
      <c r="J29" s="359">
        <v>12</v>
      </c>
      <c r="K29" s="359">
        <v>3</v>
      </c>
      <c r="L29" s="359">
        <v>9</v>
      </c>
      <c r="M29" s="359">
        <v>3.1</v>
      </c>
      <c r="N29" s="359">
        <v>3</v>
      </c>
      <c r="O29" s="359">
        <v>2.3</v>
      </c>
    </row>
    <row r="30" spans="1:15" ht="13.5">
      <c r="A30" s="361">
        <v>2020</v>
      </c>
      <c r="B30" s="361">
        <v>1</v>
      </c>
      <c r="C30" s="361">
        <v>4</v>
      </c>
      <c r="D30" s="361">
        <v>1</v>
      </c>
      <c r="E30" s="361">
        <v>3.4</v>
      </c>
      <c r="F30" s="361">
        <v>3.2</v>
      </c>
      <c r="G30" s="361">
        <v>2.7</v>
      </c>
      <c r="H30" s="135"/>
      <c r="I30" s="359">
        <v>2019</v>
      </c>
      <c r="J30" s="359">
        <v>12</v>
      </c>
      <c r="K30" s="359">
        <v>4</v>
      </c>
      <c r="L30" s="359">
        <v>1</v>
      </c>
      <c r="M30" s="359">
        <v>3.4</v>
      </c>
      <c r="N30" s="359">
        <v>3.4</v>
      </c>
      <c r="O30" s="359">
        <v>2.6</v>
      </c>
    </row>
    <row r="31" spans="1:15" ht="13.5">
      <c r="A31" s="361">
        <v>2020</v>
      </c>
      <c r="B31" s="361">
        <v>1</v>
      </c>
      <c r="C31" s="361">
        <v>4</v>
      </c>
      <c r="D31" s="361">
        <v>2</v>
      </c>
      <c r="E31" s="361">
        <v>3.1</v>
      </c>
      <c r="F31" s="361">
        <v>2.9</v>
      </c>
      <c r="G31" s="361">
        <v>2.2</v>
      </c>
      <c r="H31" s="135"/>
      <c r="I31" s="359">
        <v>2019</v>
      </c>
      <c r="J31" s="359">
        <v>12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2020</v>
      </c>
      <c r="B32" s="361">
        <v>1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12</v>
      </c>
      <c r="K32" s="359">
        <v>4</v>
      </c>
      <c r="L32" s="359">
        <v>3</v>
      </c>
      <c r="M32" s="359">
        <v>3.1</v>
      </c>
      <c r="N32" s="359">
        <v>3.1</v>
      </c>
      <c r="O32" s="359">
        <v>2.1</v>
      </c>
    </row>
    <row r="33" spans="1:15" ht="13.5">
      <c r="A33" s="361">
        <v>2020</v>
      </c>
      <c r="B33" s="361">
        <v>1</v>
      </c>
      <c r="C33" s="361">
        <v>4</v>
      </c>
      <c r="D33" s="361">
        <v>4</v>
      </c>
      <c r="E33" s="361">
        <v>3</v>
      </c>
      <c r="F33" s="361">
        <v>2.9</v>
      </c>
      <c r="G33" s="361">
        <v>2.1</v>
      </c>
      <c r="H33" s="135"/>
      <c r="I33" s="359">
        <v>2019</v>
      </c>
      <c r="J33" s="359">
        <v>12</v>
      </c>
      <c r="K33" s="359">
        <v>4</v>
      </c>
      <c r="L33" s="359">
        <v>4</v>
      </c>
      <c r="M33" s="359">
        <v>3.1</v>
      </c>
      <c r="N33" s="359">
        <v>3</v>
      </c>
      <c r="O33" s="359">
        <v>2.1</v>
      </c>
    </row>
    <row r="34" spans="1:15" ht="13.5">
      <c r="A34" s="361">
        <v>2020</v>
      </c>
      <c r="B34" s="361">
        <v>1</v>
      </c>
      <c r="C34" s="361">
        <v>4</v>
      </c>
      <c r="D34" s="361">
        <v>5</v>
      </c>
      <c r="E34" s="361">
        <v>3.2</v>
      </c>
      <c r="F34" s="361">
        <v>3.2</v>
      </c>
      <c r="G34" s="361">
        <v>2.3</v>
      </c>
      <c r="H34" s="135"/>
      <c r="I34" s="359">
        <v>2019</v>
      </c>
      <c r="J34" s="359">
        <v>12</v>
      </c>
      <c r="K34" s="359">
        <v>4</v>
      </c>
      <c r="L34" s="359">
        <v>5</v>
      </c>
      <c r="M34" s="359">
        <v>3.2</v>
      </c>
      <c r="N34" s="359">
        <v>3.1</v>
      </c>
      <c r="O34" s="359">
        <v>2.3</v>
      </c>
    </row>
    <row r="35" spans="1:15" ht="13.5">
      <c r="A35" s="361">
        <v>2020</v>
      </c>
      <c r="B35" s="361">
        <v>1</v>
      </c>
      <c r="C35" s="361">
        <v>4</v>
      </c>
      <c r="D35" s="361">
        <v>6</v>
      </c>
      <c r="E35" s="361">
        <v>3.2</v>
      </c>
      <c r="F35" s="361">
        <v>3.3</v>
      </c>
      <c r="G35" s="361">
        <v>2.4</v>
      </c>
      <c r="H35" s="135"/>
      <c r="I35" s="359">
        <v>2019</v>
      </c>
      <c r="J35" s="359">
        <v>12</v>
      </c>
      <c r="K35" s="359">
        <v>4</v>
      </c>
      <c r="L35" s="359">
        <v>6</v>
      </c>
      <c r="M35" s="359">
        <v>3.2</v>
      </c>
      <c r="N35" s="359">
        <v>3.2</v>
      </c>
      <c r="O35" s="359">
        <v>2.4</v>
      </c>
    </row>
    <row r="36" spans="1:15" ht="13.5">
      <c r="A36" s="361">
        <v>2020</v>
      </c>
      <c r="B36" s="361">
        <v>1</v>
      </c>
      <c r="C36" s="361">
        <v>4</v>
      </c>
      <c r="D36" s="361">
        <v>7</v>
      </c>
      <c r="E36" s="361">
        <v>3.1</v>
      </c>
      <c r="F36" s="361">
        <v>3.1</v>
      </c>
      <c r="G36" s="361">
        <v>2.2</v>
      </c>
      <c r="H36" s="135"/>
      <c r="I36" s="359">
        <v>2019</v>
      </c>
      <c r="J36" s="359">
        <v>12</v>
      </c>
      <c r="K36" s="359">
        <v>4</v>
      </c>
      <c r="L36" s="359">
        <v>7</v>
      </c>
      <c r="M36" s="359">
        <v>3.1</v>
      </c>
      <c r="N36" s="359">
        <v>3.1</v>
      </c>
      <c r="O36" s="359">
        <v>2.3</v>
      </c>
    </row>
    <row r="37" spans="1:15" ht="13.5">
      <c r="A37" s="361">
        <v>2020</v>
      </c>
      <c r="B37" s="361">
        <v>1</v>
      </c>
      <c r="C37" s="361">
        <v>4</v>
      </c>
      <c r="D37" s="361">
        <v>8</v>
      </c>
      <c r="E37" s="361">
        <v>3.1</v>
      </c>
      <c r="F37" s="361">
        <v>2.9</v>
      </c>
      <c r="G37" s="361">
        <v>1.8</v>
      </c>
      <c r="H37" s="135"/>
      <c r="I37" s="359">
        <v>2019</v>
      </c>
      <c r="J37" s="359">
        <v>12</v>
      </c>
      <c r="K37" s="359">
        <v>4</v>
      </c>
      <c r="L37" s="359">
        <v>8</v>
      </c>
      <c r="M37" s="359">
        <v>3</v>
      </c>
      <c r="N37" s="359">
        <v>2.9</v>
      </c>
      <c r="O37" s="359">
        <v>1.9</v>
      </c>
    </row>
    <row r="38" spans="1:15" ht="13.5">
      <c r="A38" s="361">
        <v>2020</v>
      </c>
      <c r="B38" s="361">
        <v>1</v>
      </c>
      <c r="C38" s="361">
        <v>4</v>
      </c>
      <c r="D38" s="361">
        <v>9</v>
      </c>
      <c r="E38" s="361">
        <v>3</v>
      </c>
      <c r="F38" s="361">
        <v>3</v>
      </c>
      <c r="G38" s="361">
        <v>2</v>
      </c>
      <c r="H38" s="135"/>
      <c r="I38" s="359">
        <v>2019</v>
      </c>
      <c r="J38" s="359">
        <v>12</v>
      </c>
      <c r="K38" s="359">
        <v>4</v>
      </c>
      <c r="L38" s="359">
        <v>9</v>
      </c>
      <c r="M38" s="359">
        <v>3</v>
      </c>
      <c r="N38" s="359">
        <v>3</v>
      </c>
      <c r="O38" s="359">
        <v>1.9</v>
      </c>
    </row>
    <row r="39" spans="1:15" ht="13.5">
      <c r="A39" s="361">
        <v>2020</v>
      </c>
      <c r="B39" s="361">
        <v>1</v>
      </c>
      <c r="C39" s="361">
        <v>5</v>
      </c>
      <c r="D39" s="361">
        <v>1</v>
      </c>
      <c r="E39" s="361">
        <v>3.4</v>
      </c>
      <c r="F39" s="361">
        <v>3.4</v>
      </c>
      <c r="G39" s="361">
        <v>2.8</v>
      </c>
      <c r="H39" s="135"/>
      <c r="I39" s="359">
        <v>2019</v>
      </c>
      <c r="J39" s="359">
        <v>12</v>
      </c>
      <c r="K39" s="359">
        <v>5</v>
      </c>
      <c r="L39" s="359">
        <v>1</v>
      </c>
      <c r="M39" s="359">
        <v>3.3</v>
      </c>
      <c r="N39" s="359">
        <v>3.5</v>
      </c>
      <c r="O39" s="359">
        <v>2.8</v>
      </c>
    </row>
    <row r="40" spans="1:15" ht="13.5">
      <c r="A40" s="361">
        <v>2020</v>
      </c>
      <c r="B40" s="361">
        <v>1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2019</v>
      </c>
      <c r="J40" s="359">
        <v>12</v>
      </c>
      <c r="K40" s="359">
        <v>5</v>
      </c>
      <c r="L40" s="359">
        <v>2</v>
      </c>
      <c r="M40" s="359">
        <v>3.1</v>
      </c>
      <c r="N40" s="359">
        <v>3</v>
      </c>
      <c r="O40" s="359">
        <v>2.2</v>
      </c>
    </row>
    <row r="41" spans="1:15" ht="13.5">
      <c r="A41" s="361">
        <v>2020</v>
      </c>
      <c r="B41" s="361">
        <v>1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2019</v>
      </c>
      <c r="J41" s="359">
        <v>12</v>
      </c>
      <c r="K41" s="359">
        <v>5</v>
      </c>
      <c r="L41" s="359">
        <v>3</v>
      </c>
      <c r="M41" s="359">
        <v>3.1</v>
      </c>
      <c r="N41" s="359">
        <v>3</v>
      </c>
      <c r="O41" s="359">
        <v>2.2</v>
      </c>
    </row>
    <row r="42" spans="1:15" ht="13.5">
      <c r="A42" s="361">
        <v>2020</v>
      </c>
      <c r="B42" s="361">
        <v>1</v>
      </c>
      <c r="C42" s="361">
        <v>5</v>
      </c>
      <c r="D42" s="361">
        <v>4</v>
      </c>
      <c r="E42" s="361">
        <v>3.1</v>
      </c>
      <c r="F42" s="361">
        <v>2.9</v>
      </c>
      <c r="G42" s="361">
        <v>2.1</v>
      </c>
      <c r="H42" s="135"/>
      <c r="I42" s="359">
        <v>2019</v>
      </c>
      <c r="J42" s="359">
        <v>12</v>
      </c>
      <c r="K42" s="359">
        <v>5</v>
      </c>
      <c r="L42" s="359">
        <v>4</v>
      </c>
      <c r="M42" s="359">
        <v>3.1</v>
      </c>
      <c r="N42" s="359">
        <v>2.9</v>
      </c>
      <c r="O42" s="359">
        <v>2.1</v>
      </c>
    </row>
    <row r="43" spans="1:15" ht="13.5">
      <c r="A43" s="361">
        <v>2020</v>
      </c>
      <c r="B43" s="361">
        <v>1</v>
      </c>
      <c r="C43" s="361">
        <v>5</v>
      </c>
      <c r="D43" s="361">
        <v>5</v>
      </c>
      <c r="E43" s="361">
        <v>3.1</v>
      </c>
      <c r="F43" s="361">
        <v>3.1</v>
      </c>
      <c r="G43" s="361">
        <v>1.8</v>
      </c>
      <c r="H43" s="135"/>
      <c r="I43" s="359">
        <v>2019</v>
      </c>
      <c r="J43" s="359">
        <v>12</v>
      </c>
      <c r="K43" s="359">
        <v>5</v>
      </c>
      <c r="L43" s="359">
        <v>5</v>
      </c>
      <c r="M43" s="359">
        <v>3.1</v>
      </c>
      <c r="N43" s="359">
        <v>3</v>
      </c>
      <c r="O43" s="359">
        <v>1.9</v>
      </c>
    </row>
    <row r="44" spans="1:15" ht="13.5">
      <c r="A44" s="361">
        <v>2020</v>
      </c>
      <c r="B44" s="361">
        <v>1</v>
      </c>
      <c r="C44" s="361">
        <v>5</v>
      </c>
      <c r="D44" s="361">
        <v>6</v>
      </c>
      <c r="E44" s="361">
        <v>3.2</v>
      </c>
      <c r="F44" s="361">
        <v>3.2</v>
      </c>
      <c r="G44" s="361">
        <v>2.2</v>
      </c>
      <c r="H44" s="135"/>
      <c r="I44" s="359">
        <v>2019</v>
      </c>
      <c r="J44" s="359">
        <v>12</v>
      </c>
      <c r="K44" s="359">
        <v>5</v>
      </c>
      <c r="L44" s="359">
        <v>6</v>
      </c>
      <c r="M44" s="359">
        <v>3.3</v>
      </c>
      <c r="N44" s="359">
        <v>3.1</v>
      </c>
      <c r="O44" s="359">
        <v>2.2</v>
      </c>
    </row>
    <row r="45" spans="1:15" ht="13.5">
      <c r="A45" s="361">
        <v>2020</v>
      </c>
      <c r="B45" s="361">
        <v>1</v>
      </c>
      <c r="C45" s="361">
        <v>5</v>
      </c>
      <c r="D45" s="361">
        <v>7</v>
      </c>
      <c r="E45" s="361">
        <v>3</v>
      </c>
      <c r="F45" s="361">
        <v>3.1</v>
      </c>
      <c r="G45" s="361">
        <v>2</v>
      </c>
      <c r="H45" s="135"/>
      <c r="I45" s="359">
        <v>2019</v>
      </c>
      <c r="J45" s="359">
        <v>12</v>
      </c>
      <c r="K45" s="359">
        <v>5</v>
      </c>
      <c r="L45" s="359">
        <v>7</v>
      </c>
      <c r="M45" s="359">
        <v>3.1</v>
      </c>
      <c r="N45" s="359">
        <v>3</v>
      </c>
      <c r="O45" s="359">
        <v>2</v>
      </c>
    </row>
    <row r="46" spans="1:15" ht="13.5">
      <c r="A46" s="361">
        <v>2020</v>
      </c>
      <c r="B46" s="361">
        <v>1</v>
      </c>
      <c r="C46" s="361">
        <v>5</v>
      </c>
      <c r="D46" s="361">
        <v>8</v>
      </c>
      <c r="E46" s="361">
        <v>3.1</v>
      </c>
      <c r="F46" s="361">
        <v>3</v>
      </c>
      <c r="G46" s="361">
        <v>2</v>
      </c>
      <c r="H46" s="135"/>
      <c r="I46" s="359">
        <v>2019</v>
      </c>
      <c r="J46" s="359">
        <v>12</v>
      </c>
      <c r="K46" s="359">
        <v>5</v>
      </c>
      <c r="L46" s="359">
        <v>8</v>
      </c>
      <c r="M46" s="359">
        <v>3</v>
      </c>
      <c r="N46" s="359">
        <v>3</v>
      </c>
      <c r="O46" s="359">
        <v>2.1</v>
      </c>
    </row>
    <row r="47" spans="1:15" ht="13.5">
      <c r="A47" s="361">
        <v>2020</v>
      </c>
      <c r="B47" s="361">
        <v>1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2019</v>
      </c>
      <c r="J47" s="359">
        <v>12</v>
      </c>
      <c r="K47" s="359">
        <v>5</v>
      </c>
      <c r="L47" s="359">
        <v>9</v>
      </c>
      <c r="M47" s="359">
        <v>3</v>
      </c>
      <c r="N47" s="359">
        <v>2.9</v>
      </c>
      <c r="O47" s="359">
        <v>2.1</v>
      </c>
    </row>
    <row r="48" spans="1:15" ht="13.5">
      <c r="A48" s="361">
        <v>2020</v>
      </c>
      <c r="B48" s="361">
        <v>1</v>
      </c>
      <c r="C48" s="361">
        <v>6</v>
      </c>
      <c r="D48" s="361">
        <v>1</v>
      </c>
      <c r="E48" s="361">
        <v>3.3</v>
      </c>
      <c r="F48" s="361">
        <v>3.8</v>
      </c>
      <c r="G48" s="361">
        <v>3</v>
      </c>
      <c r="H48" s="135"/>
      <c r="I48" s="359">
        <v>2019</v>
      </c>
      <c r="J48" s="359">
        <v>12</v>
      </c>
      <c r="K48" s="359">
        <v>6</v>
      </c>
      <c r="L48" s="359">
        <v>1</v>
      </c>
      <c r="M48" s="359">
        <v>3.3</v>
      </c>
      <c r="N48" s="359">
        <v>3.8</v>
      </c>
      <c r="O48" s="359">
        <v>3.2</v>
      </c>
    </row>
    <row r="49" spans="1:15" ht="13.5">
      <c r="A49" s="361">
        <v>2020</v>
      </c>
      <c r="B49" s="361">
        <v>1</v>
      </c>
      <c r="C49" s="361">
        <v>6</v>
      </c>
      <c r="D49" s="361">
        <v>2</v>
      </c>
      <c r="E49" s="361">
        <v>3.1</v>
      </c>
      <c r="F49" s="361">
        <v>3.3</v>
      </c>
      <c r="G49" s="361">
        <v>2.8</v>
      </c>
      <c r="H49" s="135"/>
      <c r="I49" s="359">
        <v>2019</v>
      </c>
      <c r="J49" s="359">
        <v>12</v>
      </c>
      <c r="K49" s="359">
        <v>6</v>
      </c>
      <c r="L49" s="359">
        <v>2</v>
      </c>
      <c r="M49" s="359">
        <v>3.1</v>
      </c>
      <c r="N49" s="359">
        <v>3.3</v>
      </c>
      <c r="O49" s="359">
        <v>2.6</v>
      </c>
    </row>
    <row r="50" spans="1:15" ht="13.5">
      <c r="A50" s="361">
        <v>2020</v>
      </c>
      <c r="B50" s="361">
        <v>1</v>
      </c>
      <c r="C50" s="361">
        <v>6</v>
      </c>
      <c r="D50" s="361">
        <v>3</v>
      </c>
      <c r="E50" s="361">
        <v>3.1</v>
      </c>
      <c r="F50" s="361">
        <v>3.1</v>
      </c>
      <c r="G50" s="361">
        <v>2.2</v>
      </c>
      <c r="H50" s="135"/>
      <c r="I50" s="359">
        <v>2019</v>
      </c>
      <c r="J50" s="359">
        <v>12</v>
      </c>
      <c r="K50" s="359">
        <v>6</v>
      </c>
      <c r="L50" s="359">
        <v>3</v>
      </c>
      <c r="M50" s="359">
        <v>3.1</v>
      </c>
      <c r="N50" s="359">
        <v>3.1</v>
      </c>
      <c r="O50" s="359">
        <v>2.3</v>
      </c>
    </row>
    <row r="51" spans="1:15" ht="13.5">
      <c r="A51" s="361">
        <v>2020</v>
      </c>
      <c r="B51" s="361">
        <v>1</v>
      </c>
      <c r="C51" s="361">
        <v>6</v>
      </c>
      <c r="D51" s="361">
        <v>4</v>
      </c>
      <c r="E51" s="361">
        <v>3</v>
      </c>
      <c r="F51" s="361">
        <v>3.1</v>
      </c>
      <c r="G51" s="361">
        <v>2.5</v>
      </c>
      <c r="H51" s="135"/>
      <c r="I51" s="359">
        <v>2019</v>
      </c>
      <c r="J51" s="359">
        <v>12</v>
      </c>
      <c r="K51" s="359">
        <v>6</v>
      </c>
      <c r="L51" s="359">
        <v>4</v>
      </c>
      <c r="M51" s="359">
        <v>3</v>
      </c>
      <c r="N51" s="359">
        <v>3.2</v>
      </c>
      <c r="O51" s="359">
        <v>2.5</v>
      </c>
    </row>
    <row r="52" spans="1:15" ht="13.5">
      <c r="A52" s="361">
        <v>2020</v>
      </c>
      <c r="B52" s="361">
        <v>1</v>
      </c>
      <c r="C52" s="361">
        <v>6</v>
      </c>
      <c r="D52" s="361">
        <v>5</v>
      </c>
      <c r="E52" s="361">
        <v>3.1</v>
      </c>
      <c r="F52" s="361">
        <v>3.2</v>
      </c>
      <c r="G52" s="361">
        <v>2.2</v>
      </c>
      <c r="H52" s="135"/>
      <c r="I52" s="359">
        <v>2019</v>
      </c>
      <c r="J52" s="359">
        <v>12</v>
      </c>
      <c r="K52" s="359">
        <v>6</v>
      </c>
      <c r="L52" s="359">
        <v>5</v>
      </c>
      <c r="M52" s="359">
        <v>3.1</v>
      </c>
      <c r="N52" s="359">
        <v>3</v>
      </c>
      <c r="O52" s="359">
        <v>2.2</v>
      </c>
    </row>
    <row r="53" spans="1:15" ht="13.5">
      <c r="A53" s="361">
        <v>2020</v>
      </c>
      <c r="B53" s="361">
        <v>1</v>
      </c>
      <c r="C53" s="361">
        <v>6</v>
      </c>
      <c r="D53" s="361">
        <v>6</v>
      </c>
      <c r="E53" s="361">
        <v>3.1</v>
      </c>
      <c r="F53" s="361">
        <v>2.9</v>
      </c>
      <c r="G53" s="361">
        <v>1.8</v>
      </c>
      <c r="H53" s="135"/>
      <c r="I53" s="359">
        <v>2019</v>
      </c>
      <c r="J53" s="359">
        <v>12</v>
      </c>
      <c r="K53" s="359">
        <v>6</v>
      </c>
      <c r="L53" s="359">
        <v>6</v>
      </c>
      <c r="M53" s="359">
        <v>3.1</v>
      </c>
      <c r="N53" s="359">
        <v>2.9</v>
      </c>
      <c r="O53" s="359">
        <v>1.8</v>
      </c>
    </row>
    <row r="54" spans="1:15" ht="13.5">
      <c r="A54" s="361">
        <v>2020</v>
      </c>
      <c r="B54" s="361">
        <v>1</v>
      </c>
      <c r="C54" s="361">
        <v>6</v>
      </c>
      <c r="D54" s="361">
        <v>7</v>
      </c>
      <c r="E54" s="361">
        <v>3.1</v>
      </c>
      <c r="F54" s="361">
        <v>3</v>
      </c>
      <c r="G54" s="361">
        <v>2.3</v>
      </c>
      <c r="H54" s="135"/>
      <c r="I54" s="359">
        <v>2019</v>
      </c>
      <c r="J54" s="359">
        <v>12</v>
      </c>
      <c r="K54" s="359">
        <v>6</v>
      </c>
      <c r="L54" s="359">
        <v>7</v>
      </c>
      <c r="M54" s="359">
        <v>3.1</v>
      </c>
      <c r="N54" s="359">
        <v>3</v>
      </c>
      <c r="O54" s="359">
        <v>2.3</v>
      </c>
    </row>
    <row r="55" spans="1:15" ht="13.5">
      <c r="A55" s="361">
        <v>2020</v>
      </c>
      <c r="B55" s="361">
        <v>1</v>
      </c>
      <c r="C55" s="361">
        <v>6</v>
      </c>
      <c r="D55" s="361">
        <v>8</v>
      </c>
      <c r="E55" s="361">
        <v>3</v>
      </c>
      <c r="F55" s="361">
        <v>3</v>
      </c>
      <c r="G55" s="361">
        <v>2</v>
      </c>
      <c r="H55" s="135"/>
      <c r="I55" s="359">
        <v>2019</v>
      </c>
      <c r="J55" s="359">
        <v>12</v>
      </c>
      <c r="K55" s="359">
        <v>6</v>
      </c>
      <c r="L55" s="359">
        <v>8</v>
      </c>
      <c r="M55" s="359">
        <v>3</v>
      </c>
      <c r="N55" s="359">
        <v>3</v>
      </c>
      <c r="O55" s="359">
        <v>2</v>
      </c>
    </row>
    <row r="56" spans="1:15" ht="13.5">
      <c r="A56" s="361">
        <v>2020</v>
      </c>
      <c r="B56" s="361">
        <v>1</v>
      </c>
      <c r="C56" s="361">
        <v>6</v>
      </c>
      <c r="D56" s="361">
        <v>9</v>
      </c>
      <c r="E56" s="361">
        <v>3.1</v>
      </c>
      <c r="F56" s="361">
        <v>3</v>
      </c>
      <c r="G56" s="361">
        <v>2.3</v>
      </c>
      <c r="H56" s="135"/>
      <c r="I56" s="359">
        <v>2019</v>
      </c>
      <c r="J56" s="359">
        <v>12</v>
      </c>
      <c r="K56" s="359">
        <v>6</v>
      </c>
      <c r="L56" s="359">
        <v>9</v>
      </c>
      <c r="M56" s="359">
        <v>3.1</v>
      </c>
      <c r="N56" s="359">
        <v>3</v>
      </c>
      <c r="O56" s="359">
        <v>2.3</v>
      </c>
    </row>
    <row r="57" spans="1:15" ht="13.5">
      <c r="A57" s="361">
        <v>2020</v>
      </c>
      <c r="B57" s="361">
        <v>1</v>
      </c>
      <c r="C57" s="361">
        <v>7</v>
      </c>
      <c r="D57" s="361">
        <v>1</v>
      </c>
      <c r="E57" s="361">
        <v>3.2</v>
      </c>
      <c r="F57" s="361">
        <v>2.5</v>
      </c>
      <c r="G57" s="362"/>
      <c r="H57" s="135"/>
      <c r="I57" s="359">
        <v>2019</v>
      </c>
      <c r="J57" s="359">
        <v>12</v>
      </c>
      <c r="K57" s="359">
        <v>7</v>
      </c>
      <c r="L57" s="359">
        <v>1</v>
      </c>
      <c r="M57" s="359">
        <v>3.2</v>
      </c>
      <c r="N57" s="359">
        <v>2.8</v>
      </c>
      <c r="O57" s="360"/>
    </row>
    <row r="58" spans="1:15" ht="13.5">
      <c r="A58" s="361">
        <v>2020</v>
      </c>
      <c r="B58" s="361">
        <v>1</v>
      </c>
      <c r="C58" s="361">
        <v>7</v>
      </c>
      <c r="D58" s="361">
        <v>2</v>
      </c>
      <c r="E58" s="361">
        <v>3.1</v>
      </c>
      <c r="F58" s="361">
        <v>2.5</v>
      </c>
      <c r="G58" s="362"/>
      <c r="H58" s="135"/>
      <c r="I58" s="359">
        <v>2019</v>
      </c>
      <c r="J58" s="359">
        <v>12</v>
      </c>
      <c r="K58" s="359">
        <v>7</v>
      </c>
      <c r="L58" s="359">
        <v>2</v>
      </c>
      <c r="M58" s="359">
        <v>3.1</v>
      </c>
      <c r="N58" s="359">
        <v>2.7</v>
      </c>
      <c r="O58" s="360"/>
    </row>
    <row r="59" spans="1:15" ht="13.5">
      <c r="A59" s="361">
        <v>2020</v>
      </c>
      <c r="B59" s="361">
        <v>1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2019</v>
      </c>
      <c r="J59" s="359">
        <v>12</v>
      </c>
      <c r="K59" s="359">
        <v>7</v>
      </c>
      <c r="L59" s="359">
        <v>3</v>
      </c>
      <c r="M59" s="359">
        <v>3.1</v>
      </c>
      <c r="N59" s="359">
        <v>2.9</v>
      </c>
      <c r="O59" s="360"/>
    </row>
    <row r="60" spans="1:15" ht="13.5">
      <c r="A60" s="361">
        <v>2020</v>
      </c>
      <c r="B60" s="361">
        <v>1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2019</v>
      </c>
      <c r="J60" s="359">
        <v>12</v>
      </c>
      <c r="K60" s="359">
        <v>7</v>
      </c>
      <c r="L60" s="359">
        <v>4</v>
      </c>
      <c r="M60" s="359">
        <v>3.1</v>
      </c>
      <c r="N60" s="359">
        <v>2.9</v>
      </c>
      <c r="O60" s="360"/>
    </row>
    <row r="61" spans="1:15" ht="13.5">
      <c r="A61" s="361">
        <v>2020</v>
      </c>
      <c r="B61" s="361">
        <v>1</v>
      </c>
      <c r="C61" s="361">
        <v>7</v>
      </c>
      <c r="D61" s="361">
        <v>5</v>
      </c>
      <c r="E61" s="361">
        <v>3.1</v>
      </c>
      <c r="F61" s="361">
        <v>2.7</v>
      </c>
      <c r="G61" s="362"/>
      <c r="H61" s="135"/>
      <c r="I61" s="359">
        <v>2019</v>
      </c>
      <c r="J61" s="359">
        <v>12</v>
      </c>
      <c r="K61" s="359">
        <v>7</v>
      </c>
      <c r="L61" s="359">
        <v>5</v>
      </c>
      <c r="M61" s="359">
        <v>3.1</v>
      </c>
      <c r="N61" s="359">
        <v>2.7</v>
      </c>
      <c r="O61" s="360"/>
    </row>
    <row r="62" spans="1:15" ht="13.5">
      <c r="A62" s="361">
        <v>2020</v>
      </c>
      <c r="B62" s="361">
        <v>1</v>
      </c>
      <c r="C62" s="361">
        <v>7</v>
      </c>
      <c r="D62" s="361">
        <v>6</v>
      </c>
      <c r="E62" s="361">
        <v>3.2</v>
      </c>
      <c r="F62" s="361">
        <v>2.9</v>
      </c>
      <c r="G62" s="362"/>
      <c r="H62" s="135"/>
      <c r="I62" s="359">
        <v>2019</v>
      </c>
      <c r="J62" s="359">
        <v>12</v>
      </c>
      <c r="K62" s="359">
        <v>7</v>
      </c>
      <c r="L62" s="359">
        <v>6</v>
      </c>
      <c r="M62" s="359">
        <v>3.1</v>
      </c>
      <c r="N62" s="359">
        <v>2.8</v>
      </c>
      <c r="O62" s="360"/>
    </row>
    <row r="63" spans="1:15" ht="13.5">
      <c r="A63" s="361">
        <v>2020</v>
      </c>
      <c r="B63" s="361">
        <v>1</v>
      </c>
      <c r="C63" s="361">
        <v>7</v>
      </c>
      <c r="D63" s="361">
        <v>7</v>
      </c>
      <c r="E63" s="361">
        <v>3.1</v>
      </c>
      <c r="F63" s="361">
        <v>2.8</v>
      </c>
      <c r="G63" s="362"/>
      <c r="H63" s="135"/>
      <c r="I63" s="359">
        <v>2019</v>
      </c>
      <c r="J63" s="359">
        <v>12</v>
      </c>
      <c r="K63" s="359">
        <v>7</v>
      </c>
      <c r="L63" s="359">
        <v>7</v>
      </c>
      <c r="M63" s="359">
        <v>3.1</v>
      </c>
      <c r="N63" s="359">
        <v>2.9</v>
      </c>
      <c r="O63" s="360"/>
    </row>
    <row r="64" spans="1:15" ht="13.5">
      <c r="A64" s="361">
        <v>2020</v>
      </c>
      <c r="B64" s="361">
        <v>1</v>
      </c>
      <c r="C64" s="361">
        <v>7</v>
      </c>
      <c r="D64" s="361">
        <v>8</v>
      </c>
      <c r="E64" s="361">
        <v>3</v>
      </c>
      <c r="F64" s="361">
        <v>2.9</v>
      </c>
      <c r="G64" s="362"/>
      <c r="H64" s="135"/>
      <c r="I64" s="359">
        <v>2019</v>
      </c>
      <c r="J64" s="359">
        <v>12</v>
      </c>
      <c r="K64" s="359">
        <v>7</v>
      </c>
      <c r="L64" s="359">
        <v>8</v>
      </c>
      <c r="M64" s="359">
        <v>3</v>
      </c>
      <c r="N64" s="359">
        <v>2.8</v>
      </c>
      <c r="O64" s="360"/>
    </row>
    <row r="65" spans="1:15" ht="13.5">
      <c r="A65" s="361">
        <v>2020</v>
      </c>
      <c r="B65" s="361">
        <v>1</v>
      </c>
      <c r="C65" s="361">
        <v>7</v>
      </c>
      <c r="D65" s="361">
        <v>9</v>
      </c>
      <c r="E65" s="361">
        <v>3.1</v>
      </c>
      <c r="F65" s="361">
        <v>2.8</v>
      </c>
      <c r="G65" s="362"/>
      <c r="H65" s="135"/>
      <c r="I65" s="359">
        <v>2019</v>
      </c>
      <c r="J65" s="359">
        <v>12</v>
      </c>
      <c r="K65" s="359">
        <v>7</v>
      </c>
      <c r="L65" s="359">
        <v>9</v>
      </c>
      <c r="M65" s="359">
        <v>3.1</v>
      </c>
      <c r="N65" s="359">
        <v>2.7</v>
      </c>
      <c r="O65" s="360"/>
    </row>
    <row r="66" spans="1:15" ht="13.5">
      <c r="A66" s="361">
        <v>2020</v>
      </c>
      <c r="B66" s="361">
        <v>1</v>
      </c>
      <c r="C66" s="361">
        <v>8</v>
      </c>
      <c r="D66" s="361">
        <v>1</v>
      </c>
      <c r="E66" s="361">
        <v>3.2</v>
      </c>
      <c r="F66" s="361">
        <v>2.6</v>
      </c>
      <c r="G66" s="362"/>
      <c r="H66" s="135"/>
      <c r="I66" s="359">
        <v>2019</v>
      </c>
      <c r="J66" s="359">
        <v>12</v>
      </c>
      <c r="K66" s="359">
        <v>8</v>
      </c>
      <c r="L66" s="359">
        <v>1</v>
      </c>
      <c r="M66" s="359">
        <v>3.2</v>
      </c>
      <c r="N66" s="359">
        <v>2.9</v>
      </c>
      <c r="O66" s="360"/>
    </row>
    <row r="67" spans="1:15" ht="13.5">
      <c r="A67" s="361">
        <v>2020</v>
      </c>
      <c r="B67" s="361">
        <v>1</v>
      </c>
      <c r="C67" s="361">
        <v>8</v>
      </c>
      <c r="D67" s="361">
        <v>2</v>
      </c>
      <c r="E67" s="361">
        <v>3.1</v>
      </c>
      <c r="F67" s="361">
        <v>2.6</v>
      </c>
      <c r="G67" s="362"/>
      <c r="H67" s="135"/>
      <c r="I67" s="359">
        <v>2019</v>
      </c>
      <c r="J67" s="359">
        <v>12</v>
      </c>
      <c r="K67" s="359">
        <v>8</v>
      </c>
      <c r="L67" s="359">
        <v>2</v>
      </c>
      <c r="M67" s="359">
        <v>3.1</v>
      </c>
      <c r="N67" s="359">
        <v>2.9</v>
      </c>
      <c r="O67" s="360"/>
    </row>
    <row r="68" spans="1:15" ht="13.5">
      <c r="A68" s="361">
        <v>2020</v>
      </c>
      <c r="B68" s="361">
        <v>1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2019</v>
      </c>
      <c r="J68" s="359">
        <v>12</v>
      </c>
      <c r="K68" s="359">
        <v>8</v>
      </c>
      <c r="L68" s="359">
        <v>3</v>
      </c>
      <c r="M68" s="359">
        <v>3.1</v>
      </c>
      <c r="N68" s="359">
        <v>3</v>
      </c>
      <c r="O68" s="360"/>
    </row>
    <row r="69" spans="1:15" ht="13.5">
      <c r="A69" s="361">
        <v>2020</v>
      </c>
      <c r="B69" s="361">
        <v>1</v>
      </c>
      <c r="C69" s="361">
        <v>8</v>
      </c>
      <c r="D69" s="361">
        <v>4</v>
      </c>
      <c r="E69" s="361">
        <v>3.1</v>
      </c>
      <c r="F69" s="361">
        <v>2.7</v>
      </c>
      <c r="G69" s="362"/>
      <c r="H69" s="135"/>
      <c r="I69" s="359">
        <v>2019</v>
      </c>
      <c r="J69" s="359">
        <v>12</v>
      </c>
      <c r="K69" s="359">
        <v>8</v>
      </c>
      <c r="L69" s="359">
        <v>4</v>
      </c>
      <c r="M69" s="359">
        <v>3</v>
      </c>
      <c r="N69" s="359">
        <v>2.9</v>
      </c>
      <c r="O69" s="360"/>
    </row>
    <row r="70" spans="1:15" ht="13.5">
      <c r="A70" s="361">
        <v>2020</v>
      </c>
      <c r="B70" s="361">
        <v>1</v>
      </c>
      <c r="C70" s="361">
        <v>8</v>
      </c>
      <c r="D70" s="361">
        <v>5</v>
      </c>
      <c r="E70" s="361">
        <v>3.1</v>
      </c>
      <c r="F70" s="361">
        <v>2.8</v>
      </c>
      <c r="G70" s="362"/>
      <c r="H70" s="135"/>
      <c r="I70" s="359">
        <v>2019</v>
      </c>
      <c r="J70" s="359">
        <v>12</v>
      </c>
      <c r="K70" s="359">
        <v>8</v>
      </c>
      <c r="L70" s="359">
        <v>5</v>
      </c>
      <c r="M70" s="359">
        <v>3.1</v>
      </c>
      <c r="N70" s="359">
        <v>2.8</v>
      </c>
      <c r="O70" s="360"/>
    </row>
    <row r="71" spans="1:15" ht="13.5">
      <c r="A71" s="361">
        <v>2020</v>
      </c>
      <c r="B71" s="361">
        <v>1</v>
      </c>
      <c r="C71" s="361">
        <v>8</v>
      </c>
      <c r="D71" s="361">
        <v>6</v>
      </c>
      <c r="E71" s="361">
        <v>3.2</v>
      </c>
      <c r="F71" s="361">
        <v>2.9</v>
      </c>
      <c r="G71" s="362"/>
      <c r="H71" s="135"/>
      <c r="I71" s="359">
        <v>2019</v>
      </c>
      <c r="J71" s="359">
        <v>12</v>
      </c>
      <c r="K71" s="359">
        <v>8</v>
      </c>
      <c r="L71" s="359">
        <v>6</v>
      </c>
      <c r="M71" s="359">
        <v>3.1</v>
      </c>
      <c r="N71" s="359">
        <v>2.9</v>
      </c>
      <c r="O71" s="360"/>
    </row>
    <row r="72" spans="1:15" ht="13.5">
      <c r="A72" s="361">
        <v>2020</v>
      </c>
      <c r="B72" s="361">
        <v>1</v>
      </c>
      <c r="C72" s="361">
        <v>8</v>
      </c>
      <c r="D72" s="361">
        <v>7</v>
      </c>
      <c r="E72" s="361">
        <v>3.1</v>
      </c>
      <c r="F72" s="361">
        <v>2.8</v>
      </c>
      <c r="G72" s="362"/>
      <c r="H72" s="135"/>
      <c r="I72" s="359">
        <v>2019</v>
      </c>
      <c r="J72" s="359">
        <v>12</v>
      </c>
      <c r="K72" s="359">
        <v>8</v>
      </c>
      <c r="L72" s="359">
        <v>7</v>
      </c>
      <c r="M72" s="359">
        <v>3.1</v>
      </c>
      <c r="N72" s="359">
        <v>3</v>
      </c>
      <c r="O72" s="360"/>
    </row>
    <row r="73" spans="1:15" ht="13.5">
      <c r="A73" s="361">
        <v>2020</v>
      </c>
      <c r="B73" s="361">
        <v>1</v>
      </c>
      <c r="C73" s="361">
        <v>8</v>
      </c>
      <c r="D73" s="361">
        <v>8</v>
      </c>
      <c r="E73" s="361">
        <v>3</v>
      </c>
      <c r="F73" s="361">
        <v>2.9</v>
      </c>
      <c r="G73" s="362"/>
      <c r="H73" s="135"/>
      <c r="I73" s="359">
        <v>2019</v>
      </c>
      <c r="J73" s="359">
        <v>12</v>
      </c>
      <c r="K73" s="359">
        <v>8</v>
      </c>
      <c r="L73" s="359">
        <v>8</v>
      </c>
      <c r="M73" s="359">
        <v>3.1</v>
      </c>
      <c r="N73" s="359">
        <v>3</v>
      </c>
      <c r="O73" s="360"/>
    </row>
    <row r="74" spans="1:15" ht="13.5">
      <c r="A74" s="361">
        <v>2020</v>
      </c>
      <c r="B74" s="361">
        <v>1</v>
      </c>
      <c r="C74" s="361">
        <v>8</v>
      </c>
      <c r="D74" s="361">
        <v>9</v>
      </c>
      <c r="E74" s="361">
        <v>3.1</v>
      </c>
      <c r="F74" s="361">
        <v>2.8</v>
      </c>
      <c r="G74" s="362"/>
      <c r="H74" s="135"/>
      <c r="I74" s="359">
        <v>2019</v>
      </c>
      <c r="J74" s="359">
        <v>12</v>
      </c>
      <c r="K74" s="359">
        <v>8</v>
      </c>
      <c r="L74" s="359">
        <v>9</v>
      </c>
      <c r="M74" s="359">
        <v>3.1</v>
      </c>
      <c r="N74" s="359">
        <v>2.8</v>
      </c>
      <c r="O74" s="360"/>
    </row>
    <row r="75" spans="1:15" ht="13.5">
      <c r="A75" s="361">
        <v>2020</v>
      </c>
      <c r="B75" s="361">
        <v>1</v>
      </c>
      <c r="C75" s="361">
        <v>9</v>
      </c>
      <c r="D75" s="361">
        <v>1</v>
      </c>
      <c r="E75" s="361">
        <v>3</v>
      </c>
      <c r="F75" s="361">
        <v>3</v>
      </c>
      <c r="G75" s="361">
        <v>2.3</v>
      </c>
      <c r="H75" s="135"/>
      <c r="I75" s="359">
        <v>2019</v>
      </c>
      <c r="J75" s="359">
        <v>12</v>
      </c>
      <c r="K75" s="359">
        <v>9</v>
      </c>
      <c r="L75" s="359">
        <v>1</v>
      </c>
      <c r="M75" s="359">
        <v>3.1</v>
      </c>
      <c r="N75" s="359">
        <v>3.2</v>
      </c>
      <c r="O75" s="359">
        <v>2.5</v>
      </c>
    </row>
    <row r="76" spans="1:15" ht="13.5">
      <c r="A76" s="361">
        <v>2020</v>
      </c>
      <c r="B76" s="361">
        <v>1</v>
      </c>
      <c r="C76" s="361">
        <v>9</v>
      </c>
      <c r="D76" s="361">
        <v>2</v>
      </c>
      <c r="E76" s="361">
        <v>3.1</v>
      </c>
      <c r="F76" s="361">
        <v>3</v>
      </c>
      <c r="G76" s="361">
        <v>2</v>
      </c>
      <c r="H76" s="135"/>
      <c r="I76" s="359">
        <v>2019</v>
      </c>
      <c r="J76" s="359">
        <v>12</v>
      </c>
      <c r="K76" s="359">
        <v>9</v>
      </c>
      <c r="L76" s="359">
        <v>2</v>
      </c>
      <c r="M76" s="359">
        <v>2.9</v>
      </c>
      <c r="N76" s="359">
        <v>3</v>
      </c>
      <c r="O76" s="359">
        <v>2</v>
      </c>
    </row>
    <row r="77" spans="1:15" ht="13.5">
      <c r="A77" s="361">
        <v>2020</v>
      </c>
      <c r="B77" s="361">
        <v>1</v>
      </c>
      <c r="C77" s="361">
        <v>9</v>
      </c>
      <c r="D77" s="361">
        <v>3</v>
      </c>
      <c r="E77" s="361">
        <v>3</v>
      </c>
      <c r="F77" s="361">
        <v>3</v>
      </c>
      <c r="G77" s="361">
        <v>2</v>
      </c>
      <c r="H77" s="135"/>
      <c r="I77" s="359">
        <v>2019</v>
      </c>
      <c r="J77" s="359">
        <v>12</v>
      </c>
      <c r="K77" s="359">
        <v>9</v>
      </c>
      <c r="L77" s="359">
        <v>3</v>
      </c>
      <c r="M77" s="359">
        <v>2.9</v>
      </c>
      <c r="N77" s="359">
        <v>2.9</v>
      </c>
      <c r="O77" s="359">
        <v>2</v>
      </c>
    </row>
    <row r="78" spans="1:15" ht="13.5">
      <c r="A78" s="361">
        <v>2020</v>
      </c>
      <c r="B78" s="361">
        <v>1</v>
      </c>
      <c r="C78" s="361">
        <v>9</v>
      </c>
      <c r="D78" s="361">
        <v>4</v>
      </c>
      <c r="E78" s="361">
        <v>3</v>
      </c>
      <c r="F78" s="361">
        <v>2.8</v>
      </c>
      <c r="G78" s="361">
        <v>2</v>
      </c>
      <c r="H78" s="135"/>
      <c r="I78" s="359">
        <v>2019</v>
      </c>
      <c r="J78" s="359">
        <v>12</v>
      </c>
      <c r="K78" s="359">
        <v>9</v>
      </c>
      <c r="L78" s="359">
        <v>4</v>
      </c>
      <c r="M78" s="359">
        <v>3</v>
      </c>
      <c r="N78" s="359">
        <v>2.8</v>
      </c>
      <c r="O78" s="359">
        <v>2.1</v>
      </c>
    </row>
    <row r="79" spans="1:15" ht="13.5">
      <c r="A79" s="361">
        <v>2020</v>
      </c>
      <c r="B79" s="361">
        <v>1</v>
      </c>
      <c r="C79" s="361">
        <v>9</v>
      </c>
      <c r="D79" s="361">
        <v>5</v>
      </c>
      <c r="E79" s="361">
        <v>3.1</v>
      </c>
      <c r="F79" s="361">
        <v>3.1</v>
      </c>
      <c r="G79" s="361">
        <v>2</v>
      </c>
      <c r="H79" s="135"/>
      <c r="I79" s="359">
        <v>2019</v>
      </c>
      <c r="J79" s="359">
        <v>12</v>
      </c>
      <c r="K79" s="359">
        <v>9</v>
      </c>
      <c r="L79" s="359">
        <v>5</v>
      </c>
      <c r="M79" s="359">
        <v>2.8</v>
      </c>
      <c r="N79" s="359">
        <v>3</v>
      </c>
      <c r="O79" s="359">
        <v>2</v>
      </c>
    </row>
    <row r="80" spans="1:15" ht="13.5">
      <c r="A80" s="361">
        <v>2020</v>
      </c>
      <c r="B80" s="361">
        <v>1</v>
      </c>
      <c r="C80" s="361">
        <v>9</v>
      </c>
      <c r="D80" s="361">
        <v>6</v>
      </c>
      <c r="E80" s="361">
        <v>3.3</v>
      </c>
      <c r="F80" s="361">
        <v>3.1</v>
      </c>
      <c r="G80" s="361">
        <v>2</v>
      </c>
      <c r="H80" s="135"/>
      <c r="I80" s="359">
        <v>2019</v>
      </c>
      <c r="J80" s="359">
        <v>12</v>
      </c>
      <c r="K80" s="359">
        <v>9</v>
      </c>
      <c r="L80" s="359">
        <v>6</v>
      </c>
      <c r="M80" s="359">
        <v>3.1</v>
      </c>
      <c r="N80" s="359">
        <v>3</v>
      </c>
      <c r="O80" s="359">
        <v>2</v>
      </c>
    </row>
    <row r="81" spans="1:15" ht="13.5">
      <c r="A81" s="361">
        <v>2020</v>
      </c>
      <c r="B81" s="361">
        <v>1</v>
      </c>
      <c r="C81" s="361">
        <v>9</v>
      </c>
      <c r="D81" s="361">
        <v>7</v>
      </c>
      <c r="E81" s="361">
        <v>3.2</v>
      </c>
      <c r="F81" s="361">
        <v>3.1</v>
      </c>
      <c r="G81" s="361">
        <v>2</v>
      </c>
      <c r="H81" s="135"/>
      <c r="I81" s="359">
        <v>2019</v>
      </c>
      <c r="J81" s="359">
        <v>12</v>
      </c>
      <c r="K81" s="359">
        <v>9</v>
      </c>
      <c r="L81" s="359">
        <v>7</v>
      </c>
      <c r="M81" s="359">
        <v>3.2</v>
      </c>
      <c r="N81" s="359">
        <v>3</v>
      </c>
      <c r="O81" s="359">
        <v>2</v>
      </c>
    </row>
    <row r="82" spans="1:15" ht="13.5">
      <c r="A82" s="361">
        <v>2020</v>
      </c>
      <c r="B82" s="361">
        <v>1</v>
      </c>
      <c r="C82" s="361">
        <v>9</v>
      </c>
      <c r="D82" s="361">
        <v>8</v>
      </c>
      <c r="E82" s="361">
        <v>3.1</v>
      </c>
      <c r="F82" s="361">
        <v>2.9</v>
      </c>
      <c r="G82" s="361">
        <v>2</v>
      </c>
      <c r="H82" s="135"/>
      <c r="I82" s="359">
        <v>2019</v>
      </c>
      <c r="J82" s="359">
        <v>12</v>
      </c>
      <c r="K82" s="359">
        <v>9</v>
      </c>
      <c r="L82" s="359">
        <v>8</v>
      </c>
      <c r="M82" s="359">
        <v>3</v>
      </c>
      <c r="N82" s="359">
        <v>2.9</v>
      </c>
      <c r="O82" s="360">
        <v>1.8</v>
      </c>
    </row>
    <row r="83" spans="1:15" ht="13.5">
      <c r="A83" s="361">
        <v>2020</v>
      </c>
      <c r="B83" s="361">
        <v>1</v>
      </c>
      <c r="C83" s="361">
        <v>9</v>
      </c>
      <c r="D83" s="361">
        <v>9</v>
      </c>
      <c r="E83" s="361">
        <v>3.1</v>
      </c>
      <c r="F83" s="361">
        <v>3</v>
      </c>
      <c r="G83" s="361">
        <v>2</v>
      </c>
      <c r="H83" s="135"/>
      <c r="I83" s="359">
        <v>2019</v>
      </c>
      <c r="J83" s="359">
        <v>12</v>
      </c>
      <c r="K83" s="359">
        <v>9</v>
      </c>
      <c r="L83" s="359">
        <v>9</v>
      </c>
      <c r="M83" s="359">
        <v>3</v>
      </c>
      <c r="N83" s="359">
        <v>3</v>
      </c>
      <c r="O83" s="359">
        <v>2.1</v>
      </c>
    </row>
    <row r="84" spans="1:15" ht="13.5">
      <c r="A84" s="361">
        <v>2020</v>
      </c>
      <c r="B84" s="361">
        <v>1</v>
      </c>
      <c r="C84" s="361">
        <v>10</v>
      </c>
      <c r="D84" s="361">
        <v>1</v>
      </c>
      <c r="E84" s="361">
        <v>3</v>
      </c>
      <c r="F84" s="361">
        <v>2.9</v>
      </c>
      <c r="G84" s="361">
        <v>2.2</v>
      </c>
      <c r="H84" s="135"/>
      <c r="I84" s="359">
        <v>2019</v>
      </c>
      <c r="J84" s="359">
        <v>12</v>
      </c>
      <c r="K84" s="359">
        <v>10</v>
      </c>
      <c r="L84" s="359">
        <v>1</v>
      </c>
      <c r="M84" s="359">
        <v>3.1</v>
      </c>
      <c r="N84" s="359">
        <v>3</v>
      </c>
      <c r="O84" s="359">
        <v>2.1</v>
      </c>
    </row>
    <row r="85" spans="1:15" ht="13.5">
      <c r="A85" s="361">
        <v>2020</v>
      </c>
      <c r="B85" s="361">
        <v>1</v>
      </c>
      <c r="C85" s="361">
        <v>10</v>
      </c>
      <c r="D85" s="361">
        <v>2</v>
      </c>
      <c r="E85" s="361">
        <v>3.1</v>
      </c>
      <c r="F85" s="361">
        <v>2.9</v>
      </c>
      <c r="G85" s="361">
        <v>2</v>
      </c>
      <c r="H85" s="135"/>
      <c r="I85" s="359">
        <v>2019</v>
      </c>
      <c r="J85" s="359">
        <v>12</v>
      </c>
      <c r="K85" s="359">
        <v>10</v>
      </c>
      <c r="L85" s="359">
        <v>2</v>
      </c>
      <c r="M85" s="359">
        <v>3</v>
      </c>
      <c r="N85" s="359">
        <v>3</v>
      </c>
      <c r="O85" s="359">
        <v>1.9</v>
      </c>
    </row>
    <row r="86" spans="1:15" ht="13.5">
      <c r="A86" s="361">
        <v>2020</v>
      </c>
      <c r="B86" s="361">
        <v>1</v>
      </c>
      <c r="C86" s="361">
        <v>10</v>
      </c>
      <c r="D86" s="361">
        <v>3</v>
      </c>
      <c r="E86" s="361">
        <v>3</v>
      </c>
      <c r="F86" s="361">
        <v>2.9</v>
      </c>
      <c r="G86" s="361">
        <v>2</v>
      </c>
      <c r="H86" s="135"/>
      <c r="I86" s="359">
        <v>2019</v>
      </c>
      <c r="J86" s="359">
        <v>12</v>
      </c>
      <c r="K86" s="359">
        <v>10</v>
      </c>
      <c r="L86" s="359">
        <v>3</v>
      </c>
      <c r="M86" s="359">
        <v>2.9</v>
      </c>
      <c r="N86" s="359">
        <v>2.9</v>
      </c>
      <c r="O86" s="359">
        <v>2</v>
      </c>
    </row>
    <row r="87" spans="1:15" ht="13.5">
      <c r="A87" s="361">
        <v>2020</v>
      </c>
      <c r="B87" s="361">
        <v>1</v>
      </c>
      <c r="C87" s="361">
        <v>10</v>
      </c>
      <c r="D87" s="361">
        <v>4</v>
      </c>
      <c r="E87" s="361">
        <v>2.9</v>
      </c>
      <c r="F87" s="361">
        <v>2.8</v>
      </c>
      <c r="G87" s="361">
        <v>2.2</v>
      </c>
      <c r="H87" s="135"/>
      <c r="I87" s="359">
        <v>2019</v>
      </c>
      <c r="J87" s="359">
        <v>12</v>
      </c>
      <c r="K87" s="359">
        <v>10</v>
      </c>
      <c r="L87" s="359">
        <v>4</v>
      </c>
      <c r="M87" s="359">
        <v>3</v>
      </c>
      <c r="N87" s="359">
        <v>2.9</v>
      </c>
      <c r="O87" s="359">
        <v>2.2</v>
      </c>
    </row>
    <row r="88" spans="1:15" ht="13.5">
      <c r="A88" s="361">
        <v>2020</v>
      </c>
      <c r="B88" s="361">
        <v>1</v>
      </c>
      <c r="C88" s="361">
        <v>10</v>
      </c>
      <c r="D88" s="361">
        <v>5</v>
      </c>
      <c r="E88" s="361">
        <v>3.1</v>
      </c>
      <c r="F88" s="361">
        <v>3.1</v>
      </c>
      <c r="G88" s="361">
        <v>2</v>
      </c>
      <c r="H88" s="135"/>
      <c r="I88" s="359">
        <v>2019</v>
      </c>
      <c r="J88" s="359">
        <v>12</v>
      </c>
      <c r="K88" s="359">
        <v>10</v>
      </c>
      <c r="L88" s="359">
        <v>5</v>
      </c>
      <c r="M88" s="359">
        <v>2.9</v>
      </c>
      <c r="N88" s="359">
        <v>3.1</v>
      </c>
      <c r="O88" s="359">
        <v>2</v>
      </c>
    </row>
    <row r="89" spans="1:15" ht="13.5">
      <c r="A89" s="361">
        <v>2020</v>
      </c>
      <c r="B89" s="361">
        <v>1</v>
      </c>
      <c r="C89" s="361">
        <v>10</v>
      </c>
      <c r="D89" s="361">
        <v>6</v>
      </c>
      <c r="E89" s="361">
        <v>3.2</v>
      </c>
      <c r="F89" s="361">
        <v>3</v>
      </c>
      <c r="G89" s="361">
        <v>2</v>
      </c>
      <c r="H89" s="135"/>
      <c r="I89" s="359">
        <v>2019</v>
      </c>
      <c r="J89" s="359">
        <v>12</v>
      </c>
      <c r="K89" s="359">
        <v>10</v>
      </c>
      <c r="L89" s="359">
        <v>6</v>
      </c>
      <c r="M89" s="359">
        <v>3.1</v>
      </c>
      <c r="N89" s="359">
        <v>3</v>
      </c>
      <c r="O89" s="359">
        <v>2</v>
      </c>
    </row>
    <row r="90" spans="1:15" ht="13.5">
      <c r="A90" s="361">
        <v>2020</v>
      </c>
      <c r="B90" s="361">
        <v>1</v>
      </c>
      <c r="C90" s="361">
        <v>10</v>
      </c>
      <c r="D90" s="361">
        <v>7</v>
      </c>
      <c r="E90" s="361">
        <v>3.2</v>
      </c>
      <c r="F90" s="361">
        <v>3</v>
      </c>
      <c r="G90" s="361">
        <v>2.1</v>
      </c>
      <c r="H90" s="135"/>
      <c r="I90" s="359">
        <v>2019</v>
      </c>
      <c r="J90" s="359">
        <v>12</v>
      </c>
      <c r="K90" s="359">
        <v>10</v>
      </c>
      <c r="L90" s="359">
        <v>7</v>
      </c>
      <c r="M90" s="359">
        <v>3</v>
      </c>
      <c r="N90" s="359">
        <v>3</v>
      </c>
      <c r="O90" s="359">
        <v>2.2</v>
      </c>
    </row>
    <row r="91" spans="1:15" ht="13.5">
      <c r="A91" s="361">
        <v>2020</v>
      </c>
      <c r="B91" s="361">
        <v>1</v>
      </c>
      <c r="C91" s="361">
        <v>10</v>
      </c>
      <c r="D91" s="361">
        <v>8</v>
      </c>
      <c r="E91" s="361">
        <v>2.9</v>
      </c>
      <c r="F91" s="361">
        <v>3</v>
      </c>
      <c r="G91" s="362">
        <v>2</v>
      </c>
      <c r="H91" s="135"/>
      <c r="I91" s="359">
        <v>2019</v>
      </c>
      <c r="J91" s="359">
        <v>12</v>
      </c>
      <c r="K91" s="359">
        <v>10</v>
      </c>
      <c r="L91" s="359">
        <v>8</v>
      </c>
      <c r="M91" s="359">
        <v>2.9</v>
      </c>
      <c r="N91" s="359">
        <v>2.7</v>
      </c>
      <c r="O91" s="360">
        <v>1.8</v>
      </c>
    </row>
    <row r="92" spans="1:15" ht="13.5">
      <c r="A92" s="361">
        <v>2020</v>
      </c>
      <c r="B92" s="361">
        <v>1</v>
      </c>
      <c r="C92" s="361">
        <v>10</v>
      </c>
      <c r="D92" s="361">
        <v>9</v>
      </c>
      <c r="E92" s="361">
        <v>3</v>
      </c>
      <c r="F92" s="361">
        <v>3</v>
      </c>
      <c r="G92" s="361">
        <v>2</v>
      </c>
      <c r="H92" s="135"/>
      <c r="I92" s="359">
        <v>2019</v>
      </c>
      <c r="J92" s="359">
        <v>12</v>
      </c>
      <c r="K92" s="359">
        <v>10</v>
      </c>
      <c r="L92" s="359">
        <v>9</v>
      </c>
      <c r="M92" s="359">
        <v>2.9</v>
      </c>
      <c r="N92" s="359">
        <v>3</v>
      </c>
      <c r="O92" s="359">
        <v>2.2</v>
      </c>
    </row>
    <row r="93" spans="1:15" ht="13.5">
      <c r="A93" s="361">
        <v>2020</v>
      </c>
      <c r="B93" s="361">
        <v>1</v>
      </c>
      <c r="C93" s="361">
        <v>11</v>
      </c>
      <c r="D93" s="361">
        <v>1</v>
      </c>
      <c r="E93" s="361">
        <v>3.2</v>
      </c>
      <c r="F93" s="361">
        <v>2.9</v>
      </c>
      <c r="G93" s="361">
        <v>2.1</v>
      </c>
      <c r="H93" s="135"/>
      <c r="I93" s="359">
        <v>2019</v>
      </c>
      <c r="J93" s="359">
        <v>12</v>
      </c>
      <c r="K93" s="359">
        <v>11</v>
      </c>
      <c r="L93" s="359">
        <v>1</v>
      </c>
      <c r="M93" s="359">
        <v>3.1</v>
      </c>
      <c r="N93" s="359">
        <v>2.6</v>
      </c>
      <c r="O93" s="359">
        <v>1.9</v>
      </c>
    </row>
    <row r="94" spans="1:15" ht="13.5">
      <c r="A94" s="361">
        <v>2020</v>
      </c>
      <c r="B94" s="361">
        <v>1</v>
      </c>
      <c r="C94" s="361">
        <v>11</v>
      </c>
      <c r="D94" s="361">
        <v>2</v>
      </c>
      <c r="E94" s="361">
        <v>3</v>
      </c>
      <c r="F94" s="361">
        <v>2.9</v>
      </c>
      <c r="G94" s="361">
        <v>2.1</v>
      </c>
      <c r="H94" s="135"/>
      <c r="I94" s="359">
        <v>2019</v>
      </c>
      <c r="J94" s="359">
        <v>12</v>
      </c>
      <c r="K94" s="359">
        <v>11</v>
      </c>
      <c r="L94" s="359">
        <v>2</v>
      </c>
      <c r="M94" s="359">
        <v>3</v>
      </c>
      <c r="N94" s="359">
        <v>3</v>
      </c>
      <c r="O94" s="359">
        <v>2.1</v>
      </c>
    </row>
    <row r="95" spans="1:15" ht="13.5">
      <c r="A95" s="361">
        <v>2020</v>
      </c>
      <c r="B95" s="361">
        <v>1</v>
      </c>
      <c r="C95" s="361">
        <v>11</v>
      </c>
      <c r="D95" s="361">
        <v>3</v>
      </c>
      <c r="E95" s="361">
        <v>3.1</v>
      </c>
      <c r="F95" s="361">
        <v>3</v>
      </c>
      <c r="G95" s="361">
        <v>2</v>
      </c>
      <c r="H95" s="135"/>
      <c r="I95" s="359">
        <v>2019</v>
      </c>
      <c r="J95" s="359">
        <v>12</v>
      </c>
      <c r="K95" s="359">
        <v>11</v>
      </c>
      <c r="L95" s="359">
        <v>3</v>
      </c>
      <c r="M95" s="359">
        <v>3</v>
      </c>
      <c r="N95" s="359">
        <v>3</v>
      </c>
      <c r="O95" s="359">
        <v>2</v>
      </c>
    </row>
    <row r="96" spans="1:15" ht="13.5">
      <c r="A96" s="361">
        <v>2020</v>
      </c>
      <c r="B96" s="361">
        <v>1</v>
      </c>
      <c r="C96" s="361">
        <v>11</v>
      </c>
      <c r="D96" s="361">
        <v>4</v>
      </c>
      <c r="E96" s="361">
        <v>3</v>
      </c>
      <c r="F96" s="361">
        <v>2.9</v>
      </c>
      <c r="G96" s="361">
        <v>2</v>
      </c>
      <c r="H96" s="135"/>
      <c r="I96" s="359">
        <v>2019</v>
      </c>
      <c r="J96" s="359">
        <v>12</v>
      </c>
      <c r="K96" s="359">
        <v>11</v>
      </c>
      <c r="L96" s="359">
        <v>4</v>
      </c>
      <c r="M96" s="359">
        <v>3.1</v>
      </c>
      <c r="N96" s="359">
        <v>3</v>
      </c>
      <c r="O96" s="359">
        <v>1.9</v>
      </c>
    </row>
    <row r="97" spans="1:15" ht="13.5">
      <c r="A97" s="361">
        <v>2020</v>
      </c>
      <c r="B97" s="361">
        <v>1</v>
      </c>
      <c r="C97" s="361">
        <v>11</v>
      </c>
      <c r="D97" s="361">
        <v>5</v>
      </c>
      <c r="E97" s="361">
        <v>3.1</v>
      </c>
      <c r="F97" s="361">
        <v>3</v>
      </c>
      <c r="G97" s="361">
        <v>2.1</v>
      </c>
      <c r="H97" s="135"/>
      <c r="I97" s="359">
        <v>2019</v>
      </c>
      <c r="J97" s="359">
        <v>12</v>
      </c>
      <c r="K97" s="359">
        <v>11</v>
      </c>
      <c r="L97" s="359">
        <v>5</v>
      </c>
      <c r="M97" s="359">
        <v>3.1</v>
      </c>
      <c r="N97" s="359">
        <v>3</v>
      </c>
      <c r="O97" s="359">
        <v>2.2</v>
      </c>
    </row>
    <row r="98" spans="1:15" ht="13.5">
      <c r="A98" s="361">
        <v>2020</v>
      </c>
      <c r="B98" s="361">
        <v>1</v>
      </c>
      <c r="C98" s="361">
        <v>11</v>
      </c>
      <c r="D98" s="361">
        <v>6</v>
      </c>
      <c r="E98" s="361">
        <v>3.2</v>
      </c>
      <c r="F98" s="361">
        <v>3.1</v>
      </c>
      <c r="G98" s="361">
        <v>2</v>
      </c>
      <c r="H98" s="135"/>
      <c r="I98" s="359">
        <v>2019</v>
      </c>
      <c r="J98" s="359">
        <v>12</v>
      </c>
      <c r="K98" s="359">
        <v>11</v>
      </c>
      <c r="L98" s="359">
        <v>6</v>
      </c>
      <c r="M98" s="359">
        <v>3.2</v>
      </c>
      <c r="N98" s="359">
        <v>3</v>
      </c>
      <c r="O98" s="359">
        <v>1.9</v>
      </c>
    </row>
    <row r="99" spans="1:15" ht="13.5">
      <c r="A99" s="361">
        <v>2020</v>
      </c>
      <c r="B99" s="361">
        <v>1</v>
      </c>
      <c r="C99" s="361">
        <v>11</v>
      </c>
      <c r="D99" s="361">
        <v>7</v>
      </c>
      <c r="E99" s="361">
        <v>3</v>
      </c>
      <c r="F99" s="361">
        <v>2.9</v>
      </c>
      <c r="G99" s="362">
        <v>2.2</v>
      </c>
      <c r="H99" s="135"/>
      <c r="I99" s="359">
        <v>2019</v>
      </c>
      <c r="J99" s="359">
        <v>12</v>
      </c>
      <c r="K99" s="359">
        <v>11</v>
      </c>
      <c r="L99" s="359">
        <v>7</v>
      </c>
      <c r="M99" s="359">
        <v>3</v>
      </c>
      <c r="N99" s="359">
        <v>3.2</v>
      </c>
      <c r="O99" s="360">
        <v>2.3</v>
      </c>
    </row>
    <row r="100" spans="1:15" ht="13.5">
      <c r="A100" s="361">
        <v>2020</v>
      </c>
      <c r="B100" s="361">
        <v>1</v>
      </c>
      <c r="C100" s="361">
        <v>11</v>
      </c>
      <c r="D100" s="361">
        <v>8</v>
      </c>
      <c r="E100" s="361">
        <v>3.1</v>
      </c>
      <c r="F100" s="361">
        <v>3.1</v>
      </c>
      <c r="G100" s="361">
        <v>2.5</v>
      </c>
      <c r="H100" s="135"/>
      <c r="I100" s="359">
        <v>2019</v>
      </c>
      <c r="J100" s="359">
        <v>12</v>
      </c>
      <c r="K100" s="359">
        <v>11</v>
      </c>
      <c r="L100" s="359">
        <v>8</v>
      </c>
      <c r="M100" s="359">
        <v>3</v>
      </c>
      <c r="N100" s="359">
        <v>3</v>
      </c>
      <c r="O100" s="360">
        <v>2.3</v>
      </c>
    </row>
    <row r="101" spans="1:15" ht="13.5">
      <c r="A101" s="361">
        <v>2020</v>
      </c>
      <c r="B101" s="361">
        <v>1</v>
      </c>
      <c r="C101" s="361">
        <v>11</v>
      </c>
      <c r="D101" s="361">
        <v>9</v>
      </c>
      <c r="E101" s="361">
        <v>3</v>
      </c>
      <c r="F101" s="361">
        <v>2.9</v>
      </c>
      <c r="G101" s="361">
        <v>1.8</v>
      </c>
      <c r="H101" s="135"/>
      <c r="I101" s="359">
        <v>2019</v>
      </c>
      <c r="J101" s="359">
        <v>12</v>
      </c>
      <c r="K101" s="359">
        <v>11</v>
      </c>
      <c r="L101" s="359">
        <v>9</v>
      </c>
      <c r="M101" s="359">
        <v>3</v>
      </c>
      <c r="N101" s="359">
        <v>2.9</v>
      </c>
      <c r="O101" s="359">
        <v>1.9</v>
      </c>
    </row>
    <row r="102" spans="1:15" ht="13.5">
      <c r="A102" s="361">
        <v>2020</v>
      </c>
      <c r="B102" s="361">
        <v>1</v>
      </c>
      <c r="C102" s="361">
        <v>12</v>
      </c>
      <c r="D102" s="361">
        <v>1</v>
      </c>
      <c r="E102" s="361">
        <v>3.3</v>
      </c>
      <c r="F102" s="361">
        <v>3.2</v>
      </c>
      <c r="G102" s="361">
        <v>2.4</v>
      </c>
      <c r="H102" s="135"/>
      <c r="I102" s="359">
        <v>2019</v>
      </c>
      <c r="J102" s="359">
        <v>12</v>
      </c>
      <c r="K102" s="359">
        <v>12</v>
      </c>
      <c r="L102" s="359">
        <v>1</v>
      </c>
      <c r="M102" s="359">
        <v>3.3</v>
      </c>
      <c r="N102" s="359">
        <v>3.2</v>
      </c>
      <c r="O102" s="359">
        <v>2.3</v>
      </c>
    </row>
    <row r="103" spans="1:15" ht="13.5">
      <c r="A103" s="361">
        <v>2020</v>
      </c>
      <c r="B103" s="361">
        <v>1</v>
      </c>
      <c r="C103" s="361">
        <v>12</v>
      </c>
      <c r="D103" s="361">
        <v>2</v>
      </c>
      <c r="E103" s="361">
        <v>3</v>
      </c>
      <c r="F103" s="361">
        <v>3</v>
      </c>
      <c r="G103" s="361">
        <v>2.1</v>
      </c>
      <c r="H103" s="135"/>
      <c r="I103" s="359">
        <v>2019</v>
      </c>
      <c r="J103" s="359">
        <v>12</v>
      </c>
      <c r="K103" s="359">
        <v>12</v>
      </c>
      <c r="L103" s="359">
        <v>2</v>
      </c>
      <c r="M103" s="359">
        <v>3</v>
      </c>
      <c r="N103" s="359">
        <v>3</v>
      </c>
      <c r="O103" s="359">
        <v>2.1</v>
      </c>
    </row>
    <row r="104" spans="1:15" ht="13.5">
      <c r="A104" s="361">
        <v>2020</v>
      </c>
      <c r="B104" s="361">
        <v>1</v>
      </c>
      <c r="C104" s="361">
        <v>12</v>
      </c>
      <c r="D104" s="361">
        <v>3</v>
      </c>
      <c r="E104" s="361">
        <v>3.1</v>
      </c>
      <c r="F104" s="361">
        <v>3</v>
      </c>
      <c r="G104" s="361">
        <v>2</v>
      </c>
      <c r="H104" s="135"/>
      <c r="I104" s="359">
        <v>2019</v>
      </c>
      <c r="J104" s="359">
        <v>12</v>
      </c>
      <c r="K104" s="359">
        <v>12</v>
      </c>
      <c r="L104" s="359">
        <v>3</v>
      </c>
      <c r="M104" s="359">
        <v>3.1</v>
      </c>
      <c r="N104" s="359">
        <v>3</v>
      </c>
      <c r="O104" s="359">
        <v>2.1</v>
      </c>
    </row>
    <row r="105" spans="1:15" ht="13.5">
      <c r="A105" s="361">
        <v>2020</v>
      </c>
      <c r="B105" s="361">
        <v>1</v>
      </c>
      <c r="C105" s="361">
        <v>12</v>
      </c>
      <c r="D105" s="361">
        <v>4</v>
      </c>
      <c r="E105" s="361">
        <v>3.1</v>
      </c>
      <c r="F105" s="361">
        <v>2.9</v>
      </c>
      <c r="G105" s="361">
        <v>2.1</v>
      </c>
      <c r="H105" s="135"/>
      <c r="I105" s="359">
        <v>2019</v>
      </c>
      <c r="J105" s="359">
        <v>12</v>
      </c>
      <c r="K105" s="359">
        <v>12</v>
      </c>
      <c r="L105" s="359">
        <v>4</v>
      </c>
      <c r="M105" s="359">
        <v>3.1</v>
      </c>
      <c r="N105" s="359">
        <v>2.9</v>
      </c>
      <c r="O105" s="359">
        <v>2</v>
      </c>
    </row>
    <row r="106" spans="1:15" ht="13.5">
      <c r="A106" s="361">
        <v>2020</v>
      </c>
      <c r="B106" s="361">
        <v>1</v>
      </c>
      <c r="C106" s="361">
        <v>12</v>
      </c>
      <c r="D106" s="361">
        <v>5</v>
      </c>
      <c r="E106" s="361">
        <v>3</v>
      </c>
      <c r="F106" s="361">
        <v>3</v>
      </c>
      <c r="G106" s="361">
        <v>2</v>
      </c>
      <c r="H106" s="135"/>
      <c r="I106" s="359">
        <v>2019</v>
      </c>
      <c r="J106" s="359">
        <v>12</v>
      </c>
      <c r="K106" s="359">
        <v>12</v>
      </c>
      <c r="L106" s="359">
        <v>5</v>
      </c>
      <c r="M106" s="359">
        <v>2.9</v>
      </c>
      <c r="N106" s="359">
        <v>2.9</v>
      </c>
      <c r="O106" s="359">
        <v>2</v>
      </c>
    </row>
    <row r="107" spans="1:15" ht="13.5">
      <c r="A107" s="361">
        <v>2020</v>
      </c>
      <c r="B107" s="361">
        <v>1</v>
      </c>
      <c r="C107" s="361">
        <v>12</v>
      </c>
      <c r="D107" s="361">
        <v>6</v>
      </c>
      <c r="E107" s="361">
        <v>3.2</v>
      </c>
      <c r="F107" s="361">
        <v>3.1</v>
      </c>
      <c r="G107" s="361">
        <v>2.1</v>
      </c>
      <c r="H107" s="135"/>
      <c r="I107" s="359">
        <v>2019</v>
      </c>
      <c r="J107" s="359">
        <v>12</v>
      </c>
      <c r="K107" s="359">
        <v>12</v>
      </c>
      <c r="L107" s="359">
        <v>6</v>
      </c>
      <c r="M107" s="359">
        <v>3.1</v>
      </c>
      <c r="N107" s="359">
        <v>3</v>
      </c>
      <c r="O107" s="359">
        <v>2</v>
      </c>
    </row>
    <row r="108" spans="1:15" ht="13.5">
      <c r="A108" s="361">
        <v>2020</v>
      </c>
      <c r="B108" s="361">
        <v>1</v>
      </c>
      <c r="C108" s="361">
        <v>12</v>
      </c>
      <c r="D108" s="361">
        <v>7</v>
      </c>
      <c r="E108" s="361">
        <v>3</v>
      </c>
      <c r="F108" s="361">
        <v>2.9</v>
      </c>
      <c r="G108" s="362">
        <v>2</v>
      </c>
      <c r="H108" s="135"/>
      <c r="I108" s="359">
        <v>2019</v>
      </c>
      <c r="J108" s="359">
        <v>12</v>
      </c>
      <c r="K108" s="359">
        <v>12</v>
      </c>
      <c r="L108" s="359">
        <v>7</v>
      </c>
      <c r="M108" s="359">
        <v>3</v>
      </c>
      <c r="N108" s="359">
        <v>3.1</v>
      </c>
      <c r="O108" s="360">
        <v>2.1</v>
      </c>
    </row>
    <row r="109" spans="1:15" ht="13.5">
      <c r="A109" s="361">
        <v>2020</v>
      </c>
      <c r="B109" s="361">
        <v>1</v>
      </c>
      <c r="C109" s="361">
        <v>12</v>
      </c>
      <c r="D109" s="361">
        <v>8</v>
      </c>
      <c r="E109" s="361">
        <v>3.2</v>
      </c>
      <c r="F109" s="361">
        <v>2.9</v>
      </c>
      <c r="G109" s="361">
        <v>2</v>
      </c>
      <c r="H109" s="135"/>
      <c r="I109" s="359">
        <v>2019</v>
      </c>
      <c r="J109" s="359">
        <v>12</v>
      </c>
      <c r="K109" s="359">
        <v>12</v>
      </c>
      <c r="L109" s="359">
        <v>8</v>
      </c>
      <c r="M109" s="359">
        <v>3</v>
      </c>
      <c r="N109" s="359">
        <v>3</v>
      </c>
      <c r="O109" s="360">
        <v>2</v>
      </c>
    </row>
    <row r="110" spans="1:15" ht="13.5">
      <c r="A110" s="361">
        <v>2020</v>
      </c>
      <c r="B110" s="361">
        <v>1</v>
      </c>
      <c r="C110" s="361">
        <v>12</v>
      </c>
      <c r="D110" s="361">
        <v>9</v>
      </c>
      <c r="E110" s="361">
        <v>3.1</v>
      </c>
      <c r="F110" s="361">
        <v>3</v>
      </c>
      <c r="G110" s="361">
        <v>2</v>
      </c>
      <c r="H110" s="135"/>
      <c r="I110" s="359">
        <v>2019</v>
      </c>
      <c r="J110" s="359">
        <v>12</v>
      </c>
      <c r="K110" s="359">
        <v>12</v>
      </c>
      <c r="L110" s="359">
        <v>9</v>
      </c>
      <c r="M110" s="359">
        <v>3</v>
      </c>
      <c r="N110" s="359">
        <v>3</v>
      </c>
      <c r="O110" s="359">
        <v>1.9</v>
      </c>
    </row>
    <row r="111" spans="1:15" ht="13.5">
      <c r="A111" s="361">
        <v>2020</v>
      </c>
      <c r="B111" s="361">
        <v>1</v>
      </c>
      <c r="C111" s="361">
        <v>13</v>
      </c>
      <c r="D111" s="361">
        <v>1</v>
      </c>
      <c r="E111" s="361">
        <v>3.8</v>
      </c>
      <c r="F111" s="361">
        <v>3</v>
      </c>
      <c r="G111" s="362"/>
      <c r="H111" s="135"/>
      <c r="I111" s="359">
        <v>2019</v>
      </c>
      <c r="J111" s="359">
        <v>12</v>
      </c>
      <c r="K111" s="359">
        <v>13</v>
      </c>
      <c r="L111" s="359">
        <v>1</v>
      </c>
      <c r="M111" s="359">
        <v>3.4</v>
      </c>
      <c r="N111" s="359">
        <v>2.9</v>
      </c>
      <c r="O111" s="360"/>
    </row>
    <row r="112" spans="1:15" ht="13.5">
      <c r="A112" s="361">
        <v>2020</v>
      </c>
      <c r="B112" s="361">
        <v>1</v>
      </c>
      <c r="C112" s="361">
        <v>13</v>
      </c>
      <c r="D112" s="361">
        <v>2</v>
      </c>
      <c r="E112" s="361">
        <v>3.7</v>
      </c>
      <c r="F112" s="361">
        <v>3</v>
      </c>
      <c r="G112" s="362">
        <v>2</v>
      </c>
      <c r="H112" s="135"/>
      <c r="I112" s="359">
        <v>2019</v>
      </c>
      <c r="J112" s="359">
        <v>12</v>
      </c>
      <c r="K112" s="359">
        <v>13</v>
      </c>
      <c r="L112" s="359">
        <v>2</v>
      </c>
      <c r="M112" s="359">
        <v>3.4</v>
      </c>
      <c r="N112" s="359">
        <v>3.1</v>
      </c>
      <c r="O112" s="360"/>
    </row>
    <row r="113" spans="1:15" ht="13.5">
      <c r="A113" s="361">
        <v>2020</v>
      </c>
      <c r="B113" s="361">
        <v>1</v>
      </c>
      <c r="C113" s="361">
        <v>13</v>
      </c>
      <c r="D113" s="361">
        <v>3</v>
      </c>
      <c r="E113" s="361">
        <v>3.6</v>
      </c>
      <c r="F113" s="361">
        <v>3</v>
      </c>
      <c r="G113" s="362"/>
      <c r="H113" s="135"/>
      <c r="I113" s="359">
        <v>2019</v>
      </c>
      <c r="J113" s="359">
        <v>12</v>
      </c>
      <c r="K113" s="359">
        <v>13</v>
      </c>
      <c r="L113" s="359">
        <v>3</v>
      </c>
      <c r="M113" s="359">
        <v>3.3</v>
      </c>
      <c r="N113" s="359">
        <v>3</v>
      </c>
      <c r="O113" s="360"/>
    </row>
    <row r="114" spans="1:15" ht="13.5">
      <c r="A114" s="361">
        <v>2020</v>
      </c>
      <c r="B114" s="361">
        <v>1</v>
      </c>
      <c r="C114" s="361">
        <v>13</v>
      </c>
      <c r="D114" s="361">
        <v>4</v>
      </c>
      <c r="E114" s="361">
        <v>3.8</v>
      </c>
      <c r="F114" s="361">
        <v>2.8</v>
      </c>
      <c r="G114" s="362"/>
      <c r="H114" s="135"/>
      <c r="I114" s="359">
        <v>2019</v>
      </c>
      <c r="J114" s="359">
        <v>12</v>
      </c>
      <c r="K114" s="359">
        <v>13</v>
      </c>
      <c r="L114" s="359">
        <v>4</v>
      </c>
      <c r="M114" s="359">
        <v>3.5</v>
      </c>
      <c r="N114" s="359">
        <v>2.9</v>
      </c>
      <c r="O114" s="360"/>
    </row>
    <row r="115" spans="1:15" ht="13.5">
      <c r="A115" s="361">
        <v>2020</v>
      </c>
      <c r="B115" s="361">
        <v>1</v>
      </c>
      <c r="C115" s="361">
        <v>13</v>
      </c>
      <c r="D115" s="361">
        <v>5</v>
      </c>
      <c r="E115" s="361">
        <v>3.7</v>
      </c>
      <c r="F115" s="361">
        <v>3.1</v>
      </c>
      <c r="G115" s="362"/>
      <c r="H115" s="135"/>
      <c r="I115" s="359">
        <v>2019</v>
      </c>
      <c r="J115" s="359">
        <v>12</v>
      </c>
      <c r="K115" s="359">
        <v>13</v>
      </c>
      <c r="L115" s="359">
        <v>5</v>
      </c>
      <c r="M115" s="359">
        <v>3.5</v>
      </c>
      <c r="N115" s="359">
        <v>3</v>
      </c>
      <c r="O115" s="360"/>
    </row>
    <row r="116" spans="1:15" ht="13.5">
      <c r="A116" s="361">
        <v>2020</v>
      </c>
      <c r="B116" s="361">
        <v>1</v>
      </c>
      <c r="C116" s="361">
        <v>13</v>
      </c>
      <c r="D116" s="361">
        <v>6</v>
      </c>
      <c r="E116" s="361">
        <v>3.6</v>
      </c>
      <c r="F116" s="361">
        <v>3</v>
      </c>
      <c r="G116" s="362"/>
      <c r="H116" s="135"/>
      <c r="I116" s="359">
        <v>2019</v>
      </c>
      <c r="J116" s="359">
        <v>12</v>
      </c>
      <c r="K116" s="359">
        <v>13</v>
      </c>
      <c r="L116" s="359">
        <v>6</v>
      </c>
      <c r="M116" s="359">
        <v>3.5</v>
      </c>
      <c r="N116" s="359">
        <v>3</v>
      </c>
      <c r="O116" s="360">
        <v>3</v>
      </c>
    </row>
    <row r="117" spans="1:15" ht="13.5">
      <c r="A117" s="361">
        <v>2020</v>
      </c>
      <c r="B117" s="361">
        <v>1</v>
      </c>
      <c r="C117" s="361">
        <v>13</v>
      </c>
      <c r="D117" s="361">
        <v>7</v>
      </c>
      <c r="E117" s="361">
        <v>3.7</v>
      </c>
      <c r="F117" s="361">
        <v>3</v>
      </c>
      <c r="G117" s="362"/>
      <c r="H117" s="135"/>
      <c r="I117" s="359">
        <v>2019</v>
      </c>
      <c r="J117" s="359">
        <v>12</v>
      </c>
      <c r="K117" s="359">
        <v>13</v>
      </c>
      <c r="L117" s="359">
        <v>7</v>
      </c>
      <c r="M117" s="359">
        <v>3.3</v>
      </c>
      <c r="N117" s="359">
        <v>3</v>
      </c>
      <c r="O117" s="360"/>
    </row>
    <row r="118" spans="1:15" ht="13.5">
      <c r="A118" s="361">
        <v>2020</v>
      </c>
      <c r="B118" s="361">
        <v>1</v>
      </c>
      <c r="C118" s="361">
        <v>13</v>
      </c>
      <c r="D118" s="361">
        <v>8</v>
      </c>
      <c r="E118" s="361">
        <v>3.4</v>
      </c>
      <c r="F118" s="361">
        <v>3</v>
      </c>
      <c r="G118" s="362"/>
      <c r="H118" s="135"/>
      <c r="I118" s="359">
        <v>2019</v>
      </c>
      <c r="J118" s="359">
        <v>12</v>
      </c>
      <c r="K118" s="359">
        <v>13</v>
      </c>
      <c r="L118" s="359">
        <v>8</v>
      </c>
      <c r="M118" s="359">
        <v>3.1</v>
      </c>
      <c r="N118" s="359">
        <v>3.1</v>
      </c>
      <c r="O118" s="360"/>
    </row>
    <row r="119" spans="1:15" ht="13.5">
      <c r="A119" s="361">
        <v>2020</v>
      </c>
      <c r="B119" s="361">
        <v>1</v>
      </c>
      <c r="C119" s="361">
        <v>13</v>
      </c>
      <c r="D119" s="361">
        <v>9</v>
      </c>
      <c r="E119" s="361">
        <v>3.6</v>
      </c>
      <c r="F119" s="361">
        <v>2.9</v>
      </c>
      <c r="G119" s="362"/>
      <c r="H119" s="135"/>
      <c r="I119" s="359">
        <v>2019</v>
      </c>
      <c r="J119" s="359">
        <v>12</v>
      </c>
      <c r="K119" s="359">
        <v>13</v>
      </c>
      <c r="L119" s="359">
        <v>9</v>
      </c>
      <c r="M119" s="359">
        <v>3.3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3.2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3.1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3.1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3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3.1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3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3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3.3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3.1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3.1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3.1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3.1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3.1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3.2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3.4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3.2</v>
      </c>
      <c r="F143" s="358">
        <f t="shared" si="0"/>
        <v>2.9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3.1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3.1</v>
      </c>
      <c r="O144" s="358">
        <f t="shared" si="3"/>
        <v>2.3</v>
      </c>
    </row>
    <row r="145" spans="1:15" ht="13.5">
      <c r="A145" s="358"/>
      <c r="B145" s="358"/>
      <c r="C145" s="358"/>
      <c r="D145" s="358"/>
      <c r="E145" s="358">
        <f t="shared" si="2"/>
        <v>3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3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3.2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3.1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3.3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3.2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3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3</v>
      </c>
      <c r="O148" s="358">
        <f t="shared" si="3"/>
        <v>2.2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2.3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3.2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3.4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3.1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</v>
      </c>
      <c r="F154" s="358">
        <f t="shared" si="2"/>
        <v>2.9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3.2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3.1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3.3</v>
      </c>
      <c r="G156" s="358">
        <f t="shared" si="2"/>
        <v>2.4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3.2</v>
      </c>
      <c r="O156" s="358">
        <f t="shared" si="3"/>
        <v>2.4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3.1</v>
      </c>
      <c r="G157" s="358">
        <f t="shared" si="2"/>
        <v>2.2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3.1</v>
      </c>
      <c r="O157" s="358">
        <f t="shared" si="3"/>
        <v>2.3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2.9</v>
      </c>
      <c r="G158" s="358">
        <f t="shared" si="2"/>
        <v>1.8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</v>
      </c>
      <c r="N159" s="358">
        <f t="shared" si="3"/>
        <v>3</v>
      </c>
      <c r="O159" s="358">
        <f t="shared" si="3"/>
        <v>1.9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3.4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3.5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3</v>
      </c>
      <c r="O162" s="358">
        <f t="shared" si="3"/>
        <v>2.2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3.1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3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3.2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3.3</v>
      </c>
      <c r="N165" s="358">
        <f t="shared" si="5"/>
        <v>3.1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3.1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3.8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3.2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3.3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3.1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3.1</v>
      </c>
      <c r="O171" s="358">
        <f t="shared" si="5"/>
        <v>2.3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2.5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3.2</v>
      </c>
      <c r="O172" s="358">
        <f t="shared" si="5"/>
        <v>2.5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3.2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</v>
      </c>
      <c r="G175" s="358">
        <f t="shared" si="4"/>
        <v>2.3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3</v>
      </c>
      <c r="O175" s="358">
        <f t="shared" si="5"/>
        <v>2.3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2.3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2.3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2.8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2.7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2.9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2.7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2.9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2.9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2.9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2.8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2.7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3.2</v>
      </c>
      <c r="F187" s="358">
        <f t="shared" si="6"/>
        <v>2.6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3.2</v>
      </c>
      <c r="N187" s="358">
        <f t="shared" si="7"/>
        <v>2.9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2.9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3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</v>
      </c>
      <c r="N190" s="358">
        <f t="shared" si="7"/>
        <v>2.9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2.8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2.8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2.9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2.9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3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3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</v>
      </c>
      <c r="F196" s="358">
        <f t="shared" si="6"/>
        <v>3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3.1</v>
      </c>
      <c r="N196" s="358">
        <f t="shared" si="7"/>
        <v>3.2</v>
      </c>
      <c r="O196" s="358">
        <f t="shared" si="7"/>
        <v>2.5</v>
      </c>
    </row>
    <row r="197" spans="1:15" ht="13.5">
      <c r="A197" s="358"/>
      <c r="B197" s="358"/>
      <c r="C197" s="358"/>
      <c r="D197" s="358"/>
      <c r="E197" s="358">
        <f t="shared" si="6"/>
        <v>3.1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2.9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3</v>
      </c>
      <c r="F198" s="358">
        <f t="shared" si="6"/>
        <v>3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2.9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</v>
      </c>
      <c r="F199" s="358">
        <f t="shared" si="6"/>
        <v>2.8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</v>
      </c>
      <c r="N199" s="358">
        <f t="shared" si="7"/>
        <v>2.8</v>
      </c>
      <c r="O199" s="358">
        <f t="shared" si="7"/>
        <v>2.1</v>
      </c>
    </row>
    <row r="200" spans="1:15" ht="13.5">
      <c r="A200" s="358"/>
      <c r="B200" s="358"/>
      <c r="C200" s="358"/>
      <c r="D200" s="358"/>
      <c r="E200" s="358">
        <f t="shared" si="6"/>
        <v>3.1</v>
      </c>
      <c r="F200" s="358">
        <f t="shared" si="6"/>
        <v>3.1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2.8</v>
      </c>
      <c r="N200" s="358">
        <f t="shared" si="7"/>
        <v>3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3.3</v>
      </c>
      <c r="F201" s="358">
        <f t="shared" si="6"/>
        <v>3.1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3.1</v>
      </c>
      <c r="N201" s="358">
        <f t="shared" si="7"/>
        <v>3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3.2</v>
      </c>
      <c r="F202" s="358">
        <f t="shared" si="6"/>
        <v>3.1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3.2</v>
      </c>
      <c r="N202" s="358">
        <f t="shared" si="7"/>
        <v>3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3.1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</v>
      </c>
      <c r="N203" s="358">
        <f t="shared" si="7"/>
        <v>2.9</v>
      </c>
      <c r="O203" s="378">
        <f t="shared" si="7"/>
        <v>1.8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3.1</v>
      </c>
      <c r="F204" s="358">
        <f t="shared" si="8"/>
        <v>3</v>
      </c>
      <c r="G204" s="358">
        <f t="shared" si="8"/>
        <v>2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</v>
      </c>
      <c r="F205" s="358">
        <f t="shared" si="8"/>
        <v>2.9</v>
      </c>
      <c r="G205" s="358">
        <f t="shared" si="8"/>
        <v>2.2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2.9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3</v>
      </c>
      <c r="N206" s="358">
        <f t="shared" si="9"/>
        <v>3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2.9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2.9</v>
      </c>
      <c r="F208" s="358">
        <f t="shared" si="8"/>
        <v>2.8</v>
      </c>
      <c r="G208" s="358">
        <f t="shared" si="8"/>
        <v>2.2</v>
      </c>
      <c r="H208" s="135"/>
      <c r="I208" s="358"/>
      <c r="J208" s="358"/>
      <c r="K208" s="358"/>
      <c r="L208" s="358"/>
      <c r="M208" s="358">
        <f t="shared" si="9"/>
        <v>3</v>
      </c>
      <c r="N208" s="358">
        <f t="shared" si="9"/>
        <v>2.9</v>
      </c>
      <c r="O208" s="358">
        <f t="shared" si="9"/>
        <v>2.2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3.1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2.9</v>
      </c>
      <c r="N209" s="358">
        <f t="shared" si="9"/>
        <v>3.1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3.1</v>
      </c>
      <c r="N210" s="358">
        <f t="shared" si="9"/>
        <v>3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3.2</v>
      </c>
      <c r="F211" s="358">
        <f t="shared" si="8"/>
        <v>3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</v>
      </c>
      <c r="N211" s="358">
        <f t="shared" si="9"/>
        <v>3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2.9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2.9</v>
      </c>
      <c r="N212" s="358">
        <f t="shared" si="9"/>
        <v>2.7</v>
      </c>
      <c r="O212" s="378">
        <f t="shared" si="9"/>
        <v>1.8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3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2.9</v>
      </c>
      <c r="G214" s="358">
        <f t="shared" si="8"/>
        <v>2.1</v>
      </c>
      <c r="H214" s="135"/>
      <c r="I214" s="358"/>
      <c r="J214" s="358"/>
      <c r="K214" s="358"/>
      <c r="L214" s="358"/>
      <c r="M214" s="358">
        <f t="shared" si="9"/>
        <v>3.1</v>
      </c>
      <c r="N214" s="358">
        <f t="shared" si="9"/>
        <v>2.6</v>
      </c>
      <c r="O214" s="358">
        <f t="shared" si="9"/>
        <v>1.9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3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3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2.9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3.1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</v>
      </c>
      <c r="O219" s="358">
        <f t="shared" si="9"/>
        <v>1.9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2.9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3.2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3.1</v>
      </c>
      <c r="G221" s="358">
        <f t="shared" si="8"/>
        <v>2.5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</v>
      </c>
      <c r="O221" s="378">
        <f t="shared" si="9"/>
        <v>2.3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1.8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3.3</v>
      </c>
      <c r="F223" s="358">
        <f t="shared" si="8"/>
        <v>3.2</v>
      </c>
      <c r="G223" s="358">
        <f t="shared" si="8"/>
        <v>2.4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3.2</v>
      </c>
      <c r="O223" s="358">
        <f t="shared" si="9"/>
        <v>2.3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3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3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3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2.9</v>
      </c>
      <c r="O226" s="358">
        <f t="shared" si="11"/>
        <v>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3.1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3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2.9</v>
      </c>
      <c r="G229" s="378">
        <f t="shared" si="10"/>
        <v>2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3.1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3</v>
      </c>
      <c r="O231" s="358">
        <f t="shared" si="11"/>
        <v>1.9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3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3.4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3.7</v>
      </c>
      <c r="F233" s="358">
        <f t="shared" si="10"/>
        <v>3</v>
      </c>
      <c r="G233" s="378">
        <f t="shared" si="10"/>
        <v>2</v>
      </c>
      <c r="H233" s="135"/>
      <c r="I233" s="358"/>
      <c r="J233" s="358"/>
      <c r="K233" s="358"/>
      <c r="L233" s="358"/>
      <c r="M233" s="358">
        <f t="shared" si="11"/>
        <v>3.4</v>
      </c>
      <c r="N233" s="358">
        <f t="shared" si="11"/>
        <v>3.1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3.6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3.3</v>
      </c>
      <c r="N234" s="358">
        <f t="shared" si="11"/>
        <v>3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3.8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3.5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3.7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3.5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3.6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3.5</v>
      </c>
      <c r="N237" s="358">
        <f t="shared" si="11"/>
        <v>3</v>
      </c>
      <c r="O237" s="378">
        <f t="shared" si="11"/>
        <v>3</v>
      </c>
    </row>
    <row r="238" spans="1:15" ht="13.5">
      <c r="A238" s="358"/>
      <c r="B238" s="358"/>
      <c r="C238" s="358"/>
      <c r="D238" s="358"/>
      <c r="E238" s="358">
        <f t="shared" si="10"/>
        <v>3.7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3.3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3.4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3.1</v>
      </c>
      <c r="N239" s="358">
        <f t="shared" si="13"/>
        <v>3.1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3.6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3.3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25">
      <selection activeCell="N20" sqref="N20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2020</v>
      </c>
      <c r="B3" s="364">
        <v>1</v>
      </c>
      <c r="C3" s="364">
        <v>1</v>
      </c>
      <c r="D3" s="364">
        <v>3.1</v>
      </c>
      <c r="E3" s="364">
        <v>2.93</v>
      </c>
      <c r="F3" s="365"/>
      <c r="H3" s="368">
        <v>2019</v>
      </c>
      <c r="I3" s="368">
        <v>12</v>
      </c>
      <c r="J3" s="368">
        <v>1</v>
      </c>
      <c r="K3" s="368">
        <v>3.1</v>
      </c>
      <c r="L3" s="368">
        <v>2.97</v>
      </c>
      <c r="M3" s="369"/>
    </row>
    <row r="4" spans="1:13" s="135" customFormat="1" ht="13.5">
      <c r="A4" s="364">
        <v>2020</v>
      </c>
      <c r="B4" s="364">
        <v>1</v>
      </c>
      <c r="C4" s="364">
        <v>2</v>
      </c>
      <c r="D4" s="364">
        <v>3.15</v>
      </c>
      <c r="E4" s="364">
        <v>3.02</v>
      </c>
      <c r="F4" s="365"/>
      <c r="H4" s="368">
        <v>2019</v>
      </c>
      <c r="I4" s="368">
        <v>12</v>
      </c>
      <c r="J4" s="368">
        <v>2</v>
      </c>
      <c r="K4" s="368">
        <v>3.17</v>
      </c>
      <c r="L4" s="368">
        <v>3.04</v>
      </c>
      <c r="M4" s="369"/>
    </row>
    <row r="5" spans="1:13" s="135" customFormat="1" ht="13.5">
      <c r="A5" s="364">
        <v>2020</v>
      </c>
      <c r="B5" s="364">
        <v>1</v>
      </c>
      <c r="C5" s="364">
        <v>3</v>
      </c>
      <c r="D5" s="364">
        <v>3.15</v>
      </c>
      <c r="E5" s="364">
        <v>3.04</v>
      </c>
      <c r="F5" s="364">
        <v>2.24</v>
      </c>
      <c r="H5" s="368">
        <v>2019</v>
      </c>
      <c r="I5" s="368">
        <v>12</v>
      </c>
      <c r="J5" s="368">
        <v>3</v>
      </c>
      <c r="K5" s="368">
        <v>3.14</v>
      </c>
      <c r="L5" s="368">
        <v>3.06</v>
      </c>
      <c r="M5" s="368">
        <v>2.25</v>
      </c>
    </row>
    <row r="6" spans="1:13" s="135" customFormat="1" ht="13.5">
      <c r="A6" s="364">
        <v>2020</v>
      </c>
      <c r="B6" s="364">
        <v>1</v>
      </c>
      <c r="C6" s="364">
        <v>4</v>
      </c>
      <c r="D6" s="364">
        <v>3.15</v>
      </c>
      <c r="E6" s="364">
        <v>3.04</v>
      </c>
      <c r="F6" s="364">
        <v>2.24</v>
      </c>
      <c r="H6" s="368">
        <v>2019</v>
      </c>
      <c r="I6" s="368">
        <v>12</v>
      </c>
      <c r="J6" s="368">
        <v>4</v>
      </c>
      <c r="K6" s="368">
        <v>3.13</v>
      </c>
      <c r="L6" s="368">
        <v>3.09</v>
      </c>
      <c r="M6" s="368">
        <v>2.24</v>
      </c>
    </row>
    <row r="7" spans="1:13" s="135" customFormat="1" ht="13.5">
      <c r="A7" s="364">
        <v>2020</v>
      </c>
      <c r="B7" s="364">
        <v>1</v>
      </c>
      <c r="C7" s="364">
        <v>5</v>
      </c>
      <c r="D7" s="364">
        <v>3.12</v>
      </c>
      <c r="E7" s="364">
        <v>3.02</v>
      </c>
      <c r="F7" s="364">
        <v>2.16</v>
      </c>
      <c r="H7" s="368">
        <v>2019</v>
      </c>
      <c r="I7" s="368">
        <v>12</v>
      </c>
      <c r="J7" s="368">
        <v>5</v>
      </c>
      <c r="K7" s="368">
        <v>3.12</v>
      </c>
      <c r="L7" s="368">
        <v>3.03</v>
      </c>
      <c r="M7" s="368">
        <v>2.21</v>
      </c>
    </row>
    <row r="8" spans="1:13" s="135" customFormat="1" ht="13.5">
      <c r="A8" s="364">
        <v>2020</v>
      </c>
      <c r="B8" s="364">
        <v>1</v>
      </c>
      <c r="C8" s="364">
        <v>6</v>
      </c>
      <c r="D8" s="364">
        <v>3.1</v>
      </c>
      <c r="E8" s="364">
        <v>3.14</v>
      </c>
      <c r="F8" s="364">
        <v>2.38</v>
      </c>
      <c r="H8" s="368">
        <v>2019</v>
      </c>
      <c r="I8" s="368">
        <v>12</v>
      </c>
      <c r="J8" s="368">
        <v>6</v>
      </c>
      <c r="K8" s="368">
        <v>3.1</v>
      </c>
      <c r="L8" s="368">
        <v>3.13</v>
      </c>
      <c r="M8" s="368">
        <v>2.35</v>
      </c>
    </row>
    <row r="9" spans="1:13" s="135" customFormat="1" ht="13.5">
      <c r="A9" s="364">
        <v>2020</v>
      </c>
      <c r="B9" s="364">
        <v>1</v>
      </c>
      <c r="C9" s="364">
        <v>7</v>
      </c>
      <c r="D9" s="364">
        <v>3.08</v>
      </c>
      <c r="E9" s="364">
        <v>2.74</v>
      </c>
      <c r="F9" s="365"/>
      <c r="H9" s="368">
        <v>2019</v>
      </c>
      <c r="I9" s="368">
        <v>12</v>
      </c>
      <c r="J9" s="368">
        <v>7</v>
      </c>
      <c r="K9" s="368">
        <v>3.08</v>
      </c>
      <c r="L9" s="368">
        <v>2.8</v>
      </c>
      <c r="M9" s="369"/>
    </row>
    <row r="10" spans="1:13" s="135" customFormat="1" ht="13.5">
      <c r="A10" s="364">
        <v>2020</v>
      </c>
      <c r="B10" s="364">
        <v>1</v>
      </c>
      <c r="C10" s="364">
        <v>8</v>
      </c>
      <c r="D10" s="364">
        <v>3.09</v>
      </c>
      <c r="E10" s="364">
        <v>2.8</v>
      </c>
      <c r="F10" s="365"/>
      <c r="H10" s="368">
        <v>2019</v>
      </c>
      <c r="I10" s="368">
        <v>12</v>
      </c>
      <c r="J10" s="368">
        <v>8</v>
      </c>
      <c r="K10" s="368">
        <v>3.08</v>
      </c>
      <c r="L10" s="368">
        <v>2.9</v>
      </c>
      <c r="M10" s="369"/>
    </row>
    <row r="11" spans="1:13" s="135" customFormat="1" ht="13.5">
      <c r="A11" s="364">
        <v>2020</v>
      </c>
      <c r="B11" s="364">
        <v>1</v>
      </c>
      <c r="C11" s="364">
        <v>9</v>
      </c>
      <c r="D11" s="364">
        <v>3.09</v>
      </c>
      <c r="E11" s="364">
        <v>2.97</v>
      </c>
      <c r="F11" s="364">
        <v>2.07</v>
      </c>
      <c r="H11" s="368">
        <v>2019</v>
      </c>
      <c r="I11" s="368">
        <v>12</v>
      </c>
      <c r="J11" s="368">
        <v>9</v>
      </c>
      <c r="K11" s="368">
        <v>2.99</v>
      </c>
      <c r="L11" s="368">
        <v>2.97</v>
      </c>
      <c r="M11" s="368">
        <v>2.1</v>
      </c>
    </row>
    <row r="12" spans="1:13" s="135" customFormat="1" ht="13.5">
      <c r="A12" s="364">
        <v>2020</v>
      </c>
      <c r="B12" s="364">
        <v>1</v>
      </c>
      <c r="C12" s="364">
        <v>10</v>
      </c>
      <c r="D12" s="364">
        <v>3.05</v>
      </c>
      <c r="E12" s="364">
        <v>2.95</v>
      </c>
      <c r="F12" s="364">
        <v>2.08</v>
      </c>
      <c r="H12" s="368">
        <v>2019</v>
      </c>
      <c r="I12" s="368">
        <v>12</v>
      </c>
      <c r="J12" s="368">
        <v>10</v>
      </c>
      <c r="K12" s="368">
        <v>2.98</v>
      </c>
      <c r="L12" s="368">
        <v>2.98</v>
      </c>
      <c r="M12" s="368">
        <v>2.08</v>
      </c>
    </row>
    <row r="13" spans="1:13" s="135" customFormat="1" ht="13.5">
      <c r="A13" s="364">
        <v>2020</v>
      </c>
      <c r="B13" s="364">
        <v>1</v>
      </c>
      <c r="C13" s="364">
        <v>11</v>
      </c>
      <c r="D13" s="364">
        <v>3.07</v>
      </c>
      <c r="E13" s="364">
        <v>2.94</v>
      </c>
      <c r="F13" s="364">
        <v>2.05</v>
      </c>
      <c r="H13" s="368">
        <v>2019</v>
      </c>
      <c r="I13" s="368">
        <v>12</v>
      </c>
      <c r="J13" s="368">
        <v>11</v>
      </c>
      <c r="K13" s="368">
        <v>3.05</v>
      </c>
      <c r="L13" s="368">
        <v>2.97</v>
      </c>
      <c r="M13" s="368">
        <v>2.02</v>
      </c>
    </row>
    <row r="14" spans="1:13" s="135" customFormat="1" ht="13.5">
      <c r="A14" s="364">
        <v>2020</v>
      </c>
      <c r="B14" s="364">
        <v>1</v>
      </c>
      <c r="C14" s="364">
        <v>12</v>
      </c>
      <c r="D14" s="364">
        <v>3.09</v>
      </c>
      <c r="E14" s="364">
        <v>2.99</v>
      </c>
      <c r="F14" s="364">
        <v>2.08</v>
      </c>
      <c r="H14" s="368">
        <v>2019</v>
      </c>
      <c r="I14" s="368">
        <v>12</v>
      </c>
      <c r="J14" s="368">
        <v>12</v>
      </c>
      <c r="K14" s="368">
        <v>3.04</v>
      </c>
      <c r="L14" s="368">
        <v>3.01</v>
      </c>
      <c r="M14" s="368">
        <v>2.07</v>
      </c>
    </row>
    <row r="15" spans="1:13" s="135" customFormat="1" ht="13.5">
      <c r="A15" s="364">
        <v>2020</v>
      </c>
      <c r="B15" s="364">
        <v>1</v>
      </c>
      <c r="C15" s="364">
        <v>13</v>
      </c>
      <c r="D15" s="364">
        <v>3.66</v>
      </c>
      <c r="E15" s="364">
        <v>2.97</v>
      </c>
      <c r="F15" s="365">
        <v>2</v>
      </c>
      <c r="H15" s="368">
        <v>2019</v>
      </c>
      <c r="I15" s="368">
        <v>12</v>
      </c>
      <c r="J15" s="368">
        <v>13</v>
      </c>
      <c r="K15" s="368">
        <v>3.33</v>
      </c>
      <c r="L15" s="368">
        <v>2.97</v>
      </c>
      <c r="M15" s="369">
        <v>3</v>
      </c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2020</v>
      </c>
      <c r="B19" s="366">
        <v>1</v>
      </c>
      <c r="C19" s="366">
        <v>1</v>
      </c>
      <c r="D19" s="366">
        <v>3.09</v>
      </c>
      <c r="E19" s="366">
        <v>2.83</v>
      </c>
      <c r="F19" s="367"/>
      <c r="H19" s="368">
        <v>2019</v>
      </c>
      <c r="I19" s="368">
        <v>12</v>
      </c>
      <c r="J19" s="368">
        <v>1</v>
      </c>
      <c r="K19" s="368">
        <v>3.09</v>
      </c>
      <c r="L19" s="368">
        <v>2.87</v>
      </c>
      <c r="M19" s="369"/>
    </row>
    <row r="20" spans="1:13" s="135" customFormat="1" ht="13.5">
      <c r="A20" s="366">
        <v>2020</v>
      </c>
      <c r="B20" s="366">
        <v>1</v>
      </c>
      <c r="C20" s="366">
        <v>2</v>
      </c>
      <c r="D20" s="366">
        <v>3.14</v>
      </c>
      <c r="E20" s="366">
        <v>3.02</v>
      </c>
      <c r="F20" s="367"/>
      <c r="H20" s="368">
        <v>2019</v>
      </c>
      <c r="I20" s="368">
        <v>12</v>
      </c>
      <c r="J20" s="368">
        <v>2</v>
      </c>
      <c r="K20" s="368">
        <v>3.12</v>
      </c>
      <c r="L20" s="368">
        <v>3.02</v>
      </c>
      <c r="M20" s="369"/>
    </row>
    <row r="21" spans="1:13" s="135" customFormat="1" ht="13.5">
      <c r="A21" s="366">
        <v>2020</v>
      </c>
      <c r="B21" s="366">
        <v>1</v>
      </c>
      <c r="C21" s="366">
        <v>3</v>
      </c>
      <c r="D21" s="366">
        <v>3.22</v>
      </c>
      <c r="E21" s="366">
        <v>3.05</v>
      </c>
      <c r="F21" s="366">
        <v>2</v>
      </c>
      <c r="H21" s="368">
        <v>2019</v>
      </c>
      <c r="I21" s="368">
        <v>12</v>
      </c>
      <c r="J21" s="368">
        <v>3</v>
      </c>
      <c r="K21" s="368">
        <v>3.07</v>
      </c>
      <c r="L21" s="368">
        <v>2.98</v>
      </c>
      <c r="M21" s="368">
        <v>2.09</v>
      </c>
    </row>
    <row r="22" spans="1:13" s="135" customFormat="1" ht="13.5">
      <c r="A22" s="366">
        <v>2020</v>
      </c>
      <c r="B22" s="366">
        <v>1</v>
      </c>
      <c r="C22" s="366">
        <v>4</v>
      </c>
      <c r="D22" s="366">
        <v>3.21</v>
      </c>
      <c r="E22" s="366">
        <v>2.94</v>
      </c>
      <c r="F22" s="366">
        <v>2.2</v>
      </c>
      <c r="H22" s="368">
        <v>2019</v>
      </c>
      <c r="I22" s="368">
        <v>12</v>
      </c>
      <c r="J22" s="368">
        <v>4</v>
      </c>
      <c r="K22" s="368">
        <v>3.13</v>
      </c>
      <c r="L22" s="368">
        <v>3.03</v>
      </c>
      <c r="M22" s="368">
        <v>2.3</v>
      </c>
    </row>
    <row r="23" spans="1:13" s="135" customFormat="1" ht="13.5">
      <c r="A23" s="366">
        <v>2020</v>
      </c>
      <c r="B23" s="366">
        <v>1</v>
      </c>
      <c r="C23" s="366">
        <v>5</v>
      </c>
      <c r="D23" s="366">
        <v>3.12</v>
      </c>
      <c r="E23" s="366">
        <v>3.02</v>
      </c>
      <c r="F23" s="366">
        <v>2.1</v>
      </c>
      <c r="H23" s="368">
        <v>2019</v>
      </c>
      <c r="I23" s="368">
        <v>12</v>
      </c>
      <c r="J23" s="368">
        <v>5</v>
      </c>
      <c r="K23" s="368">
        <v>3.04</v>
      </c>
      <c r="L23" s="368">
        <v>3</v>
      </c>
      <c r="M23" s="368">
        <v>2.28</v>
      </c>
    </row>
    <row r="24" spans="1:13" s="135" customFormat="1" ht="13.5">
      <c r="A24" s="366">
        <v>2020</v>
      </c>
      <c r="B24" s="366">
        <v>1</v>
      </c>
      <c r="C24" s="366">
        <v>6</v>
      </c>
      <c r="D24" s="366">
        <v>3.1</v>
      </c>
      <c r="E24" s="366">
        <v>3.29</v>
      </c>
      <c r="F24" s="366">
        <v>2.65</v>
      </c>
      <c r="H24" s="368">
        <v>2019</v>
      </c>
      <c r="I24" s="368">
        <v>12</v>
      </c>
      <c r="J24" s="368">
        <v>6</v>
      </c>
      <c r="K24" s="368">
        <v>3.05</v>
      </c>
      <c r="L24" s="368">
        <v>3.2</v>
      </c>
      <c r="M24" s="368">
        <v>2.32</v>
      </c>
    </row>
    <row r="25" spans="1:13" s="135" customFormat="1" ht="13.5">
      <c r="A25" s="366">
        <v>2020</v>
      </c>
      <c r="B25" s="366">
        <v>1</v>
      </c>
      <c r="C25" s="366">
        <v>7</v>
      </c>
      <c r="D25" s="366">
        <v>3.1</v>
      </c>
      <c r="E25" s="366">
        <v>2.65</v>
      </c>
      <c r="F25" s="367"/>
      <c r="H25" s="368">
        <v>2019</v>
      </c>
      <c r="I25" s="368">
        <v>12</v>
      </c>
      <c r="J25" s="368">
        <v>7</v>
      </c>
      <c r="K25" s="368">
        <v>3.08</v>
      </c>
      <c r="L25" s="368">
        <v>2.73</v>
      </c>
      <c r="M25" s="369"/>
    </row>
    <row r="26" spans="1:13" s="135" customFormat="1" ht="13.5">
      <c r="A26" s="366">
        <v>2020</v>
      </c>
      <c r="B26" s="366">
        <v>1</v>
      </c>
      <c r="C26" s="366">
        <v>8</v>
      </c>
      <c r="D26" s="366">
        <v>3.1</v>
      </c>
      <c r="E26" s="366">
        <v>2.78</v>
      </c>
      <c r="F26" s="367"/>
      <c r="H26" s="368">
        <v>2019</v>
      </c>
      <c r="I26" s="368">
        <v>12</v>
      </c>
      <c r="J26" s="368">
        <v>8</v>
      </c>
      <c r="K26" s="368">
        <v>3.08</v>
      </c>
      <c r="L26" s="368">
        <v>2.83</v>
      </c>
      <c r="M26" s="369"/>
    </row>
    <row r="27" spans="1:13" s="135" customFormat="1" ht="13.5">
      <c r="A27" s="366">
        <v>2020</v>
      </c>
      <c r="B27" s="366">
        <v>1</v>
      </c>
      <c r="C27" s="366">
        <v>9</v>
      </c>
      <c r="D27" s="366">
        <v>3.06</v>
      </c>
      <c r="E27" s="366">
        <v>3</v>
      </c>
      <c r="F27" s="366">
        <v>2</v>
      </c>
      <c r="H27" s="368">
        <v>2019</v>
      </c>
      <c r="I27" s="368">
        <v>12</v>
      </c>
      <c r="J27" s="368">
        <v>9</v>
      </c>
      <c r="K27" s="368">
        <v>2.94</v>
      </c>
      <c r="L27" s="368">
        <v>3</v>
      </c>
      <c r="M27" s="368">
        <v>1.88</v>
      </c>
    </row>
    <row r="28" spans="1:13" s="135" customFormat="1" ht="13.5">
      <c r="A28" s="366">
        <v>2020</v>
      </c>
      <c r="B28" s="366">
        <v>1</v>
      </c>
      <c r="C28" s="366">
        <v>10</v>
      </c>
      <c r="D28" s="366">
        <v>3.05</v>
      </c>
      <c r="E28" s="366">
        <v>3.05</v>
      </c>
      <c r="F28" s="366">
        <v>2.09</v>
      </c>
      <c r="H28" s="368">
        <v>2019</v>
      </c>
      <c r="I28" s="368">
        <v>12</v>
      </c>
      <c r="J28" s="368">
        <v>10</v>
      </c>
      <c r="K28" s="368">
        <v>3</v>
      </c>
      <c r="L28" s="368">
        <v>3.14</v>
      </c>
      <c r="M28" s="368">
        <v>1.82</v>
      </c>
    </row>
    <row r="29" spans="1:13" s="135" customFormat="1" ht="13.5">
      <c r="A29" s="366">
        <v>2020</v>
      </c>
      <c r="B29" s="366">
        <v>1</v>
      </c>
      <c r="C29" s="366">
        <v>11</v>
      </c>
      <c r="D29" s="366">
        <v>2.96</v>
      </c>
      <c r="E29" s="366">
        <v>2.96</v>
      </c>
      <c r="F29" s="366">
        <v>1.93</v>
      </c>
      <c r="H29" s="368">
        <v>2019</v>
      </c>
      <c r="I29" s="368">
        <v>12</v>
      </c>
      <c r="J29" s="368">
        <v>11</v>
      </c>
      <c r="K29" s="368">
        <v>3</v>
      </c>
      <c r="L29" s="368">
        <v>3.04</v>
      </c>
      <c r="M29" s="368">
        <v>2</v>
      </c>
    </row>
    <row r="30" spans="1:13" s="135" customFormat="1" ht="13.5">
      <c r="A30" s="366">
        <v>2020</v>
      </c>
      <c r="B30" s="366">
        <v>1</v>
      </c>
      <c r="C30" s="366">
        <v>12</v>
      </c>
      <c r="D30" s="366">
        <v>3.08</v>
      </c>
      <c r="E30" s="366">
        <v>2.96</v>
      </c>
      <c r="F30" s="366">
        <v>2</v>
      </c>
      <c r="H30" s="368">
        <v>2019</v>
      </c>
      <c r="I30" s="368">
        <v>12</v>
      </c>
      <c r="J30" s="368">
        <v>12</v>
      </c>
      <c r="K30" s="368">
        <v>3.07</v>
      </c>
      <c r="L30" s="368">
        <v>3</v>
      </c>
      <c r="M30" s="369">
        <v>2</v>
      </c>
    </row>
    <row r="31" spans="1:13" s="135" customFormat="1" ht="13.5">
      <c r="A31" s="366">
        <v>2020</v>
      </c>
      <c r="B31" s="366">
        <v>1</v>
      </c>
      <c r="C31" s="366">
        <v>13</v>
      </c>
      <c r="D31" s="366">
        <v>3.76</v>
      </c>
      <c r="E31" s="366">
        <v>3.17</v>
      </c>
      <c r="F31" s="367">
        <v>2</v>
      </c>
      <c r="H31" s="368">
        <v>2019</v>
      </c>
      <c r="I31" s="368">
        <v>12</v>
      </c>
      <c r="J31" s="368">
        <v>13</v>
      </c>
      <c r="K31" s="368">
        <v>3.38</v>
      </c>
      <c r="L31" s="368">
        <v>3.09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</v>
      </c>
      <c r="E36" s="373">
        <f>ROUND(D3,2)</f>
        <v>3.1</v>
      </c>
      <c r="F36" s="373">
        <f>IF(OR(D36="―",E36="―"),"―",E36-D36)</f>
        <v>0</v>
      </c>
      <c r="G36" s="373">
        <f>ROUND(L3,2)</f>
        <v>2.97</v>
      </c>
      <c r="H36" s="373">
        <f>ROUND(E3,2)</f>
        <v>2.93</v>
      </c>
      <c r="I36" s="373">
        <f>IF(OR(G36="―",H36="―"),"―",H36-G36)</f>
        <v>-0.040000000000000036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3.09</v>
      </c>
      <c r="E37" s="373">
        <f>ROUND(D19,2)</f>
        <v>3.09</v>
      </c>
      <c r="F37" s="373">
        <f>IF(OR(D37="―",E37="―"),"―",E37-D37)</f>
        <v>0</v>
      </c>
      <c r="G37" s="373">
        <f>ROUND(L19,2)</f>
        <v>2.87</v>
      </c>
      <c r="H37" s="373">
        <f>ROUND(E19,2)</f>
        <v>2.83</v>
      </c>
      <c r="I37" s="373">
        <f>IF(OR(G37="―",H37="―"),"―",H37-G37)</f>
        <v>-0.040000000000000036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3.17</v>
      </c>
      <c r="E38" s="373">
        <f>ROUND(D4,2)</f>
        <v>3.15</v>
      </c>
      <c r="F38" s="373">
        <f aca="true" t="shared" si="0" ref="F38:F61">IF(OR(D38="―",E38="―"),"―",E38-D38)</f>
        <v>-0.020000000000000018</v>
      </c>
      <c r="G38" s="373">
        <f>ROUND(L4,2)</f>
        <v>3.04</v>
      </c>
      <c r="H38" s="373">
        <f>ROUND(E4,2)</f>
        <v>3.02</v>
      </c>
      <c r="I38" s="373">
        <f aca="true" t="shared" si="1" ref="I38:I61">IF(OR(G38="―",H38="―"),"―",H38-G38)</f>
        <v>-0.020000000000000018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3.12</v>
      </c>
      <c r="E39" s="373">
        <f>ROUND(D20,2)</f>
        <v>3.14</v>
      </c>
      <c r="F39" s="373">
        <f t="shared" si="0"/>
        <v>0.020000000000000018</v>
      </c>
      <c r="G39" s="373">
        <f>ROUND(L20,2)</f>
        <v>3.02</v>
      </c>
      <c r="H39" s="373">
        <f>ROUND(E20,2)</f>
        <v>3.02</v>
      </c>
      <c r="I39" s="373">
        <f t="shared" si="1"/>
        <v>0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3.14</v>
      </c>
      <c r="E40" s="373">
        <f>ROUND(D5,2)</f>
        <v>3.15</v>
      </c>
      <c r="F40" s="373">
        <f t="shared" si="0"/>
        <v>0.009999999999999787</v>
      </c>
      <c r="G40" s="373">
        <f>ROUND(L5,2)</f>
        <v>3.06</v>
      </c>
      <c r="H40" s="373">
        <f>ROUND(E5,2)</f>
        <v>3.04</v>
      </c>
      <c r="I40" s="373">
        <f t="shared" si="1"/>
        <v>-0.020000000000000018</v>
      </c>
      <c r="J40" s="373">
        <f>ROUND(M5,2)</f>
        <v>2.25</v>
      </c>
      <c r="K40" s="373">
        <f>ROUND(F5,2)</f>
        <v>2.24</v>
      </c>
      <c r="L40" s="373">
        <f aca="true" t="shared" si="2" ref="L40:L47">IF(OR(J40="―",K40="―"),"―",K40-J40)</f>
        <v>-0.009999999999999787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3.07</v>
      </c>
      <c r="E41" s="373">
        <f>ROUND(D21,2)</f>
        <v>3.22</v>
      </c>
      <c r="F41" s="373">
        <f t="shared" si="0"/>
        <v>0.15000000000000036</v>
      </c>
      <c r="G41" s="373">
        <f>ROUND(L21,2)</f>
        <v>2.98</v>
      </c>
      <c r="H41" s="373">
        <f>ROUND(E21,2)</f>
        <v>3.05</v>
      </c>
      <c r="I41" s="373">
        <f t="shared" si="1"/>
        <v>0.06999999999999984</v>
      </c>
      <c r="J41" s="373">
        <f>ROUND(M21,2)</f>
        <v>2.09</v>
      </c>
      <c r="K41" s="373">
        <f>ROUND(F21,2)</f>
        <v>2</v>
      </c>
      <c r="L41" s="373">
        <f t="shared" si="2"/>
        <v>-0.08999999999999986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3.13</v>
      </c>
      <c r="E42" s="373">
        <f>ROUND(D6,2)</f>
        <v>3.15</v>
      </c>
      <c r="F42" s="373">
        <f t="shared" si="0"/>
        <v>0.020000000000000018</v>
      </c>
      <c r="G42" s="373">
        <f>ROUND(L6,2)</f>
        <v>3.09</v>
      </c>
      <c r="H42" s="373">
        <f>ROUND(E6,2)</f>
        <v>3.04</v>
      </c>
      <c r="I42" s="373">
        <f t="shared" si="1"/>
        <v>-0.04999999999999982</v>
      </c>
      <c r="J42" s="373">
        <f>ROUND(M6,2)</f>
        <v>2.24</v>
      </c>
      <c r="K42" s="373">
        <f>ROUND(F6,2)</f>
        <v>2.24</v>
      </c>
      <c r="L42" s="373">
        <f t="shared" si="2"/>
        <v>0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3.13</v>
      </c>
      <c r="E43" s="373">
        <f>ROUND(D22,2)</f>
        <v>3.21</v>
      </c>
      <c r="F43" s="373">
        <f t="shared" si="0"/>
        <v>0.08000000000000007</v>
      </c>
      <c r="G43" s="373">
        <f>ROUND(L22,2)</f>
        <v>3.03</v>
      </c>
      <c r="H43" s="373">
        <f>ROUND(E22,2)</f>
        <v>2.94</v>
      </c>
      <c r="I43" s="373">
        <f t="shared" si="1"/>
        <v>-0.08999999999999986</v>
      </c>
      <c r="J43" s="373">
        <f>ROUND(M22,2)</f>
        <v>2.3</v>
      </c>
      <c r="K43" s="373">
        <f>ROUND(F22,2)</f>
        <v>2.2</v>
      </c>
      <c r="L43" s="373">
        <f t="shared" si="2"/>
        <v>-0.09999999999999964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3.12</v>
      </c>
      <c r="E44" s="373">
        <f>ROUND(D7,2)</f>
        <v>3.12</v>
      </c>
      <c r="F44" s="373">
        <f t="shared" si="0"/>
        <v>0</v>
      </c>
      <c r="G44" s="373">
        <f>ROUND(L7,2)</f>
        <v>3.03</v>
      </c>
      <c r="H44" s="373">
        <f>ROUND(E7,2)</f>
        <v>3.02</v>
      </c>
      <c r="I44" s="373">
        <f t="shared" si="1"/>
        <v>-0.009999999999999787</v>
      </c>
      <c r="J44" s="373">
        <f>ROUND(M7,2)</f>
        <v>2.21</v>
      </c>
      <c r="K44" s="373">
        <f>ROUND(F7,2)</f>
        <v>2.16</v>
      </c>
      <c r="L44" s="373">
        <f t="shared" si="2"/>
        <v>-0.04999999999999982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3.04</v>
      </c>
      <c r="E45" s="373">
        <f>ROUND(D23,2)</f>
        <v>3.12</v>
      </c>
      <c r="F45" s="373">
        <f t="shared" si="0"/>
        <v>0.08000000000000007</v>
      </c>
      <c r="G45" s="373">
        <f>ROUND(L23,2)</f>
        <v>3</v>
      </c>
      <c r="H45" s="373">
        <f>ROUND(E23,2)</f>
        <v>3.02</v>
      </c>
      <c r="I45" s="373">
        <f t="shared" si="1"/>
        <v>0.020000000000000018</v>
      </c>
      <c r="J45" s="373">
        <f>ROUND(M23,2)</f>
        <v>2.28</v>
      </c>
      <c r="K45" s="373">
        <f>ROUND(F23,2)</f>
        <v>2.1</v>
      </c>
      <c r="L45" s="373">
        <f t="shared" si="2"/>
        <v>-0.17999999999999972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</v>
      </c>
      <c r="E46" s="373">
        <f>ROUND(D8,2)</f>
        <v>3.1</v>
      </c>
      <c r="F46" s="373">
        <f t="shared" si="0"/>
        <v>0</v>
      </c>
      <c r="G46" s="373">
        <f>ROUND(L8,2)</f>
        <v>3.13</v>
      </c>
      <c r="H46" s="373">
        <f>ROUND(E8,2)</f>
        <v>3.14</v>
      </c>
      <c r="I46" s="373">
        <f t="shared" si="1"/>
        <v>0.010000000000000231</v>
      </c>
      <c r="J46" s="373">
        <f>ROUND(M8,2)</f>
        <v>2.35</v>
      </c>
      <c r="K46" s="373">
        <f>ROUND(F8,2)</f>
        <v>2.38</v>
      </c>
      <c r="L46" s="373">
        <f t="shared" si="2"/>
        <v>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3.05</v>
      </c>
      <c r="E47" s="373">
        <f>ROUND(D24,2)</f>
        <v>3.1</v>
      </c>
      <c r="F47" s="373">
        <f t="shared" si="0"/>
        <v>0.050000000000000266</v>
      </c>
      <c r="G47" s="373">
        <f>ROUND(L24,2)</f>
        <v>3.2</v>
      </c>
      <c r="H47" s="373">
        <f>ROUND(E24,2)</f>
        <v>3.29</v>
      </c>
      <c r="I47" s="373">
        <f t="shared" si="1"/>
        <v>0.08999999999999986</v>
      </c>
      <c r="J47" s="373">
        <f>ROUND(M24,2)</f>
        <v>2.32</v>
      </c>
      <c r="K47" s="373">
        <f>ROUND(F24,2)</f>
        <v>2.65</v>
      </c>
      <c r="L47" s="373">
        <f t="shared" si="2"/>
        <v>0.33000000000000007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3.08</v>
      </c>
      <c r="F48" s="373">
        <f t="shared" si="0"/>
        <v>0</v>
      </c>
      <c r="G48" s="373">
        <f>ROUND(L9,2)</f>
        <v>2.8</v>
      </c>
      <c r="H48" s="373">
        <f>ROUND(E9,2)</f>
        <v>2.74</v>
      </c>
      <c r="I48" s="373">
        <f t="shared" si="1"/>
        <v>-0.05999999999999961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3.08</v>
      </c>
      <c r="E49" s="373">
        <f>ROUND(D25,2)</f>
        <v>3.1</v>
      </c>
      <c r="F49" s="373">
        <f t="shared" si="0"/>
        <v>0.020000000000000018</v>
      </c>
      <c r="G49" s="373">
        <f>ROUND(L25,2)</f>
        <v>2.73</v>
      </c>
      <c r="H49" s="373">
        <f>ROUND(E25,2)</f>
        <v>2.65</v>
      </c>
      <c r="I49" s="373">
        <f t="shared" si="1"/>
        <v>-0.08000000000000007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3.08</v>
      </c>
      <c r="E50" s="373">
        <f>ROUND(D10,2)</f>
        <v>3.09</v>
      </c>
      <c r="F50" s="373">
        <f t="shared" si="0"/>
        <v>0.009999999999999787</v>
      </c>
      <c r="G50" s="373">
        <f>ROUND(L10,2)</f>
        <v>2.9</v>
      </c>
      <c r="H50" s="373">
        <f>ROUND(E10,2)</f>
        <v>2.8</v>
      </c>
      <c r="I50" s="373">
        <f t="shared" si="1"/>
        <v>-0.10000000000000009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3.08</v>
      </c>
      <c r="E51" s="373">
        <f>ROUND(D26,2)</f>
        <v>3.1</v>
      </c>
      <c r="F51" s="373">
        <f t="shared" si="0"/>
        <v>0.020000000000000018</v>
      </c>
      <c r="G51" s="373">
        <f>ROUND(L26,2)</f>
        <v>2.83</v>
      </c>
      <c r="H51" s="373">
        <f>ROUND(E26,2)</f>
        <v>2.78</v>
      </c>
      <c r="I51" s="373">
        <f t="shared" si="1"/>
        <v>-0.050000000000000266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2.99</v>
      </c>
      <c r="E52" s="373">
        <f>ROUND(D11,2)</f>
        <v>3.09</v>
      </c>
      <c r="F52" s="373">
        <f t="shared" si="0"/>
        <v>0.09999999999999964</v>
      </c>
      <c r="G52" s="373">
        <f>ROUND(L11,2)</f>
        <v>2.97</v>
      </c>
      <c r="H52" s="373">
        <f>ROUND(E11,2)</f>
        <v>2.97</v>
      </c>
      <c r="I52" s="373">
        <f t="shared" si="1"/>
        <v>0</v>
      </c>
      <c r="J52" s="373">
        <f>ROUND(M11,2)</f>
        <v>2.1</v>
      </c>
      <c r="K52" s="373">
        <f>ROUND(F11,2)</f>
        <v>2.07</v>
      </c>
      <c r="L52" s="373">
        <f aca="true" t="shared" si="3" ref="L52:L59">IF(OR(J52="―",K52="―"),"―",K52-J52)</f>
        <v>-0.03000000000000025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2.94</v>
      </c>
      <c r="E53" s="373">
        <f>ROUND(D27,2)</f>
        <v>3.06</v>
      </c>
      <c r="F53" s="373">
        <f t="shared" si="0"/>
        <v>0.1200000000000001</v>
      </c>
      <c r="G53" s="373">
        <f>ROUND(L27,2)</f>
        <v>3</v>
      </c>
      <c r="H53" s="373">
        <f>ROUND(E27,2)</f>
        <v>3</v>
      </c>
      <c r="I53" s="373">
        <f t="shared" si="1"/>
        <v>0</v>
      </c>
      <c r="J53" s="373">
        <f>ROUND(M27,2)</f>
        <v>1.88</v>
      </c>
      <c r="K53" s="373">
        <f>ROUND(F27,2)</f>
        <v>2</v>
      </c>
      <c r="L53" s="373">
        <f t="shared" si="3"/>
        <v>0.1200000000000001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2.98</v>
      </c>
      <c r="E54" s="373">
        <f>ROUND(D12,2)</f>
        <v>3.05</v>
      </c>
      <c r="F54" s="373">
        <f t="shared" si="0"/>
        <v>0.06999999999999984</v>
      </c>
      <c r="G54" s="373">
        <f>ROUND(L12,2)</f>
        <v>2.98</v>
      </c>
      <c r="H54" s="373">
        <f>ROUND(E12,2)</f>
        <v>2.95</v>
      </c>
      <c r="I54" s="373">
        <f t="shared" si="1"/>
        <v>-0.029999999999999805</v>
      </c>
      <c r="J54" s="373">
        <f>ROUND(M12,2)</f>
        <v>2.08</v>
      </c>
      <c r="K54" s="373">
        <f>ROUND(F12,2)</f>
        <v>2.08</v>
      </c>
      <c r="L54" s="373">
        <f t="shared" si="3"/>
        <v>0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</v>
      </c>
      <c r="E55" s="373">
        <f>ROUND(D28,2)</f>
        <v>3.05</v>
      </c>
      <c r="F55" s="373">
        <f t="shared" si="0"/>
        <v>0.04999999999999982</v>
      </c>
      <c r="G55" s="373">
        <f>ROUND(L28,2)</f>
        <v>3.14</v>
      </c>
      <c r="H55" s="373">
        <f>ROUND(E28,2)</f>
        <v>3.05</v>
      </c>
      <c r="I55" s="373">
        <f t="shared" si="1"/>
        <v>-0.0900000000000003</v>
      </c>
      <c r="J55" s="373">
        <f>ROUND(M28,2)</f>
        <v>1.82</v>
      </c>
      <c r="K55" s="373">
        <f>ROUND(F28,2)</f>
        <v>2.09</v>
      </c>
      <c r="L55" s="373">
        <f t="shared" si="3"/>
        <v>0.2699999999999998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3.05</v>
      </c>
      <c r="E56" s="373">
        <f>ROUND(D13,2)</f>
        <v>3.07</v>
      </c>
      <c r="F56" s="373">
        <f t="shared" si="0"/>
        <v>0.020000000000000018</v>
      </c>
      <c r="G56" s="373">
        <f>ROUND(L13,2)</f>
        <v>2.97</v>
      </c>
      <c r="H56" s="373">
        <f>ROUND(E13,2)</f>
        <v>2.94</v>
      </c>
      <c r="I56" s="373">
        <f t="shared" si="1"/>
        <v>-0.03000000000000025</v>
      </c>
      <c r="J56" s="373">
        <f>ROUND(M13,2)</f>
        <v>2.02</v>
      </c>
      <c r="K56" s="373">
        <f>ROUND(F13,2)</f>
        <v>2.05</v>
      </c>
      <c r="L56" s="373">
        <f t="shared" si="3"/>
        <v>0.029999999999999805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</v>
      </c>
      <c r="E57" s="373">
        <f>ROUND(D29,2)</f>
        <v>2.96</v>
      </c>
      <c r="F57" s="373">
        <f t="shared" si="0"/>
        <v>-0.040000000000000036</v>
      </c>
      <c r="G57" s="373">
        <f>ROUND(L29,2)</f>
        <v>3.04</v>
      </c>
      <c r="H57" s="373">
        <f>ROUND(E29,2)</f>
        <v>2.96</v>
      </c>
      <c r="I57" s="373">
        <f t="shared" si="1"/>
        <v>-0.08000000000000007</v>
      </c>
      <c r="J57" s="373">
        <f>ROUND(M29,2)</f>
        <v>2</v>
      </c>
      <c r="K57" s="373">
        <f>ROUND(F29,2)</f>
        <v>1.93</v>
      </c>
      <c r="L57" s="373">
        <f t="shared" si="3"/>
        <v>-0.07000000000000006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3.04</v>
      </c>
      <c r="E58" s="373">
        <f>ROUND(D14,2)</f>
        <v>3.09</v>
      </c>
      <c r="F58" s="373">
        <f t="shared" si="0"/>
        <v>0.04999999999999982</v>
      </c>
      <c r="G58" s="373">
        <f>ROUND(L14,2)</f>
        <v>3.01</v>
      </c>
      <c r="H58" s="373">
        <f>ROUND(E14,2)</f>
        <v>2.99</v>
      </c>
      <c r="I58" s="373">
        <f t="shared" si="1"/>
        <v>-0.019999999999999574</v>
      </c>
      <c r="J58" s="373">
        <f>ROUND(M14,2)</f>
        <v>2.07</v>
      </c>
      <c r="K58" s="373">
        <f>ROUND(F14,2)</f>
        <v>2.08</v>
      </c>
      <c r="L58" s="373">
        <f t="shared" si="3"/>
        <v>0.010000000000000231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3.07</v>
      </c>
      <c r="E59" s="373">
        <f>ROUND(D30,2)</f>
        <v>3.08</v>
      </c>
      <c r="F59" s="373">
        <f t="shared" si="0"/>
        <v>0.010000000000000231</v>
      </c>
      <c r="G59" s="373">
        <f>ROUND(L30,2)</f>
        <v>3</v>
      </c>
      <c r="H59" s="373">
        <f>ROUND(E30,2)</f>
        <v>2.96</v>
      </c>
      <c r="I59" s="373">
        <f t="shared" si="1"/>
        <v>-0.040000000000000036</v>
      </c>
      <c r="J59" s="373">
        <f>ROUND(M30,2)</f>
        <v>2</v>
      </c>
      <c r="K59" s="373">
        <f>ROUND(F30,2)</f>
        <v>2</v>
      </c>
      <c r="L59" s="373">
        <f t="shared" si="3"/>
        <v>0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3.33</v>
      </c>
      <c r="E60" s="373">
        <f>ROUND(D15,2)</f>
        <v>3.66</v>
      </c>
      <c r="F60" s="373">
        <f t="shared" si="0"/>
        <v>0.33000000000000007</v>
      </c>
      <c r="G60" s="373">
        <f>ROUND(L15,2)</f>
        <v>2.97</v>
      </c>
      <c r="H60" s="373">
        <f>ROUND(E15,2)</f>
        <v>2.97</v>
      </c>
      <c r="I60" s="373">
        <f t="shared" si="1"/>
        <v>0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3.38</v>
      </c>
      <c r="E61" s="373">
        <f>ROUND(D31,2)</f>
        <v>3.76</v>
      </c>
      <c r="F61" s="373">
        <f t="shared" si="0"/>
        <v>0.3799999999999999</v>
      </c>
      <c r="G61" s="373">
        <f>ROUND(L31,2)</f>
        <v>3.09</v>
      </c>
      <c r="H61" s="373">
        <f>ROUND(E31,2)</f>
        <v>3.17</v>
      </c>
      <c r="I61" s="373">
        <f t="shared" si="1"/>
        <v>0.08000000000000007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</v>
      </c>
      <c r="E65" s="382">
        <f>H36</f>
        <v>2.93</v>
      </c>
      <c r="F65" s="382" t="str">
        <f>K36</f>
        <v>―</v>
      </c>
      <c r="G65" s="379"/>
      <c r="H65" s="374"/>
      <c r="I65" s="381"/>
      <c r="J65" s="382">
        <f>E38</f>
        <v>3.15</v>
      </c>
      <c r="K65" s="382">
        <f>H38</f>
        <v>3.02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3.15</v>
      </c>
      <c r="E66" s="382">
        <f>H40</f>
        <v>3.04</v>
      </c>
      <c r="F66" s="382">
        <f>K40</f>
        <v>2.24</v>
      </c>
      <c r="G66" s="379"/>
      <c r="H66" s="374"/>
      <c r="I66" s="381"/>
      <c r="J66" s="382">
        <f>E42</f>
        <v>3.15</v>
      </c>
      <c r="K66" s="382">
        <f>H42</f>
        <v>3.04</v>
      </c>
      <c r="L66" s="382">
        <f>K42</f>
        <v>2.24</v>
      </c>
      <c r="M66" s="344"/>
    </row>
    <row r="67" spans="1:13" s="343" customFormat="1" ht="22.5" customHeight="1">
      <c r="A67" s="379"/>
      <c r="B67" s="374"/>
      <c r="C67" s="381"/>
      <c r="D67" s="375">
        <f>E44</f>
        <v>3.12</v>
      </c>
      <c r="E67" s="382">
        <f>H44</f>
        <v>3.02</v>
      </c>
      <c r="F67" s="382">
        <f>K44</f>
        <v>2.16</v>
      </c>
      <c r="G67" s="379"/>
      <c r="H67" s="374"/>
      <c r="I67" s="381"/>
      <c r="J67" s="382">
        <f>E46</f>
        <v>3.1</v>
      </c>
      <c r="K67" s="382">
        <f>H46</f>
        <v>3.14</v>
      </c>
      <c r="L67" s="382">
        <f>K46</f>
        <v>2.38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2.74</v>
      </c>
      <c r="F68" s="382" t="str">
        <f>K48</f>
        <v>―</v>
      </c>
      <c r="G68" s="379"/>
      <c r="H68" s="374"/>
      <c r="I68" s="381"/>
      <c r="J68" s="382">
        <f>E50</f>
        <v>3.09</v>
      </c>
      <c r="K68" s="382">
        <f>H50</f>
        <v>2.8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3.09</v>
      </c>
      <c r="E69" s="382">
        <f>H52</f>
        <v>2.97</v>
      </c>
      <c r="F69" s="382">
        <f>K52</f>
        <v>2.07</v>
      </c>
      <c r="G69" s="379"/>
      <c r="H69" s="374"/>
      <c r="I69" s="381"/>
      <c r="J69" s="382">
        <f>E54</f>
        <v>3.05</v>
      </c>
      <c r="K69" s="382">
        <f>H54</f>
        <v>2.95</v>
      </c>
      <c r="L69" s="382">
        <f>K54</f>
        <v>2.08</v>
      </c>
      <c r="M69" s="344"/>
    </row>
    <row r="70" spans="1:13" s="343" customFormat="1" ht="22.5" customHeight="1">
      <c r="A70" s="379"/>
      <c r="B70" s="374"/>
      <c r="C70" s="381"/>
      <c r="D70" s="375">
        <f>E56</f>
        <v>3.07</v>
      </c>
      <c r="E70" s="382">
        <f>H56</f>
        <v>2.94</v>
      </c>
      <c r="F70" s="382">
        <f>K56</f>
        <v>2.05</v>
      </c>
      <c r="G70" s="379"/>
      <c r="H70" s="374"/>
      <c r="I70" s="381"/>
      <c r="J70" s="382">
        <f>E58</f>
        <v>3.09</v>
      </c>
      <c r="K70" s="382">
        <f>H58</f>
        <v>2.99</v>
      </c>
      <c r="L70" s="382">
        <f>K58</f>
        <v>2.08</v>
      </c>
      <c r="M70" s="344"/>
    </row>
    <row r="71" spans="1:13" s="343" customFormat="1" ht="22.5" customHeight="1">
      <c r="A71" s="379"/>
      <c r="B71" s="374"/>
      <c r="C71" s="381"/>
      <c r="D71" s="375">
        <f>E60</f>
        <v>3.66</v>
      </c>
      <c r="E71" s="382">
        <f>H60</f>
        <v>2.97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</v>
      </c>
      <c r="E74" s="375">
        <f>G36</f>
        <v>2.97</v>
      </c>
      <c r="F74" s="375" t="str">
        <f>J36</f>
        <v>―</v>
      </c>
      <c r="G74" s="384"/>
      <c r="H74" s="374"/>
      <c r="I74" s="381"/>
      <c r="J74" s="375">
        <f>D38</f>
        <v>3.17</v>
      </c>
      <c r="K74" s="375">
        <f>G38</f>
        <v>3.04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3.14</v>
      </c>
      <c r="E75" s="375">
        <f>G40</f>
        <v>3.06</v>
      </c>
      <c r="F75" s="375">
        <f>J40</f>
        <v>2.25</v>
      </c>
      <c r="G75" s="384"/>
      <c r="H75" s="374"/>
      <c r="I75" s="381"/>
      <c r="J75" s="375">
        <f>D42</f>
        <v>3.13</v>
      </c>
      <c r="K75" s="375">
        <f>G42</f>
        <v>3.09</v>
      </c>
      <c r="L75" s="375">
        <f>J42</f>
        <v>2.24</v>
      </c>
      <c r="M75" s="345"/>
    </row>
    <row r="76" spans="1:13" ht="22.5" customHeight="1">
      <c r="A76" s="383"/>
      <c r="B76" s="374"/>
      <c r="C76" s="381"/>
      <c r="D76" s="375">
        <f>D44</f>
        <v>3.12</v>
      </c>
      <c r="E76" s="375">
        <f>G44</f>
        <v>3.03</v>
      </c>
      <c r="F76" s="375">
        <f>J44</f>
        <v>2.21</v>
      </c>
      <c r="G76" s="384"/>
      <c r="H76" s="374"/>
      <c r="I76" s="381"/>
      <c r="J76" s="375">
        <f>D46</f>
        <v>3.1</v>
      </c>
      <c r="K76" s="375">
        <f>G46</f>
        <v>3.13</v>
      </c>
      <c r="L76" s="375">
        <f>J46</f>
        <v>2.35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2.8</v>
      </c>
      <c r="F77" s="375" t="str">
        <f>J48</f>
        <v>―</v>
      </c>
      <c r="G77" s="384"/>
      <c r="H77" s="374"/>
      <c r="I77" s="381"/>
      <c r="J77" s="375">
        <f>D50</f>
        <v>3.08</v>
      </c>
      <c r="K77" s="375">
        <f>G50</f>
        <v>2.9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2.99</v>
      </c>
      <c r="E78" s="375">
        <f>G52</f>
        <v>2.97</v>
      </c>
      <c r="F78" s="375">
        <f>J52</f>
        <v>2.1</v>
      </c>
      <c r="G78" s="384"/>
      <c r="H78" s="374"/>
      <c r="I78" s="381"/>
      <c r="J78" s="375">
        <f>D54</f>
        <v>2.98</v>
      </c>
      <c r="K78" s="375">
        <f>G54</f>
        <v>2.98</v>
      </c>
      <c r="L78" s="375">
        <f>J54</f>
        <v>2.08</v>
      </c>
      <c r="M78" s="345"/>
    </row>
    <row r="79" spans="1:13" ht="22.5" customHeight="1">
      <c r="A79" s="383"/>
      <c r="B79" s="374"/>
      <c r="C79" s="381"/>
      <c r="D79" s="375">
        <f>D56</f>
        <v>3.05</v>
      </c>
      <c r="E79" s="375">
        <f>G56</f>
        <v>2.97</v>
      </c>
      <c r="F79" s="375">
        <f>J56</f>
        <v>2.02</v>
      </c>
      <c r="G79" s="384"/>
      <c r="H79" s="374"/>
      <c r="I79" s="381"/>
      <c r="J79" s="375">
        <f>D58</f>
        <v>3.04</v>
      </c>
      <c r="K79" s="375">
        <f>G58</f>
        <v>3.01</v>
      </c>
      <c r="L79" s="375">
        <f>J58</f>
        <v>2.07</v>
      </c>
      <c r="M79" s="345"/>
    </row>
    <row r="80" spans="1:13" ht="22.5" customHeight="1">
      <c r="A80" s="383"/>
      <c r="B80" s="374"/>
      <c r="C80" s="381"/>
      <c r="D80" s="375">
        <f>D60</f>
        <v>3.33</v>
      </c>
      <c r="E80" s="375">
        <f>G60</f>
        <v>2.97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</v>
      </c>
      <c r="E84" s="382">
        <f t="shared" si="4"/>
        <v>2.93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3.15</v>
      </c>
      <c r="K84" s="382">
        <f t="shared" si="5"/>
        <v>3.02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3.15</v>
      </c>
      <c r="E85" s="382">
        <f t="shared" si="4"/>
        <v>3.04</v>
      </c>
      <c r="F85" s="382">
        <f t="shared" si="4"/>
        <v>2.24</v>
      </c>
      <c r="G85" s="379"/>
      <c r="H85" s="374"/>
      <c r="I85" s="381"/>
      <c r="J85" s="382">
        <f t="shared" si="5"/>
        <v>3.15</v>
      </c>
      <c r="K85" s="382">
        <f t="shared" si="5"/>
        <v>3.04</v>
      </c>
      <c r="L85" s="382">
        <f t="shared" si="5"/>
        <v>2.24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3.12</v>
      </c>
      <c r="E86" s="382">
        <f t="shared" si="4"/>
        <v>3.02</v>
      </c>
      <c r="F86" s="382">
        <f t="shared" si="4"/>
        <v>2.16</v>
      </c>
      <c r="G86" s="379"/>
      <c r="H86" s="374"/>
      <c r="I86" s="381"/>
      <c r="J86" s="382">
        <f t="shared" si="5"/>
        <v>3.1</v>
      </c>
      <c r="K86" s="382">
        <f t="shared" si="5"/>
        <v>3.14</v>
      </c>
      <c r="L86" s="382">
        <f t="shared" si="5"/>
        <v>2.38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2.74</v>
      </c>
      <c r="F87" s="382" t="str">
        <f t="shared" si="4"/>
        <v>―</v>
      </c>
      <c r="G87" s="379"/>
      <c r="H87" s="374"/>
      <c r="I87" s="381"/>
      <c r="J87" s="382">
        <f t="shared" si="5"/>
        <v>3.09</v>
      </c>
      <c r="K87" s="382">
        <f t="shared" si="5"/>
        <v>2.8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3.09</v>
      </c>
      <c r="E88" s="382">
        <f t="shared" si="4"/>
        <v>2.97</v>
      </c>
      <c r="F88" s="382">
        <f t="shared" si="4"/>
        <v>2.07</v>
      </c>
      <c r="G88" s="379"/>
      <c r="H88" s="374"/>
      <c r="I88" s="381"/>
      <c r="J88" s="382">
        <f aca="true" t="shared" si="6" ref="J88:L89">IF(J69=0,"―",J69)</f>
        <v>3.05</v>
      </c>
      <c r="K88" s="382">
        <f t="shared" si="6"/>
        <v>2.95</v>
      </c>
      <c r="L88" s="382">
        <f t="shared" si="6"/>
        <v>2.08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3.07</v>
      </c>
      <c r="E89" s="382">
        <f t="shared" si="7"/>
        <v>2.94</v>
      </c>
      <c r="F89" s="382">
        <f t="shared" si="7"/>
        <v>2.05</v>
      </c>
      <c r="G89" s="379"/>
      <c r="H89" s="374"/>
      <c r="I89" s="381"/>
      <c r="J89" s="382">
        <f t="shared" si="6"/>
        <v>3.09</v>
      </c>
      <c r="K89" s="382">
        <f t="shared" si="6"/>
        <v>2.99</v>
      </c>
      <c r="L89" s="382">
        <f t="shared" si="6"/>
        <v>2.08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3.66</v>
      </c>
      <c r="E90" s="382">
        <f t="shared" si="7"/>
        <v>2.97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</v>
      </c>
      <c r="E93" s="375">
        <f t="shared" si="8"/>
        <v>2.97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3.17</v>
      </c>
      <c r="K93" s="375">
        <f t="shared" si="9"/>
        <v>3.04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3.14</v>
      </c>
      <c r="E94" s="375">
        <f t="shared" si="8"/>
        <v>3.06</v>
      </c>
      <c r="F94" s="375">
        <f t="shared" si="8"/>
        <v>2.25</v>
      </c>
      <c r="G94" s="384"/>
      <c r="H94" s="374"/>
      <c r="I94" s="381"/>
      <c r="J94" s="375">
        <f t="shared" si="9"/>
        <v>3.13</v>
      </c>
      <c r="K94" s="375">
        <f t="shared" si="9"/>
        <v>3.09</v>
      </c>
      <c r="L94" s="375">
        <f t="shared" si="9"/>
        <v>2.24</v>
      </c>
      <c r="M94" s="345"/>
    </row>
    <row r="95" spans="1:13" ht="22.5" customHeight="1">
      <c r="A95" s="383"/>
      <c r="B95" s="374"/>
      <c r="C95" s="381"/>
      <c r="D95" s="375">
        <f t="shared" si="8"/>
        <v>3.12</v>
      </c>
      <c r="E95" s="375">
        <f t="shared" si="8"/>
        <v>3.03</v>
      </c>
      <c r="F95" s="375">
        <f t="shared" si="8"/>
        <v>2.21</v>
      </c>
      <c r="G95" s="384"/>
      <c r="H95" s="374"/>
      <c r="I95" s="381"/>
      <c r="J95" s="375">
        <f t="shared" si="9"/>
        <v>3.1</v>
      </c>
      <c r="K95" s="375">
        <f t="shared" si="9"/>
        <v>3.13</v>
      </c>
      <c r="L95" s="375">
        <f t="shared" si="9"/>
        <v>2.35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2.8</v>
      </c>
      <c r="F96" s="375" t="str">
        <f t="shared" si="8"/>
        <v>―</v>
      </c>
      <c r="G96" s="384"/>
      <c r="H96" s="374"/>
      <c r="I96" s="381"/>
      <c r="J96" s="375">
        <f t="shared" si="9"/>
        <v>3.08</v>
      </c>
      <c r="K96" s="375">
        <f t="shared" si="9"/>
        <v>2.9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2.99</v>
      </c>
      <c r="E97" s="375">
        <f t="shared" si="8"/>
        <v>2.97</v>
      </c>
      <c r="F97" s="375">
        <f t="shared" si="8"/>
        <v>2.1</v>
      </c>
      <c r="G97" s="384"/>
      <c r="H97" s="374"/>
      <c r="I97" s="381"/>
      <c r="J97" s="375">
        <f aca="true" t="shared" si="10" ref="J97:L98">IF(J78=0,"―",J78)</f>
        <v>2.98</v>
      </c>
      <c r="K97" s="375">
        <f t="shared" si="10"/>
        <v>2.98</v>
      </c>
      <c r="L97" s="375">
        <f t="shared" si="10"/>
        <v>2.08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3.05</v>
      </c>
      <c r="E98" s="375">
        <f t="shared" si="11"/>
        <v>2.97</v>
      </c>
      <c r="F98" s="375">
        <f t="shared" si="11"/>
        <v>2.02</v>
      </c>
      <c r="G98" s="384"/>
      <c r="H98" s="374"/>
      <c r="I98" s="381"/>
      <c r="J98" s="375">
        <f t="shared" si="10"/>
        <v>3.04</v>
      </c>
      <c r="K98" s="375">
        <f t="shared" si="10"/>
        <v>3.01</v>
      </c>
      <c r="L98" s="375">
        <f t="shared" si="10"/>
        <v>2.07</v>
      </c>
      <c r="M98" s="345"/>
    </row>
    <row r="99" spans="1:13" ht="22.5" customHeight="1">
      <c r="A99" s="383"/>
      <c r="B99" s="374"/>
      <c r="C99" s="381"/>
      <c r="D99" s="375">
        <f t="shared" si="11"/>
        <v>3.33</v>
      </c>
      <c r="E99" s="375">
        <f t="shared" si="11"/>
        <v>2.97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3.09</v>
      </c>
      <c r="E104" s="388">
        <f>IF(E37=0,"―",E37)</f>
        <v>3.09</v>
      </c>
      <c r="F104" s="388">
        <f aca="true" t="shared" si="12" ref="F104:F109">IF(OR(D104="―",E104="―"),"―",E104-D104)</f>
        <v>0</v>
      </c>
      <c r="G104" s="388">
        <f>IF(G37=0,"―",G37)</f>
        <v>2.87</v>
      </c>
      <c r="H104" s="388">
        <f>IF(H37=0,"―",H37)</f>
        <v>2.83</v>
      </c>
      <c r="I104" s="388">
        <f>IF(OR(G104="―",H104="―"),"―",H104-G104)</f>
        <v>-0.040000000000000036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3.12</v>
      </c>
      <c r="E105" s="388">
        <f>IF(E39=0,"―",E39)</f>
        <v>3.14</v>
      </c>
      <c r="F105" s="388">
        <f t="shared" si="12"/>
        <v>0.020000000000000018</v>
      </c>
      <c r="G105" s="388">
        <f>IF(G39=0,"―",G39)</f>
        <v>3.02</v>
      </c>
      <c r="H105" s="388">
        <f>IF(H39=0,"―",H39)</f>
        <v>3.02</v>
      </c>
      <c r="I105" s="388">
        <f>IF(OR(G105="―",H105="―"),"―",H105-G105)</f>
        <v>0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3.07</v>
      </c>
      <c r="E106" s="388">
        <f>IF(E41=0,"―",E41)</f>
        <v>3.22</v>
      </c>
      <c r="F106" s="388">
        <f t="shared" si="12"/>
        <v>0.15000000000000036</v>
      </c>
      <c r="G106" s="388">
        <f>IF(G41=0,"―",G41)</f>
        <v>2.98</v>
      </c>
      <c r="H106" s="388">
        <f>IF(H41=0,"―",H41)</f>
        <v>3.05</v>
      </c>
      <c r="I106" s="388">
        <f>IF(OR(G106="―",H106="―"),"―",H106-G106)</f>
        <v>0.06999999999999984</v>
      </c>
      <c r="J106" s="388">
        <f>IF(J41=0,"―",J41)</f>
        <v>2.09</v>
      </c>
      <c r="K106" s="388">
        <f>IF(K41=0,"―",K41)</f>
        <v>2</v>
      </c>
      <c r="L106" s="388">
        <f>IF(OR(J106="―",K106="―"),"―",K106-J106)</f>
        <v>-0.08999999999999986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3.13</v>
      </c>
      <c r="E107" s="388">
        <f>IF(E43=0,"―",E43)</f>
        <v>3.21</v>
      </c>
      <c r="F107" s="388">
        <f t="shared" si="12"/>
        <v>0.08000000000000007</v>
      </c>
      <c r="G107" s="388">
        <f>IF(G43=0,"―",G43)</f>
        <v>3.03</v>
      </c>
      <c r="H107" s="388">
        <f>IF(H43=0,"―",H43)</f>
        <v>2.94</v>
      </c>
      <c r="I107" s="388">
        <f>IF(OR(G107="―",H107="―"),"―",H107-G107)</f>
        <v>-0.08999999999999986</v>
      </c>
      <c r="J107" s="388">
        <f>IF(J43=0,"―",J43)</f>
        <v>2.3</v>
      </c>
      <c r="K107" s="388">
        <f>IF(K43=0,"―",K43)</f>
        <v>2.2</v>
      </c>
      <c r="L107" s="388">
        <f>IF(OR(J107="―",K107="―"),"―",K107-J107)</f>
        <v>-0.09999999999999964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3.04</v>
      </c>
      <c r="E108" s="388">
        <f>IF(E45=0,"―",E45)</f>
        <v>3.12</v>
      </c>
      <c r="F108" s="388">
        <f t="shared" si="12"/>
        <v>0.08000000000000007</v>
      </c>
      <c r="G108" s="388">
        <f>IF(G45=0,"―",G45)</f>
        <v>3</v>
      </c>
      <c r="H108" s="388">
        <f>IF(H45=0,"―",H45)</f>
        <v>3.02</v>
      </c>
      <c r="I108" s="388">
        <f>IF(OR(G108="―",H108="―"),"―",H108-G108)</f>
        <v>0.020000000000000018</v>
      </c>
      <c r="J108" s="388">
        <f>IF(J45=0,"―",J45)</f>
        <v>2.28</v>
      </c>
      <c r="K108" s="388">
        <f>IF(K45=0,"―",K45)</f>
        <v>2.1</v>
      </c>
      <c r="L108" s="388">
        <f>IF(OR(J108="―",K108="―"),"―",K108-J108)</f>
        <v>-0.17999999999999972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3.05</v>
      </c>
      <c r="E109" s="388">
        <f>IF(E47=0,"―",E47)</f>
        <v>3.1</v>
      </c>
      <c r="F109" s="388">
        <f t="shared" si="12"/>
        <v>0.050000000000000266</v>
      </c>
      <c r="G109" s="388">
        <f>IF(G47=0,"―",G47)</f>
        <v>3.2</v>
      </c>
      <c r="H109" s="388">
        <f>IF(H47=0,"―",H47)</f>
        <v>3.29</v>
      </c>
      <c r="I109" s="388">
        <f aca="true" t="shared" si="13" ref="I109:I116">IF(OR(G109="―",H109="―"),"―",H109-G109)</f>
        <v>0.08999999999999986</v>
      </c>
      <c r="J109" s="388">
        <f>IF(J47=0,"―",J47)</f>
        <v>2.32</v>
      </c>
      <c r="K109" s="388">
        <f>IF(K47=0,"―",K47)</f>
        <v>2.65</v>
      </c>
      <c r="L109" s="388">
        <f>IF(OR(J109="―",K109="―"),"―",K109-J109)</f>
        <v>0.33000000000000007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3.08</v>
      </c>
      <c r="E110" s="388">
        <f>IF(E49=0,"―",E49)</f>
        <v>3.1</v>
      </c>
      <c r="F110" s="388">
        <f aca="true" t="shared" si="14" ref="F110:F116">IF(OR(D110="―",E110="―"),"―",E110-D110)</f>
        <v>0.020000000000000018</v>
      </c>
      <c r="G110" s="388">
        <f>IF(G49=0,"―",G49)</f>
        <v>2.73</v>
      </c>
      <c r="H110" s="388">
        <f>IF(H49=0,"―",H49)</f>
        <v>2.65</v>
      </c>
      <c r="I110" s="388">
        <f t="shared" si="13"/>
        <v>-0.08000000000000007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3.08</v>
      </c>
      <c r="E111" s="388">
        <f>IF(E51=0,"―",E51)</f>
        <v>3.1</v>
      </c>
      <c r="F111" s="388">
        <f t="shared" si="14"/>
        <v>0.020000000000000018</v>
      </c>
      <c r="G111" s="388">
        <f>IF(G51=0,"―",G51)</f>
        <v>2.83</v>
      </c>
      <c r="H111" s="388">
        <f>IF(H51=0,"―",H51)</f>
        <v>2.78</v>
      </c>
      <c r="I111" s="388">
        <f t="shared" si="13"/>
        <v>-0.050000000000000266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2.94</v>
      </c>
      <c r="E112" s="388">
        <f>IF(E53=0,"―",E53)</f>
        <v>3.06</v>
      </c>
      <c r="F112" s="388">
        <f t="shared" si="14"/>
        <v>0.1200000000000001</v>
      </c>
      <c r="G112" s="388">
        <f>IF(G53=0,"―",G53)</f>
        <v>3</v>
      </c>
      <c r="H112" s="388">
        <f>IF(H53=0,"―",H53)</f>
        <v>3</v>
      </c>
      <c r="I112" s="388">
        <f t="shared" si="13"/>
        <v>0</v>
      </c>
      <c r="J112" s="388">
        <f>IF(J53=0,"―",J53)</f>
        <v>1.88</v>
      </c>
      <c r="K112" s="388">
        <f>IF(K53=0,"―",K53)</f>
        <v>2</v>
      </c>
      <c r="L112" s="388">
        <f>IF(OR(J112="―",K112="―"),"―",K112-J112)</f>
        <v>0.1200000000000001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</v>
      </c>
      <c r="E113" s="388">
        <f>IF(E55=0,"―",E55)</f>
        <v>3.05</v>
      </c>
      <c r="F113" s="388">
        <f t="shared" si="14"/>
        <v>0.04999999999999982</v>
      </c>
      <c r="G113" s="388">
        <f>IF(G55=0,"―",G55)</f>
        <v>3.14</v>
      </c>
      <c r="H113" s="388">
        <f>IF(H55=0,"―",H55)</f>
        <v>3.05</v>
      </c>
      <c r="I113" s="388">
        <f t="shared" si="13"/>
        <v>-0.0900000000000003</v>
      </c>
      <c r="J113" s="388">
        <f>IF(J55=0,"―",J55)</f>
        <v>1.82</v>
      </c>
      <c r="K113" s="388">
        <f>IF(K55=0,"―",K55)</f>
        <v>2.09</v>
      </c>
      <c r="L113" s="388">
        <f>IF(OR(J113="―",K113="―"),"―",K113-J113)</f>
        <v>0.2699999999999998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</v>
      </c>
      <c r="E114" s="388">
        <f>IF(E57=0,"―",E57)</f>
        <v>2.96</v>
      </c>
      <c r="F114" s="388">
        <f t="shared" si="14"/>
        <v>-0.040000000000000036</v>
      </c>
      <c r="G114" s="388">
        <f>IF(G57=0,"―",G57)</f>
        <v>3.04</v>
      </c>
      <c r="H114" s="388">
        <f>IF(H57=0,"―",H57)</f>
        <v>2.96</v>
      </c>
      <c r="I114" s="388">
        <f t="shared" si="13"/>
        <v>-0.08000000000000007</v>
      </c>
      <c r="J114" s="388">
        <f>IF(J57=0,"―",J57)</f>
        <v>2</v>
      </c>
      <c r="K114" s="388">
        <f>IF(K57=0,"―",K57)</f>
        <v>1.93</v>
      </c>
      <c r="L114" s="388">
        <f>IF(OR(J114="―",K114="―"),"―",K114-J114)</f>
        <v>-0.07000000000000006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3.07</v>
      </c>
      <c r="E115" s="388">
        <f>IF(E59=0,"―",E59)</f>
        <v>3.08</v>
      </c>
      <c r="F115" s="388">
        <f t="shared" si="14"/>
        <v>0.010000000000000231</v>
      </c>
      <c r="G115" s="388">
        <f>IF(G59=0,"―",G59)</f>
        <v>3</v>
      </c>
      <c r="H115" s="388">
        <f>IF(H59=0,"―",H59)</f>
        <v>2.96</v>
      </c>
      <c r="I115" s="388">
        <f t="shared" si="13"/>
        <v>-0.040000000000000036</v>
      </c>
      <c r="J115" s="388">
        <f>IF(J59=0,"―",J59)</f>
        <v>2</v>
      </c>
      <c r="K115" s="388">
        <f>IF(K59=0,"―",K59)</f>
        <v>2</v>
      </c>
      <c r="L115" s="388">
        <f>IF(OR(J115="―",K115="―"),"―",K115-J115)</f>
        <v>0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3.38</v>
      </c>
      <c r="E116" s="388">
        <f>IF(E61=0,"―",E61)</f>
        <v>3.76</v>
      </c>
      <c r="F116" s="388">
        <f t="shared" si="14"/>
        <v>0.3799999999999999</v>
      </c>
      <c r="G116" s="388">
        <f>IF(G61=0,"―",G61)</f>
        <v>3.09</v>
      </c>
      <c r="H116" s="388">
        <f>IF(H61=0,"―",H61)</f>
        <v>3.17</v>
      </c>
      <c r="I116" s="388">
        <f t="shared" si="13"/>
        <v>0.08000000000000007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R5" sqref="R5:X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1</v>
      </c>
      <c r="P15" s="180">
        <v>0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292</v>
      </c>
      <c r="D17" s="179">
        <v>44</v>
      </c>
      <c r="E17" s="179">
        <v>37</v>
      </c>
      <c r="F17" s="179">
        <v>33</v>
      </c>
      <c r="G17" s="179">
        <v>37</v>
      </c>
      <c r="H17" s="179">
        <v>41</v>
      </c>
      <c r="I17" s="179">
        <v>43</v>
      </c>
      <c r="J17" s="179">
        <v>32</v>
      </c>
      <c r="K17" s="179">
        <v>34</v>
      </c>
      <c r="L17" s="179">
        <v>35</v>
      </c>
      <c r="M17" s="179">
        <v>36</v>
      </c>
      <c r="N17" s="179">
        <v>41</v>
      </c>
      <c r="O17" s="179">
        <v>43</v>
      </c>
      <c r="P17" s="180">
        <v>7</v>
      </c>
    </row>
    <row r="18" spans="2:16" s="139" customFormat="1" ht="21.75" customHeight="1">
      <c r="B18" s="392"/>
      <c r="C18" s="151" t="s">
        <v>14</v>
      </c>
      <c r="D18" s="159">
        <v>46</v>
      </c>
      <c r="E18" s="159">
        <v>45</v>
      </c>
      <c r="F18" s="159">
        <v>43</v>
      </c>
      <c r="G18" s="159">
        <v>45</v>
      </c>
      <c r="H18" s="159">
        <v>45</v>
      </c>
      <c r="I18" s="159">
        <v>44</v>
      </c>
      <c r="J18" s="159">
        <v>43</v>
      </c>
      <c r="K18" s="159">
        <v>43</v>
      </c>
      <c r="L18" s="159">
        <v>43</v>
      </c>
      <c r="M18" s="159">
        <v>39</v>
      </c>
      <c r="N18" s="159">
        <v>43</v>
      </c>
      <c r="O18" s="159">
        <v>44</v>
      </c>
      <c r="P18" s="160">
        <v>11</v>
      </c>
    </row>
    <row r="19" spans="2:16" s="139" customFormat="1" ht="21.75" customHeight="1">
      <c r="B19" s="392"/>
      <c r="C19" s="152" t="s">
        <v>293</v>
      </c>
      <c r="D19" s="179">
        <v>2</v>
      </c>
      <c r="E19" s="179">
        <v>10</v>
      </c>
      <c r="F19" s="179">
        <v>13</v>
      </c>
      <c r="G19" s="179">
        <v>9</v>
      </c>
      <c r="H19" s="179">
        <v>5</v>
      </c>
      <c r="I19" s="179">
        <v>3</v>
      </c>
      <c r="J19" s="179">
        <v>14</v>
      </c>
      <c r="K19" s="179">
        <v>12</v>
      </c>
      <c r="L19" s="179">
        <v>10</v>
      </c>
      <c r="M19" s="179">
        <v>8</v>
      </c>
      <c r="N19" s="179">
        <v>4</v>
      </c>
      <c r="O19" s="179">
        <v>2</v>
      </c>
      <c r="P19" s="180">
        <v>39</v>
      </c>
    </row>
    <row r="20" spans="2:16" s="139" customFormat="1" ht="21.75" customHeight="1">
      <c r="B20" s="392"/>
      <c r="C20" s="151" t="s">
        <v>15</v>
      </c>
      <c r="D20" s="159">
        <v>0</v>
      </c>
      <c r="E20" s="159">
        <v>2</v>
      </c>
      <c r="F20" s="159">
        <v>3</v>
      </c>
      <c r="G20" s="159">
        <v>1</v>
      </c>
      <c r="H20" s="159">
        <v>1</v>
      </c>
      <c r="I20" s="159">
        <v>2</v>
      </c>
      <c r="J20" s="159">
        <v>3</v>
      </c>
      <c r="K20" s="159">
        <v>3</v>
      </c>
      <c r="L20" s="159">
        <v>2</v>
      </c>
      <c r="M20" s="159">
        <v>5</v>
      </c>
      <c r="N20" s="159">
        <v>2</v>
      </c>
      <c r="O20" s="159">
        <v>2</v>
      </c>
      <c r="P20" s="160">
        <v>35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392"/>
      <c r="C25" s="152" t="s">
        <v>295</v>
      </c>
      <c r="D25" s="179">
        <v>1</v>
      </c>
      <c r="E25" s="179">
        <v>2</v>
      </c>
      <c r="F25" s="179">
        <v>0</v>
      </c>
      <c r="G25" s="179">
        <v>2</v>
      </c>
      <c r="H25" s="179">
        <v>1</v>
      </c>
      <c r="I25" s="179">
        <v>1</v>
      </c>
      <c r="J25" s="179">
        <v>3</v>
      </c>
      <c r="K25" s="179">
        <v>1</v>
      </c>
      <c r="L25" s="179">
        <v>1</v>
      </c>
      <c r="M25" s="179">
        <v>2</v>
      </c>
      <c r="N25" s="179">
        <v>1</v>
      </c>
      <c r="O25" s="179">
        <v>1</v>
      </c>
      <c r="P25" s="180">
        <v>1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3</v>
      </c>
      <c r="F26" s="159">
        <v>0</v>
      </c>
      <c r="G26" s="159">
        <v>2</v>
      </c>
      <c r="H26" s="159">
        <v>1</v>
      </c>
      <c r="I26" s="159">
        <v>1</v>
      </c>
      <c r="J26" s="159">
        <v>5</v>
      </c>
      <c r="K26" s="159">
        <v>2</v>
      </c>
      <c r="L26" s="159">
        <v>0</v>
      </c>
      <c r="M26" s="159">
        <v>1</v>
      </c>
      <c r="N26" s="159">
        <v>1</v>
      </c>
      <c r="O26" s="159">
        <v>0</v>
      </c>
      <c r="P26" s="160">
        <v>2</v>
      </c>
    </row>
    <row r="27" spans="2:16" s="139" customFormat="1" ht="21.75" customHeight="1">
      <c r="B27" s="392"/>
      <c r="C27" s="152" t="s">
        <v>292</v>
      </c>
      <c r="D27" s="179">
        <v>44</v>
      </c>
      <c r="E27" s="179">
        <v>43</v>
      </c>
      <c r="F27" s="179">
        <v>44</v>
      </c>
      <c r="G27" s="179">
        <v>42</v>
      </c>
      <c r="H27" s="179">
        <v>42</v>
      </c>
      <c r="I27" s="179">
        <v>35</v>
      </c>
      <c r="J27" s="179">
        <v>41</v>
      </c>
      <c r="K27" s="179">
        <v>43</v>
      </c>
      <c r="L27" s="179">
        <v>41</v>
      </c>
      <c r="M27" s="179">
        <v>40</v>
      </c>
      <c r="N27" s="179">
        <v>41</v>
      </c>
      <c r="O27" s="179">
        <v>41</v>
      </c>
      <c r="P27" s="180">
        <v>43</v>
      </c>
    </row>
    <row r="28" spans="2:16" s="139" customFormat="1" ht="21.75" customHeight="1">
      <c r="B28" s="392"/>
      <c r="C28" s="151" t="s">
        <v>19</v>
      </c>
      <c r="D28" s="159">
        <v>45</v>
      </c>
      <c r="E28" s="159">
        <v>43</v>
      </c>
      <c r="F28" s="159">
        <v>45</v>
      </c>
      <c r="G28" s="159">
        <v>43</v>
      </c>
      <c r="H28" s="159">
        <v>42</v>
      </c>
      <c r="I28" s="159">
        <v>39</v>
      </c>
      <c r="J28" s="159">
        <v>40</v>
      </c>
      <c r="K28" s="159">
        <v>43</v>
      </c>
      <c r="L28" s="159">
        <v>45</v>
      </c>
      <c r="M28" s="159">
        <v>43</v>
      </c>
      <c r="N28" s="159">
        <v>42</v>
      </c>
      <c r="O28" s="159">
        <v>44</v>
      </c>
      <c r="P28" s="160">
        <v>43</v>
      </c>
    </row>
    <row r="29" spans="2:16" s="139" customFormat="1" ht="21.75" customHeight="1">
      <c r="B29" s="392"/>
      <c r="C29" s="152" t="s">
        <v>293</v>
      </c>
      <c r="D29" s="179">
        <v>1</v>
      </c>
      <c r="E29" s="179">
        <v>2</v>
      </c>
      <c r="F29" s="179">
        <v>2</v>
      </c>
      <c r="G29" s="179">
        <v>2</v>
      </c>
      <c r="H29" s="179">
        <v>3</v>
      </c>
      <c r="I29" s="179">
        <v>10</v>
      </c>
      <c r="J29" s="179">
        <v>2</v>
      </c>
      <c r="K29" s="179">
        <v>2</v>
      </c>
      <c r="L29" s="179">
        <v>3</v>
      </c>
      <c r="M29" s="179">
        <v>2</v>
      </c>
      <c r="N29" s="179">
        <v>2</v>
      </c>
      <c r="O29" s="179">
        <v>3</v>
      </c>
      <c r="P29" s="180">
        <v>1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1</v>
      </c>
      <c r="F30" s="159">
        <v>1</v>
      </c>
      <c r="G30" s="159">
        <v>1</v>
      </c>
      <c r="H30" s="159">
        <v>3</v>
      </c>
      <c r="I30" s="159">
        <v>6</v>
      </c>
      <c r="J30" s="159">
        <v>1</v>
      </c>
      <c r="K30" s="159">
        <v>1</v>
      </c>
      <c r="L30" s="159">
        <v>0</v>
      </c>
      <c r="M30" s="159">
        <v>0</v>
      </c>
      <c r="N30" s="159">
        <v>1</v>
      </c>
      <c r="O30" s="159">
        <v>1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1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32</v>
      </c>
      <c r="G35" s="172">
        <v>33</v>
      </c>
      <c r="H35" s="172">
        <v>41</v>
      </c>
      <c r="I35" s="173">
        <v>28</v>
      </c>
      <c r="J35" s="173" t="s">
        <v>23</v>
      </c>
      <c r="K35" s="173" t="s">
        <v>23</v>
      </c>
      <c r="L35" s="173">
        <v>41</v>
      </c>
      <c r="M35" s="173">
        <v>37</v>
      </c>
      <c r="N35" s="173">
        <v>36</v>
      </c>
      <c r="O35" s="172">
        <v>38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11</v>
      </c>
      <c r="G37" s="172">
        <v>8</v>
      </c>
      <c r="H37" s="172">
        <v>5</v>
      </c>
      <c r="I37" s="173">
        <v>15</v>
      </c>
      <c r="J37" s="173" t="s">
        <v>23</v>
      </c>
      <c r="K37" s="173" t="s">
        <v>23</v>
      </c>
      <c r="L37" s="173">
        <v>1</v>
      </c>
      <c r="M37" s="173">
        <v>3</v>
      </c>
      <c r="N37" s="173">
        <v>1</v>
      </c>
      <c r="O37" s="172">
        <v>2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2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46</v>
      </c>
      <c r="F19" s="252">
        <f aca="true" t="shared" si="6" ref="F19:Q19">F143</f>
        <v>45</v>
      </c>
      <c r="G19" s="252">
        <f t="shared" si="6"/>
        <v>43</v>
      </c>
      <c r="H19" s="252">
        <f t="shared" si="6"/>
        <v>45</v>
      </c>
      <c r="I19" s="252">
        <f>I143</f>
        <v>45</v>
      </c>
      <c r="J19" s="252">
        <f t="shared" si="6"/>
        <v>44</v>
      </c>
      <c r="K19" s="252">
        <f t="shared" si="6"/>
        <v>43</v>
      </c>
      <c r="L19" s="252">
        <f t="shared" si="6"/>
        <v>43</v>
      </c>
      <c r="M19" s="252">
        <f t="shared" si="6"/>
        <v>43</v>
      </c>
      <c r="N19" s="252">
        <f t="shared" si="6"/>
        <v>39</v>
      </c>
      <c r="O19" s="252">
        <f>O143</f>
        <v>43</v>
      </c>
      <c r="P19" s="252">
        <f t="shared" si="6"/>
        <v>44</v>
      </c>
      <c r="Q19" s="253">
        <f t="shared" si="6"/>
        <v>11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0</v>
      </c>
      <c r="F22" s="252">
        <f aca="true" t="shared" si="9" ref="F22:Q22">F145</f>
        <v>2</v>
      </c>
      <c r="G22" s="252">
        <f t="shared" si="9"/>
        <v>3</v>
      </c>
      <c r="H22" s="252">
        <f t="shared" si="9"/>
        <v>1</v>
      </c>
      <c r="I22" s="252">
        <f t="shared" si="9"/>
        <v>1</v>
      </c>
      <c r="J22" s="252">
        <f t="shared" si="9"/>
        <v>2</v>
      </c>
      <c r="K22" s="252">
        <f t="shared" si="9"/>
        <v>3</v>
      </c>
      <c r="L22" s="252">
        <f t="shared" si="9"/>
        <v>3</v>
      </c>
      <c r="M22" s="252">
        <f t="shared" si="9"/>
        <v>2</v>
      </c>
      <c r="N22" s="252">
        <f t="shared" si="9"/>
        <v>5</v>
      </c>
      <c r="O22" s="252">
        <f t="shared" si="9"/>
        <v>2</v>
      </c>
      <c r="P22" s="252">
        <f t="shared" si="9"/>
        <v>2</v>
      </c>
      <c r="Q22" s="253">
        <f t="shared" si="9"/>
        <v>35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2</v>
      </c>
      <c r="I31" s="252">
        <f>I151</f>
        <v>1</v>
      </c>
      <c r="J31" s="252">
        <f t="shared" si="18"/>
        <v>1</v>
      </c>
      <c r="K31" s="252">
        <f t="shared" si="18"/>
        <v>5</v>
      </c>
      <c r="L31" s="252">
        <f t="shared" si="18"/>
        <v>2</v>
      </c>
      <c r="M31" s="252">
        <f t="shared" si="18"/>
        <v>0</v>
      </c>
      <c r="N31" s="252">
        <f t="shared" si="18"/>
        <v>1</v>
      </c>
      <c r="O31" s="252">
        <f t="shared" si="18"/>
        <v>1</v>
      </c>
      <c r="P31" s="254">
        <f t="shared" si="18"/>
        <v>0</v>
      </c>
      <c r="Q31" s="253">
        <f t="shared" si="18"/>
        <v>2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45</v>
      </c>
      <c r="F34" s="252">
        <f aca="true" t="shared" si="21" ref="F34:Q34">F153</f>
        <v>43</v>
      </c>
      <c r="G34" s="252">
        <f t="shared" si="21"/>
        <v>45</v>
      </c>
      <c r="H34" s="252">
        <f t="shared" si="21"/>
        <v>43</v>
      </c>
      <c r="I34" s="252">
        <f>I153</f>
        <v>42</v>
      </c>
      <c r="J34" s="252">
        <f t="shared" si="21"/>
        <v>39</v>
      </c>
      <c r="K34" s="252">
        <f t="shared" si="21"/>
        <v>40</v>
      </c>
      <c r="L34" s="252">
        <f t="shared" si="21"/>
        <v>43</v>
      </c>
      <c r="M34" s="252">
        <f t="shared" si="21"/>
        <v>45</v>
      </c>
      <c r="N34" s="252">
        <f t="shared" si="21"/>
        <v>43</v>
      </c>
      <c r="O34" s="252">
        <f t="shared" si="21"/>
        <v>42</v>
      </c>
      <c r="P34" s="252">
        <f t="shared" si="21"/>
        <v>44</v>
      </c>
      <c r="Q34" s="253">
        <f t="shared" si="21"/>
        <v>43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1</v>
      </c>
      <c r="I37" s="252">
        <f t="shared" si="24"/>
        <v>3</v>
      </c>
      <c r="J37" s="252">
        <f t="shared" si="24"/>
        <v>6</v>
      </c>
      <c r="K37" s="252">
        <f t="shared" si="24"/>
        <v>1</v>
      </c>
      <c r="L37" s="252">
        <f t="shared" si="24"/>
        <v>1</v>
      </c>
      <c r="M37" s="252">
        <f t="shared" si="24"/>
        <v>0</v>
      </c>
      <c r="N37" s="252">
        <f t="shared" si="24"/>
        <v>0</v>
      </c>
      <c r="O37" s="252">
        <f t="shared" si="24"/>
        <v>1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1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32</v>
      </c>
      <c r="H46" s="258">
        <f>H160</f>
        <v>33</v>
      </c>
      <c r="I46" s="258">
        <f>I160</f>
        <v>41</v>
      </c>
      <c r="J46" s="258">
        <f>J160</f>
        <v>28</v>
      </c>
      <c r="K46" s="258" t="s">
        <v>23</v>
      </c>
      <c r="L46" s="252" t="s">
        <v>23</v>
      </c>
      <c r="M46" s="258">
        <f>M160</f>
        <v>41</v>
      </c>
      <c r="N46" s="258">
        <f>N160</f>
        <v>37</v>
      </c>
      <c r="O46" s="258">
        <f>O160</f>
        <v>36</v>
      </c>
      <c r="P46" s="258">
        <f>P160</f>
        <v>38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11</v>
      </c>
      <c r="H49" s="258">
        <f>H162</f>
        <v>8</v>
      </c>
      <c r="I49" s="258">
        <f>I162</f>
        <v>5</v>
      </c>
      <c r="J49" s="258">
        <f>J162</f>
        <v>15</v>
      </c>
      <c r="K49" s="258" t="s">
        <v>23</v>
      </c>
      <c r="L49" s="252" t="s">
        <v>23</v>
      </c>
      <c r="M49" s="258">
        <f>M162</f>
        <v>1</v>
      </c>
      <c r="N49" s="258">
        <f>N162</f>
        <v>3</v>
      </c>
      <c r="O49" s="252">
        <f>O162</f>
        <v>1</v>
      </c>
      <c r="P49" s="252">
        <f>P162</f>
        <v>2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1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44</v>
      </c>
      <c r="F142" s="179">
        <f>'公表資料（表-１）'!E17</f>
        <v>37</v>
      </c>
      <c r="G142" s="179">
        <f>'公表資料（表-１）'!F17</f>
        <v>33</v>
      </c>
      <c r="H142" s="179">
        <f>'公表資料（表-１）'!G17</f>
        <v>37</v>
      </c>
      <c r="I142" s="179">
        <f>'公表資料（表-１）'!H17</f>
        <v>41</v>
      </c>
      <c r="J142" s="179">
        <f>'公表資料（表-１）'!I17</f>
        <v>43</v>
      </c>
      <c r="K142" s="179">
        <f>'公表資料（表-１）'!J17</f>
        <v>32</v>
      </c>
      <c r="L142" s="179">
        <f>'公表資料（表-１）'!K17</f>
        <v>34</v>
      </c>
      <c r="M142" s="179">
        <f>'公表資料（表-１）'!L17</f>
        <v>35</v>
      </c>
      <c r="N142" s="179">
        <f>'公表資料（表-１）'!M17</f>
        <v>36</v>
      </c>
      <c r="O142" s="179">
        <f>'公表資料（表-１）'!N17</f>
        <v>41</v>
      </c>
      <c r="P142" s="179">
        <f>'公表資料（表-１）'!O17</f>
        <v>43</v>
      </c>
      <c r="Q142" s="180">
        <f>'公表資料（表-１）'!P17</f>
        <v>7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46</v>
      </c>
      <c r="F143" s="159">
        <f>'公表資料（表-１）'!E18</f>
        <v>45</v>
      </c>
      <c r="G143" s="159">
        <f>'公表資料（表-１）'!F18</f>
        <v>43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44</v>
      </c>
      <c r="K143" s="159">
        <f>'公表資料（表-１）'!J18</f>
        <v>43</v>
      </c>
      <c r="L143" s="159">
        <f>'公表資料（表-１）'!K18</f>
        <v>43</v>
      </c>
      <c r="M143" s="159">
        <f>'公表資料（表-１）'!L18</f>
        <v>43</v>
      </c>
      <c r="N143" s="159">
        <f>'公表資料（表-１）'!M18</f>
        <v>39</v>
      </c>
      <c r="O143" s="159">
        <f>'公表資料（表-１）'!N18</f>
        <v>43</v>
      </c>
      <c r="P143" s="159">
        <f>'公表資料（表-１）'!O18</f>
        <v>44</v>
      </c>
      <c r="Q143" s="160">
        <f>'公表資料（表-１）'!P18</f>
        <v>11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2</v>
      </c>
      <c r="F144" s="179">
        <f>'公表資料（表-１）'!E19</f>
        <v>10</v>
      </c>
      <c r="G144" s="179">
        <f>'公表資料（表-１）'!F19</f>
        <v>13</v>
      </c>
      <c r="H144" s="179">
        <f>'公表資料（表-１）'!G19</f>
        <v>9</v>
      </c>
      <c r="I144" s="179">
        <f>'公表資料（表-１）'!H19</f>
        <v>5</v>
      </c>
      <c r="J144" s="179">
        <f>'公表資料（表-１）'!I19</f>
        <v>3</v>
      </c>
      <c r="K144" s="179">
        <f>'公表資料（表-１）'!J19</f>
        <v>14</v>
      </c>
      <c r="L144" s="179">
        <f>'公表資料（表-１）'!K19</f>
        <v>12</v>
      </c>
      <c r="M144" s="179">
        <f>'公表資料（表-１）'!L19</f>
        <v>10</v>
      </c>
      <c r="N144" s="179">
        <f>'公表資料（表-１）'!M19</f>
        <v>8</v>
      </c>
      <c r="O144" s="179">
        <f>'公表資料（表-１）'!N19</f>
        <v>4</v>
      </c>
      <c r="P144" s="179">
        <f>'公表資料（表-１）'!O19</f>
        <v>2</v>
      </c>
      <c r="Q144" s="180">
        <f>'公表資料（表-１）'!P19</f>
        <v>39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0</v>
      </c>
      <c r="F145" s="159">
        <f>'公表資料（表-１）'!E20</f>
        <v>2</v>
      </c>
      <c r="G145" s="159">
        <f>'公表資料（表-１）'!F20</f>
        <v>3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3</v>
      </c>
      <c r="L145" s="159">
        <f>'公表資料（表-１）'!K20</f>
        <v>3</v>
      </c>
      <c r="M145" s="159">
        <f>'公表資料（表-１）'!L20</f>
        <v>2</v>
      </c>
      <c r="N145" s="159">
        <f>'公表資料（表-１）'!M20</f>
        <v>5</v>
      </c>
      <c r="O145" s="159">
        <f>'公表資料（表-１）'!N20</f>
        <v>2</v>
      </c>
      <c r="P145" s="159">
        <f>'公表資料（表-１）'!O20</f>
        <v>2</v>
      </c>
      <c r="Q145" s="160">
        <f>'公表資料（表-１）'!P20</f>
        <v>35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2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3</v>
      </c>
      <c r="L150" s="179">
        <f>'公表資料（表-１）'!K25</f>
        <v>1</v>
      </c>
      <c r="M150" s="179">
        <f>'公表資料（表-１）'!L25</f>
        <v>1</v>
      </c>
      <c r="N150" s="179">
        <f>'公表資料（表-１）'!M25</f>
        <v>2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1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2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2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44</v>
      </c>
      <c r="F152" s="179">
        <f>'公表資料（表-１）'!E27</f>
        <v>43</v>
      </c>
      <c r="G152" s="179">
        <f>'公表資料（表-１）'!F27</f>
        <v>44</v>
      </c>
      <c r="H152" s="179">
        <f>'公表資料（表-１）'!G27</f>
        <v>42</v>
      </c>
      <c r="I152" s="179">
        <f>'公表資料（表-１）'!H27</f>
        <v>42</v>
      </c>
      <c r="J152" s="179">
        <f>'公表資料（表-１）'!I27</f>
        <v>35</v>
      </c>
      <c r="K152" s="179">
        <f>'公表資料（表-１）'!J27</f>
        <v>41</v>
      </c>
      <c r="L152" s="179">
        <f>'公表資料（表-１）'!K27</f>
        <v>43</v>
      </c>
      <c r="M152" s="179">
        <f>'公表資料（表-１）'!L27</f>
        <v>41</v>
      </c>
      <c r="N152" s="179">
        <f>'公表資料（表-１）'!M27</f>
        <v>40</v>
      </c>
      <c r="O152" s="179">
        <f>'公表資料（表-１）'!N27</f>
        <v>41</v>
      </c>
      <c r="P152" s="179">
        <f>'公表資料（表-１）'!O27</f>
        <v>41</v>
      </c>
      <c r="Q152" s="180">
        <f>'公表資料（表-１）'!P27</f>
        <v>43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45</v>
      </c>
      <c r="F153" s="159">
        <f>'公表資料（表-１）'!E28</f>
        <v>43</v>
      </c>
      <c r="G153" s="159">
        <f>'公表資料（表-１）'!F28</f>
        <v>45</v>
      </c>
      <c r="H153" s="159">
        <f>'公表資料（表-１）'!G28</f>
        <v>43</v>
      </c>
      <c r="I153" s="159">
        <f>'公表資料（表-１）'!H28</f>
        <v>42</v>
      </c>
      <c r="J153" s="159">
        <f>'公表資料（表-１）'!I28</f>
        <v>39</v>
      </c>
      <c r="K153" s="159">
        <f>'公表資料（表-１）'!J28</f>
        <v>40</v>
      </c>
      <c r="L153" s="159">
        <f>'公表資料（表-１）'!K28</f>
        <v>43</v>
      </c>
      <c r="M153" s="159">
        <f>'公表資料（表-１）'!L28</f>
        <v>45</v>
      </c>
      <c r="N153" s="159">
        <f>'公表資料（表-１）'!M28</f>
        <v>43</v>
      </c>
      <c r="O153" s="159">
        <f>'公表資料（表-１）'!N28</f>
        <v>42</v>
      </c>
      <c r="P153" s="159">
        <f>'公表資料（表-１）'!O28</f>
        <v>44</v>
      </c>
      <c r="Q153" s="160">
        <f>'公表資料（表-１）'!P28</f>
        <v>43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2</v>
      </c>
      <c r="H154" s="179">
        <f>'公表資料（表-１）'!G29</f>
        <v>2</v>
      </c>
      <c r="I154" s="179">
        <f>'公表資料（表-１）'!H29</f>
        <v>3</v>
      </c>
      <c r="J154" s="179">
        <f>'公表資料（表-１）'!I29</f>
        <v>10</v>
      </c>
      <c r="K154" s="179">
        <f>'公表資料（表-１）'!J29</f>
        <v>2</v>
      </c>
      <c r="L154" s="179">
        <f>'公表資料（表-１）'!K29</f>
        <v>2</v>
      </c>
      <c r="M154" s="179">
        <f>'公表資料（表-１）'!L29</f>
        <v>3</v>
      </c>
      <c r="N154" s="179">
        <f>'公表資料（表-１）'!M29</f>
        <v>2</v>
      </c>
      <c r="O154" s="179">
        <f>'公表資料（表-１）'!N29</f>
        <v>2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3</v>
      </c>
      <c r="J155" s="159">
        <f>'公表資料（表-１）'!I30</f>
        <v>6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1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1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32</v>
      </c>
      <c r="H160" s="172">
        <f>'公表資料（表-１）'!G35</f>
        <v>33</v>
      </c>
      <c r="I160" s="172">
        <f>'公表資料（表-１）'!H35</f>
        <v>41</v>
      </c>
      <c r="J160" s="173">
        <f>'公表資料（表-１）'!I35</f>
        <v>28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37</v>
      </c>
      <c r="O160" s="173">
        <f>'公表資料（表-１）'!N35</f>
        <v>36</v>
      </c>
      <c r="P160" s="172">
        <f>'公表資料（表-１）'!O35</f>
        <v>38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11</v>
      </c>
      <c r="H162" s="172">
        <f>'公表資料（表-１）'!G37</f>
        <v>8</v>
      </c>
      <c r="I162" s="172">
        <f>'公表資料（表-１）'!H37</f>
        <v>5</v>
      </c>
      <c r="J162" s="173">
        <f>'公表資料（表-１）'!I37</f>
        <v>15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3</v>
      </c>
      <c r="O162" s="173">
        <f>'公表資料（表-１）'!N37</f>
        <v>1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B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＜令和2年1月1～5日現在＞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</v>
      </c>
      <c r="E56" s="209">
        <f>'表-２_各〈全国、被災3県〉平均値'!E84</f>
        <v>2.93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3.15</v>
      </c>
      <c r="K56" s="209">
        <f>'表-２_各〈全国、被災3県〉平均値'!K84</f>
        <v>3.02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</v>
      </c>
      <c r="E57" s="209">
        <f>'公表資料（表-２）前月'!E56</f>
        <v>2.97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3.17</v>
      </c>
      <c r="K57" s="209">
        <f>'公表資料（表-２）前月'!K56</f>
        <v>3.04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-0.040000000000000036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-0.020000000000000018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3.2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3.1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2.7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3.1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3.1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3.1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3.15</v>
      </c>
      <c r="E136" s="209">
        <f>'表-２_各〈全国、被災3県〉平均値'!E85</f>
        <v>3.04</v>
      </c>
      <c r="F136" s="126">
        <f>'表-２_各〈全国、被災3県〉平均値'!F85</f>
        <v>2.24</v>
      </c>
      <c r="G136" s="58"/>
      <c r="H136" s="79" t="s">
        <v>85</v>
      </c>
      <c r="I136" s="80"/>
      <c r="J136" s="208">
        <f>'表-２_各〈全国、被災3県〉平均値'!J85</f>
        <v>3.15</v>
      </c>
      <c r="K136" s="209">
        <f>'表-２_各〈全国、被災3県〉平均値'!K85</f>
        <v>3.04</v>
      </c>
      <c r="L136" s="126">
        <f>'表-２_各〈全国、被災3県〉平均値'!L85</f>
        <v>2.24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3.14</v>
      </c>
      <c r="E137" s="209">
        <f>'公表資料（表-２）前月'!E136</f>
        <v>3.06</v>
      </c>
      <c r="F137" s="126">
        <f>'公表資料（表-２）前月'!F136</f>
        <v>2.25</v>
      </c>
      <c r="G137" s="58"/>
      <c r="H137" s="79" t="s">
        <v>86</v>
      </c>
      <c r="I137" s="80"/>
      <c r="J137" s="208">
        <f>'公表資料（表-２）前月'!J136</f>
        <v>3.13</v>
      </c>
      <c r="K137" s="209">
        <f>'公表資料（表-２）前月'!K136</f>
        <v>3.09</v>
      </c>
      <c r="L137" s="126">
        <f>'公表資料（表-２）前月'!L136</f>
        <v>2.24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0.009999999999999787</v>
      </c>
      <c r="E138" s="211">
        <f>E136-E137</f>
        <v>-0.020000000000000018</v>
      </c>
      <c r="F138" s="127">
        <f>F136-F137</f>
        <v>-0.009999999999999787</v>
      </c>
      <c r="G138" s="58"/>
      <c r="H138" s="81" t="s">
        <v>87</v>
      </c>
      <c r="I138" s="82"/>
      <c r="J138" s="210">
        <f>J136-J137</f>
        <v>0.020000000000000018</v>
      </c>
      <c r="K138" s="211">
        <f>K136-K137</f>
        <v>-0.04999999999999982</v>
      </c>
      <c r="L138" s="127">
        <f>L136-L137</f>
        <v>0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3.2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3.2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3.2</v>
      </c>
      <c r="E143" s="118">
        <f>'表-２_地域別平均値'!F143</f>
        <v>2.9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3.1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</v>
      </c>
      <c r="K145" s="118">
        <f>'表-２_地域別平均値'!F154</f>
        <v>2.9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3.2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3.2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3.3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3.3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3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3.1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1.8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</v>
      </c>
      <c r="G150" s="61"/>
      <c r="H150" s="71" t="s">
        <v>80</v>
      </c>
      <c r="I150" s="72" t="s">
        <v>195</v>
      </c>
      <c r="J150" s="89">
        <f>'表-２_地域別平均値'!E159</f>
        <v>3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3.12</v>
      </c>
      <c r="E216" s="209">
        <f>'表-２_各〈全国、被災3県〉平均値'!E86</f>
        <v>3.02</v>
      </c>
      <c r="F216" s="126">
        <f>'表-２_各〈全国、被災3県〉平均値'!F86</f>
        <v>2.16</v>
      </c>
      <c r="G216" s="58"/>
      <c r="H216" s="79" t="s">
        <v>85</v>
      </c>
      <c r="I216" s="80"/>
      <c r="J216" s="208">
        <f>'表-２_各〈全国、被災3県〉平均値'!J86</f>
        <v>3.1</v>
      </c>
      <c r="K216" s="209">
        <f>'表-２_各〈全国、被災3県〉平均値'!K86</f>
        <v>3.14</v>
      </c>
      <c r="L216" s="126">
        <f>'表-２_各〈全国、被災3県〉平均値'!L86</f>
        <v>2.38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3.12</v>
      </c>
      <c r="E217" s="209">
        <f>'公表資料（表-２）前月'!E216</f>
        <v>3.03</v>
      </c>
      <c r="F217" s="126">
        <f>'公表資料（表-２）前月'!F216</f>
        <v>2.21</v>
      </c>
      <c r="G217" s="58"/>
      <c r="H217" s="79" t="s">
        <v>86</v>
      </c>
      <c r="I217" s="80"/>
      <c r="J217" s="208">
        <f>'公表資料（表-２）前月'!J216</f>
        <v>3.1</v>
      </c>
      <c r="K217" s="209">
        <f>'公表資料（表-２）前月'!K216</f>
        <v>3.13</v>
      </c>
      <c r="L217" s="126">
        <f>'公表資料（表-２）前月'!L216</f>
        <v>2.35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</v>
      </c>
      <c r="E218" s="211">
        <f>E216-E217</f>
        <v>-0.009999999999999787</v>
      </c>
      <c r="F218" s="127">
        <f>F216-F217</f>
        <v>-0.04999999999999982</v>
      </c>
      <c r="G218" s="58"/>
      <c r="H218" s="81" t="s">
        <v>87</v>
      </c>
      <c r="I218" s="82"/>
      <c r="J218" s="210">
        <f>J216-J217</f>
        <v>0</v>
      </c>
      <c r="K218" s="211">
        <f>K216-K217</f>
        <v>0.010000000000000231</v>
      </c>
      <c r="L218" s="127">
        <f>L216-L217</f>
        <v>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3.4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3.8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2.5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3.1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3.2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3.2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3.1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2.74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3.09</v>
      </c>
      <c r="K296" s="209">
        <f>'表-２_各〈全国、被災3県〉平均値'!K87</f>
        <v>2.8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2.8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</v>
      </c>
      <c r="E298" s="211">
        <f>E296-E297</f>
        <v>-0.05999999999999961</v>
      </c>
      <c r="F298" s="127" t="s">
        <v>23</v>
      </c>
      <c r="G298" s="58"/>
      <c r="H298" s="81" t="s">
        <v>87</v>
      </c>
      <c r="I298" s="82"/>
      <c r="J298" s="210">
        <f>J296-J297</f>
        <v>0.009999999999999787</v>
      </c>
      <c r="K298" s="211">
        <f>K296-K297</f>
        <v>-0.10000000000000009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3.2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3.2</v>
      </c>
      <c r="K302" s="118">
        <f>'表-２_地域別平均値'!F187</f>
        <v>2.6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2.7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2.8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3.2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2.9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2.8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</v>
      </c>
      <c r="E309" s="118">
        <f>'表-２_地域別平均値'!F185</f>
        <v>2.9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2.8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2.8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3.09</v>
      </c>
      <c r="E376" s="209">
        <f>'表-２_各〈全国、被災3県〉平均値'!E88</f>
        <v>2.97</v>
      </c>
      <c r="F376" s="126">
        <f>'表-２_各〈全国、被災3県〉平均値'!F88</f>
        <v>2.07</v>
      </c>
      <c r="G376" s="58"/>
      <c r="H376" s="79" t="s">
        <v>85</v>
      </c>
      <c r="I376" s="80"/>
      <c r="J376" s="208">
        <f>'表-２_各〈全国、被災3県〉平均値'!J88</f>
        <v>3.05</v>
      </c>
      <c r="K376" s="209">
        <f>'表-２_各〈全国、被災3県〉平均値'!K88</f>
        <v>2.95</v>
      </c>
      <c r="L376" s="126">
        <f>'表-２_各〈全国、被災3県〉平均値'!L88</f>
        <v>2.08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2.99</v>
      </c>
      <c r="E377" s="209">
        <f>'公表資料（表-２）前月'!E376</f>
        <v>2.97</v>
      </c>
      <c r="F377" s="126">
        <f>'公表資料（表-２）前月'!F376</f>
        <v>2.1</v>
      </c>
      <c r="G377" s="58"/>
      <c r="H377" s="79" t="s">
        <v>86</v>
      </c>
      <c r="I377" s="80"/>
      <c r="J377" s="208">
        <f>'公表資料（表-２）前月'!J376</f>
        <v>2.98</v>
      </c>
      <c r="K377" s="209">
        <f>'公表資料（表-２）前月'!K376</f>
        <v>2.98</v>
      </c>
      <c r="L377" s="126">
        <f>'公表資料（表-２）前月'!L376</f>
        <v>2.08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0.09999999999999964</v>
      </c>
      <c r="E378" s="211">
        <f>E376-E377</f>
        <v>0</v>
      </c>
      <c r="F378" s="127">
        <f>F376-F377</f>
        <v>-0.03000000000000025</v>
      </c>
      <c r="G378" s="58"/>
      <c r="H378" s="81" t="s">
        <v>87</v>
      </c>
      <c r="I378" s="82"/>
      <c r="J378" s="210">
        <f>J376-J377</f>
        <v>0.06999999999999984</v>
      </c>
      <c r="K378" s="211">
        <f>K376-K377</f>
        <v>-0.029999999999999805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</v>
      </c>
      <c r="E382" s="118">
        <f>'表-２_地域別平均値'!F196</f>
        <v>3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</v>
      </c>
      <c r="K382" s="118">
        <f>'表-２_地域別平均値'!F205</f>
        <v>2.9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3.1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2.9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</v>
      </c>
      <c r="E385" s="118">
        <f>'表-２_地域別平均値'!F199</f>
        <v>2.8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2.9</v>
      </c>
      <c r="K385" s="118">
        <f>'表-２_地域別平均値'!F208</f>
        <v>2.8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3.1</v>
      </c>
      <c r="E386" s="118">
        <f>'表-２_地域別平均値'!F200</f>
        <v>3.1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3.1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3.3</v>
      </c>
      <c r="E387" s="118">
        <f>'表-２_地域別平均値'!F201</f>
        <v>3.1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3.2</v>
      </c>
      <c r="E388" s="118">
        <f>'表-２_地域別平均値'!F202</f>
        <v>3.1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3.2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3.1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2.9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3.1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3.07</v>
      </c>
      <c r="E456" s="209">
        <f>'表-２_各〈全国、被災3県〉平均値'!E89</f>
        <v>2.94</v>
      </c>
      <c r="F456" s="126">
        <f>'表-２_各〈全国、被災3県〉平均値'!F89</f>
        <v>2.05</v>
      </c>
      <c r="G456" s="58"/>
      <c r="H456" s="79" t="s">
        <v>85</v>
      </c>
      <c r="I456" s="80"/>
      <c r="J456" s="208">
        <f>'表-２_各〈全国、被災3県〉平均値'!J89</f>
        <v>3.09</v>
      </c>
      <c r="K456" s="209">
        <f>'表-２_各〈全国、被災3県〉平均値'!K89</f>
        <v>2.99</v>
      </c>
      <c r="L456" s="126">
        <f>'表-２_各〈全国、被災3県〉平均値'!L89</f>
        <v>2.08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3.05</v>
      </c>
      <c r="E457" s="209">
        <f>'公表資料（表-２）前月'!E456</f>
        <v>2.97</v>
      </c>
      <c r="F457" s="126">
        <f>'公表資料（表-２）前月'!F456</f>
        <v>2.02</v>
      </c>
      <c r="G457" s="58"/>
      <c r="H457" s="79" t="s">
        <v>86</v>
      </c>
      <c r="I457" s="80"/>
      <c r="J457" s="208">
        <f>'公表資料（表-２）前月'!J456</f>
        <v>3.04</v>
      </c>
      <c r="K457" s="209">
        <f>'公表資料（表-２）前月'!K456</f>
        <v>3.01</v>
      </c>
      <c r="L457" s="126">
        <f>'公表資料（表-２）前月'!L456</f>
        <v>2.07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0.020000000000000018</v>
      </c>
      <c r="E458" s="211">
        <f>E456-E457</f>
        <v>-0.03000000000000025</v>
      </c>
      <c r="F458" s="127">
        <f>F456-F457</f>
        <v>0.029999999999999805</v>
      </c>
      <c r="G458" s="58"/>
      <c r="H458" s="81" t="s">
        <v>87</v>
      </c>
      <c r="I458" s="82"/>
      <c r="J458" s="210">
        <f>J456-J457</f>
        <v>0.04999999999999982</v>
      </c>
      <c r="K458" s="211">
        <f>K456-K457</f>
        <v>-0.019999999999999574</v>
      </c>
      <c r="L458" s="127">
        <f>L456-L457</f>
        <v>0.010000000000000231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2.9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3.3</v>
      </c>
      <c r="K462" s="118">
        <f>'表-２_地域別平均値'!F223</f>
        <v>3.2</v>
      </c>
      <c r="L462" s="87">
        <f>'表-２_地域別平均値'!G223</f>
        <v>2.4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3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3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3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2.9</v>
      </c>
      <c r="F465" s="87">
        <f>'表-２_地域別平均値'!G217</f>
        <v>2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3.1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3.1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2.9</v>
      </c>
      <c r="F468" s="87">
        <f>'表-２_地域別平均値'!G220</f>
        <v>2.2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2.9</v>
      </c>
      <c r="L468" s="87">
        <f>'表-２_地域別平均値'!G229</f>
        <v>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2.5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1.8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3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3.66</v>
      </c>
      <c r="E536" s="209">
        <f>'表-２_各〈全国、被災3県〉平均値'!E90</f>
        <v>2.97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3.33</v>
      </c>
      <c r="E537" s="209">
        <f>'公表資料（表-２）前月'!E536</f>
        <v>2.97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0.33000000000000007</v>
      </c>
      <c r="E538" s="211">
        <f>E536-E537</f>
        <v>0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3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3.7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3.6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3.8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3.7</v>
      </c>
      <c r="E546" s="118">
        <f>'表-２_地域別平均値'!F236</f>
        <v>3.1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3.6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3.7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3.4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3.6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</v>
      </c>
      <c r="E56" s="209">
        <f>'表-２_各〈全国、被災3県〉平均値'!E93</f>
        <v>2.97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3.17</v>
      </c>
      <c r="K56" s="209">
        <f>'表-２_各〈全国、被災3県〉平均値'!K93</f>
        <v>3.04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3.1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3.2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3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3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3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3.1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3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3.1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3.14</v>
      </c>
      <c r="E136" s="209">
        <f>'表-２_各〈全国、被災3県〉平均値'!E94</f>
        <v>3.06</v>
      </c>
      <c r="F136" s="126">
        <f>'表-２_各〈全国、被災3県〉平均値'!F94</f>
        <v>2.25</v>
      </c>
      <c r="G136" s="22"/>
      <c r="H136" s="79" t="s">
        <v>85</v>
      </c>
      <c r="I136" s="80"/>
      <c r="J136" s="208">
        <f>'表-２_各〈全国、被災3県〉平均値'!J94</f>
        <v>3.13</v>
      </c>
      <c r="K136" s="209">
        <f>'表-２_各〈全国、被災3県〉平均値'!K94</f>
        <v>3.09</v>
      </c>
      <c r="L136" s="126">
        <f>'表-２_各〈全国、被災3県〉平均値'!L94</f>
        <v>2.24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3.4</v>
      </c>
      <c r="F142" s="87">
        <f>'表-２_地域別平均値'!O142</f>
        <v>2.7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3.4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3.1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3.1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3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3.1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3.1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3.2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3.2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3</v>
      </c>
      <c r="F148" s="87">
        <f>'表-２_地域別平均値'!O148</f>
        <v>2.2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3.1</v>
      </c>
      <c r="L148" s="87">
        <f>'表-２_地域別平均値'!O157</f>
        <v>2.3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2.3</v>
      </c>
      <c r="G150" s="22"/>
      <c r="H150" s="71" t="s">
        <v>80</v>
      </c>
      <c r="I150" s="72" t="s">
        <v>205</v>
      </c>
      <c r="J150" s="89">
        <f>'表-２_地域別平均値'!M159</f>
        <v>3</v>
      </c>
      <c r="K150" s="117">
        <f>'表-２_地域別平均値'!N159</f>
        <v>3</v>
      </c>
      <c r="L150" s="86">
        <f>'表-２_地域別平均値'!O159</f>
        <v>1.9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3.12</v>
      </c>
      <c r="E216" s="209">
        <f>'表-２_各〈全国、被災3県〉平均値'!E95</f>
        <v>3.03</v>
      </c>
      <c r="F216" s="126">
        <f>'表-２_各〈全国、被災3県〉平均値'!F95</f>
        <v>2.21</v>
      </c>
      <c r="G216" s="22"/>
      <c r="H216" s="79" t="s">
        <v>85</v>
      </c>
      <c r="I216" s="80"/>
      <c r="J216" s="208">
        <f>'表-２_各〈全国、被災3県〉平均値'!J95</f>
        <v>3.1</v>
      </c>
      <c r="K216" s="209">
        <f>'表-２_各〈全国、被災3県〉平均値'!K95</f>
        <v>3.13</v>
      </c>
      <c r="L216" s="126">
        <f>'表-２_各〈全国、被災3県〉平均値'!L95</f>
        <v>2.35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3.3</v>
      </c>
      <c r="E222" s="118">
        <f>'表-２_地域別平均値'!N160</f>
        <v>3.5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3.2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3</v>
      </c>
      <c r="F224" s="87">
        <f>'表-２_地域別平均値'!O162</f>
        <v>2.2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2.3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3.2</v>
      </c>
      <c r="L225" s="87">
        <f>'表-２_地域別平均値'!O172</f>
        <v>2.5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3.3</v>
      </c>
      <c r="E227" s="118">
        <f>'表-２_地域別平均値'!N165</f>
        <v>3.1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2.8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3.2</v>
      </c>
      <c r="E302" s="118">
        <f>'表-２_地域別平均値'!N178</f>
        <v>2.8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3.2</v>
      </c>
      <c r="K302" s="118">
        <f>'表-２_地域別平均値'!N187</f>
        <v>2.9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2.7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3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2.8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2.8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2.9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2.9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3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3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2.99</v>
      </c>
      <c r="E376" s="209">
        <f>'表-２_各〈全国、被災3県〉平均値'!E97</f>
        <v>2.97</v>
      </c>
      <c r="F376" s="126">
        <f>'表-２_各〈全国、被災3県〉平均値'!F97</f>
        <v>2.1</v>
      </c>
      <c r="G376" s="22"/>
      <c r="H376" s="79" t="s">
        <v>85</v>
      </c>
      <c r="I376" s="80"/>
      <c r="J376" s="208">
        <f>'表-２_各〈全国、被災3県〉平均値'!J97</f>
        <v>2.98</v>
      </c>
      <c r="K376" s="209">
        <f>'表-２_各〈全国、被災3県〉平均値'!K97</f>
        <v>2.98</v>
      </c>
      <c r="L376" s="126">
        <f>'表-２_各〈全国、被災3県〉平均値'!L97</f>
        <v>2.08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3.1</v>
      </c>
      <c r="E382" s="118">
        <f>'表-２_地域別平均値'!N196</f>
        <v>3.2</v>
      </c>
      <c r="F382" s="87">
        <f>'表-２_地域別平均値'!O196</f>
        <v>2.5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2.9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</v>
      </c>
      <c r="K383" s="118">
        <f>'表-２_地域別平均値'!N206</f>
        <v>3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2.9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2.9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</v>
      </c>
      <c r="E385" s="118">
        <f>'表-２_地域別平均値'!N199</f>
        <v>2.8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</v>
      </c>
      <c r="K385" s="118">
        <f>'表-２_地域別平均値'!N208</f>
        <v>2.9</v>
      </c>
      <c r="L385" s="87">
        <f>'表-２_地域別平均値'!O208</f>
        <v>2.2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2.8</v>
      </c>
      <c r="E386" s="118">
        <f>'表-２_地域別平均値'!N200</f>
        <v>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2.9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3.1</v>
      </c>
      <c r="E387" s="118">
        <f>'表-２_地域別平均値'!N201</f>
        <v>3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3.1</v>
      </c>
      <c r="K387" s="118">
        <f>'表-２_地域別平均値'!N210</f>
        <v>3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3.2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</v>
      </c>
      <c r="K388" s="118">
        <f>'表-２_地域別平均値'!N211</f>
        <v>3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</v>
      </c>
      <c r="E389" s="118">
        <f>'表-２_地域別平均値'!N203</f>
        <v>2.9</v>
      </c>
      <c r="F389" s="87">
        <f>'表-２_地域別平均値'!O203</f>
        <v>1.8</v>
      </c>
      <c r="G389" s="22"/>
      <c r="H389" s="69" t="s">
        <v>75</v>
      </c>
      <c r="I389" s="70" t="s">
        <v>93</v>
      </c>
      <c r="J389" s="88">
        <f>'表-２_地域別平均値'!M212</f>
        <v>2.9</v>
      </c>
      <c r="K389" s="118">
        <f>'表-２_地域別平均値'!N212</f>
        <v>2.7</v>
      </c>
      <c r="L389" s="87">
        <f>'表-２_地域別平均値'!O212</f>
        <v>1.8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3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3.05</v>
      </c>
      <c r="E456" s="209">
        <f>'表-２_各〈全国、被災3県〉平均値'!E98</f>
        <v>2.97</v>
      </c>
      <c r="F456" s="126">
        <f>'表-２_各〈全国、被災3県〉平均値'!F98</f>
        <v>2.02</v>
      </c>
      <c r="G456" s="22"/>
      <c r="H456" s="79" t="s">
        <v>85</v>
      </c>
      <c r="I456" s="80"/>
      <c r="J456" s="208">
        <f>'表-２_各〈全国、被災3県〉平均値'!J98</f>
        <v>3.04</v>
      </c>
      <c r="K456" s="209">
        <f>'表-２_各〈全国、被災3県〉平均値'!K98</f>
        <v>3.01</v>
      </c>
      <c r="L456" s="126">
        <f>'表-２_各〈全国、被災3県〉平均値'!L98</f>
        <v>2.07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2.6</v>
      </c>
      <c r="F462" s="87">
        <f>'表-２_地域別平均値'!O214</f>
        <v>1.9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3.2</v>
      </c>
      <c r="L462" s="87">
        <f>'表-２_地域別平均値'!O223</f>
        <v>2.3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3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3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2.9</v>
      </c>
      <c r="L465" s="87">
        <f>'表-２_地域別平均値'!O226</f>
        <v>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2.2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1.9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3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3.2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3.1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3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3.33</v>
      </c>
      <c r="E536" s="209">
        <f>'表-２_各〈全国、被災3県〉平均値'!E99</f>
        <v>2.97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3.4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3.4</v>
      </c>
      <c r="E543" s="118">
        <f>'表-２_地域別平均値'!N233</f>
        <v>3.1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3.3</v>
      </c>
      <c r="E544" s="118">
        <f>'表-２_地域別平均値'!N234</f>
        <v>3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3.5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3.5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3.5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3.3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3.1</v>
      </c>
      <c r="E549" s="118">
        <f>'表-２_地域別平均値'!N239</f>
        <v>3.1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3.3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1">
      <selection activeCell="N7" sqref="N7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3.2</v>
      </c>
      <c r="F7" s="294">
        <v>-0.09999999999999964</v>
      </c>
      <c r="G7" s="331">
        <v>3.1</v>
      </c>
      <c r="H7" s="332">
        <v>3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2.8</v>
      </c>
      <c r="H8" s="302">
        <v>2.8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2.6</v>
      </c>
      <c r="H9" s="302">
        <v>2.6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3.2</v>
      </c>
      <c r="E10" s="302">
        <v>3.1</v>
      </c>
      <c r="F10" s="295">
        <v>-0.10000000000000009</v>
      </c>
      <c r="G10" s="301">
        <v>2.9</v>
      </c>
      <c r="H10" s="302">
        <v>2.9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</v>
      </c>
      <c r="H11" s="302">
        <v>3.1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3.1</v>
      </c>
      <c r="E12" s="302">
        <v>3.2</v>
      </c>
      <c r="F12" s="295">
        <v>0.10000000000000009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3.3</v>
      </c>
      <c r="H13" s="302">
        <v>3.2</v>
      </c>
      <c r="I13" s="295">
        <v>-0.09999999999999964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3.1</v>
      </c>
      <c r="H14" s="307">
        <v>3.1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3</v>
      </c>
      <c r="H15" s="302">
        <v>3.1</v>
      </c>
      <c r="I15" s="295">
        <v>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3</v>
      </c>
      <c r="H16" s="302">
        <v>2.8</v>
      </c>
      <c r="I16" s="295">
        <v>-0.20000000000000018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3.1</v>
      </c>
      <c r="E17" s="302">
        <v>3.2</v>
      </c>
      <c r="F17" s="295">
        <v>0.10000000000000009</v>
      </c>
      <c r="G17" s="301">
        <v>2.9</v>
      </c>
      <c r="H17" s="302">
        <v>3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</v>
      </c>
      <c r="E18" s="302">
        <v>3.2</v>
      </c>
      <c r="F18" s="295">
        <v>0.20000000000000018</v>
      </c>
      <c r="G18" s="301">
        <v>3</v>
      </c>
      <c r="H18" s="302">
        <v>2.7</v>
      </c>
      <c r="I18" s="295">
        <v>-0.2999999999999998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</v>
      </c>
      <c r="H19" s="302">
        <v>2.9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2.9</v>
      </c>
      <c r="H20" s="302">
        <v>3</v>
      </c>
      <c r="I20" s="295">
        <v>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3.1</v>
      </c>
      <c r="F21" s="295">
        <v>-0.10000000000000009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2.8</v>
      </c>
      <c r="H22" s="304">
        <v>2.9</v>
      </c>
      <c r="I22" s="305">
        <v>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3.1</v>
      </c>
      <c r="E23" s="307">
        <v>3.2</v>
      </c>
      <c r="F23" s="296">
        <v>0.10000000000000009</v>
      </c>
      <c r="G23" s="306">
        <v>2.8</v>
      </c>
      <c r="H23" s="307">
        <v>2.5</v>
      </c>
      <c r="I23" s="296">
        <v>-0.2999999999999998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</v>
      </c>
      <c r="E24" s="302">
        <v>3.1</v>
      </c>
      <c r="F24" s="295">
        <v>0.10000000000000009</v>
      </c>
      <c r="G24" s="301">
        <v>2.8</v>
      </c>
      <c r="H24" s="302">
        <v>2.7</v>
      </c>
      <c r="I24" s="295">
        <v>-0.09999999999999964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3.1</v>
      </c>
      <c r="H25" s="304">
        <v>3.1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3.2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</v>
      </c>
      <c r="F27" s="295">
        <v>-0.20000000000000018</v>
      </c>
      <c r="G27" s="301">
        <v>3.1</v>
      </c>
      <c r="H27" s="302">
        <v>3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3.2</v>
      </c>
      <c r="F29" s="305">
        <v>-0.09999999999999964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3.3</v>
      </c>
      <c r="F30" s="296">
        <v>-0.20000000000000018</v>
      </c>
      <c r="G30" s="306">
        <v>3.5</v>
      </c>
      <c r="H30" s="307">
        <v>3.3</v>
      </c>
      <c r="I30" s="296">
        <v>-0.20000000000000018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2.5</v>
      </c>
      <c r="H31" s="302">
        <v>2.5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3</v>
      </c>
      <c r="H33" s="302">
        <v>3.1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3.3</v>
      </c>
      <c r="H36" s="304">
        <v>3.3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2.4</v>
      </c>
      <c r="H37" s="307">
        <v>2.4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3</v>
      </c>
      <c r="H38" s="302">
        <v>3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3.2</v>
      </c>
      <c r="F39" s="295">
        <v>0.10000000000000009</v>
      </c>
      <c r="G39" s="301">
        <v>3.1</v>
      </c>
      <c r="H39" s="302">
        <v>3</v>
      </c>
      <c r="I39" s="295">
        <v>-0.10000000000000009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3.2</v>
      </c>
      <c r="F41" s="305">
        <v>0.10000000000000009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3.1</v>
      </c>
      <c r="I44" s="295">
        <v>0.10000000000000009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</v>
      </c>
      <c r="F45" s="305">
        <v>-0.10000000000000009</v>
      </c>
      <c r="G45" s="303">
        <v>3.1</v>
      </c>
      <c r="H45" s="304">
        <v>3.2</v>
      </c>
      <c r="I45" s="305">
        <v>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</v>
      </c>
      <c r="F47" s="295">
        <v>0</v>
      </c>
      <c r="G47" s="301">
        <v>3.3</v>
      </c>
      <c r="H47" s="302">
        <v>3.2</v>
      </c>
      <c r="I47" s="295">
        <v>-0.09999999999999964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3.2</v>
      </c>
      <c r="F48" s="295">
        <v>0.10000000000000009</v>
      </c>
      <c r="G48" s="301">
        <v>3</v>
      </c>
      <c r="H48" s="302">
        <v>3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3.3</v>
      </c>
      <c r="F49" s="295">
        <v>0.2999999999999998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2.5</v>
      </c>
      <c r="I51" s="295">
        <v>-0.5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2.9</v>
      </c>
      <c r="I53" s="305">
        <v>-0.10000000000000009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</v>
      </c>
      <c r="E55" s="339">
        <v>3.1</v>
      </c>
      <c r="F55" s="340">
        <v>0</v>
      </c>
      <c r="G55" s="338">
        <v>2.97</v>
      </c>
      <c r="H55" s="339">
        <v>2.93</v>
      </c>
      <c r="I55" s="340">
        <v>-0.04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3.09</v>
      </c>
      <c r="E56" s="288">
        <v>3.09</v>
      </c>
      <c r="F56" s="312">
        <v>0</v>
      </c>
      <c r="G56" s="300">
        <v>2.87</v>
      </c>
      <c r="H56" s="288">
        <v>2.83</v>
      </c>
      <c r="I56" s="313">
        <v>-0.040000000000000036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3.2</v>
      </c>
      <c r="F63" s="321">
        <v>-0.09999999999999964</v>
      </c>
      <c r="G63" s="322">
        <v>3.1</v>
      </c>
      <c r="H63" s="320">
        <v>3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2.8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3</v>
      </c>
      <c r="H65" s="324">
        <v>2.9</v>
      </c>
      <c r="I65" s="295">
        <v>-0.10000000000000009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2.7</v>
      </c>
      <c r="I66" s="295">
        <v>-0.19999999999999973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3.1</v>
      </c>
      <c r="F67" s="325">
        <v>-0.10000000000000009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3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3</v>
      </c>
      <c r="H69" s="324">
        <v>2.9</v>
      </c>
      <c r="I69" s="295">
        <v>-0.10000000000000009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</v>
      </c>
      <c r="H70" s="324">
        <v>3.1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3.1</v>
      </c>
      <c r="F71" s="329">
        <v>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3.1</v>
      </c>
      <c r="F85" s="294">
        <v>-0.10000000000000009</v>
      </c>
      <c r="G85" s="331">
        <v>3.2</v>
      </c>
      <c r="H85" s="332">
        <v>3.1</v>
      </c>
      <c r="I85" s="294">
        <v>-0.10000000000000009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3.1</v>
      </c>
      <c r="F86" s="295">
        <v>0</v>
      </c>
      <c r="G86" s="301">
        <v>2.8</v>
      </c>
      <c r="H86" s="302">
        <v>2.7</v>
      </c>
      <c r="I86" s="295">
        <v>-0.09999999999999964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3.2</v>
      </c>
      <c r="F87" s="295">
        <v>0.10000000000000009</v>
      </c>
      <c r="G87" s="301">
        <v>2.9</v>
      </c>
      <c r="H87" s="302">
        <v>2.9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3.1</v>
      </c>
      <c r="E88" s="302">
        <v>3</v>
      </c>
      <c r="F88" s="295">
        <v>-0.10000000000000009</v>
      </c>
      <c r="G88" s="301">
        <v>3</v>
      </c>
      <c r="H88" s="302">
        <v>3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3.2</v>
      </c>
      <c r="F89" s="295">
        <v>0</v>
      </c>
      <c r="G89" s="301">
        <v>2.8</v>
      </c>
      <c r="H89" s="302">
        <v>2.8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3.4</v>
      </c>
      <c r="F90" s="295">
        <v>0.10000000000000009</v>
      </c>
      <c r="G90" s="301">
        <v>3.1</v>
      </c>
      <c r="H90" s="302">
        <v>3</v>
      </c>
      <c r="I90" s="295">
        <v>-0.10000000000000009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3.3</v>
      </c>
      <c r="F91" s="295">
        <v>0.09999999999999964</v>
      </c>
      <c r="G91" s="301">
        <v>3.1</v>
      </c>
      <c r="H91" s="302">
        <v>3.2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3.1</v>
      </c>
      <c r="E92" s="307">
        <v>3.1</v>
      </c>
      <c r="F92" s="296">
        <v>0</v>
      </c>
      <c r="G92" s="306">
        <v>2.8</v>
      </c>
      <c r="H92" s="307">
        <v>3.2</v>
      </c>
      <c r="I92" s="296">
        <v>0.40000000000000036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3.1</v>
      </c>
      <c r="F93" s="295">
        <v>-0.19999999999999973</v>
      </c>
      <c r="G93" s="301">
        <v>3.2</v>
      </c>
      <c r="H93" s="302">
        <v>3.2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3.2</v>
      </c>
      <c r="H94" s="302">
        <v>2.9</v>
      </c>
      <c r="I94" s="295">
        <v>-0.30000000000000027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3.2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3.2</v>
      </c>
      <c r="E96" s="302">
        <v>3.3</v>
      </c>
      <c r="F96" s="295">
        <v>0.09999999999999964</v>
      </c>
      <c r="G96" s="301">
        <v>3</v>
      </c>
      <c r="H96" s="302">
        <v>3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3.3</v>
      </c>
      <c r="F98" s="295">
        <v>-0.10000000000000009</v>
      </c>
      <c r="G98" s="301">
        <v>3.3</v>
      </c>
      <c r="H98" s="302">
        <v>3.2</v>
      </c>
      <c r="I98" s="295">
        <v>-0.09999999999999964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3</v>
      </c>
      <c r="H99" s="302">
        <v>3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</v>
      </c>
      <c r="E100" s="304">
        <v>3</v>
      </c>
      <c r="F100" s="305">
        <v>0</v>
      </c>
      <c r="G100" s="303">
        <v>2.8</v>
      </c>
      <c r="H100" s="304">
        <v>2.9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3.3</v>
      </c>
      <c r="E101" s="307">
        <v>3.2</v>
      </c>
      <c r="F101" s="296">
        <v>-0.09999999999999964</v>
      </c>
      <c r="G101" s="306">
        <v>2.8</v>
      </c>
      <c r="H101" s="307">
        <v>2.4</v>
      </c>
      <c r="I101" s="296">
        <v>-0.3999999999999999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3.3</v>
      </c>
      <c r="E102" s="302">
        <v>2.9</v>
      </c>
      <c r="F102" s="295">
        <v>-0.3999999999999999</v>
      </c>
      <c r="G102" s="301">
        <v>3.1</v>
      </c>
      <c r="H102" s="302">
        <v>3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3.1</v>
      </c>
      <c r="F103" s="305">
        <v>-0.10000000000000009</v>
      </c>
      <c r="G103" s="303">
        <v>3.3</v>
      </c>
      <c r="H103" s="304">
        <v>3.4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3.2</v>
      </c>
      <c r="F104" s="296">
        <v>0</v>
      </c>
      <c r="G104" s="306">
        <v>3.1</v>
      </c>
      <c r="H104" s="307">
        <v>3.3</v>
      </c>
      <c r="I104" s="296">
        <v>0.19999999999999973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3.5</v>
      </c>
      <c r="F105" s="295">
        <v>-0.10000000000000009</v>
      </c>
      <c r="G105" s="301">
        <v>3.2</v>
      </c>
      <c r="H105" s="302">
        <v>3.4</v>
      </c>
      <c r="I105" s="295">
        <v>0.19999999999999973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3</v>
      </c>
      <c r="H106" s="302">
        <v>3.1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3.1</v>
      </c>
      <c r="F107" s="305">
        <v>0</v>
      </c>
      <c r="G107" s="303">
        <v>3.1</v>
      </c>
      <c r="H107" s="304">
        <v>3.3</v>
      </c>
      <c r="I107" s="305">
        <v>0.19999999999999973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3.3</v>
      </c>
      <c r="F108" s="296">
        <v>-0.20000000000000018</v>
      </c>
      <c r="G108" s="306">
        <v>3.5</v>
      </c>
      <c r="H108" s="307">
        <v>3.3</v>
      </c>
      <c r="I108" s="296">
        <v>-0.20000000000000018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3</v>
      </c>
      <c r="H109" s="302">
        <v>2.8</v>
      </c>
      <c r="I109" s="295">
        <v>-0.20000000000000018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3.2</v>
      </c>
      <c r="F110" s="295">
        <v>0</v>
      </c>
      <c r="G110" s="301">
        <v>3.2</v>
      </c>
      <c r="H110" s="302">
        <v>3.2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3</v>
      </c>
      <c r="H111" s="302">
        <v>3.1</v>
      </c>
      <c r="I111" s="295">
        <v>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2</v>
      </c>
      <c r="I113" s="295">
        <v>-1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3.5</v>
      </c>
      <c r="F114" s="305">
        <v>0.20000000000000018</v>
      </c>
      <c r="G114" s="303">
        <v>3.3</v>
      </c>
      <c r="H114" s="304">
        <v>3.3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2.8</v>
      </c>
      <c r="H115" s="307">
        <v>2.9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3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3.1</v>
      </c>
      <c r="H117" s="302">
        <v>3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3.1</v>
      </c>
      <c r="F118" s="295">
        <v>0.10000000000000009</v>
      </c>
      <c r="G118" s="301">
        <v>3</v>
      </c>
      <c r="H118" s="302">
        <v>3.1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3.2</v>
      </c>
      <c r="F119" s="305">
        <v>0.10000000000000009</v>
      </c>
      <c r="G119" s="303">
        <v>3.1</v>
      </c>
      <c r="H119" s="304">
        <v>3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</v>
      </c>
      <c r="F120" s="296">
        <v>-0.10000000000000009</v>
      </c>
      <c r="G120" s="306">
        <v>3.2</v>
      </c>
      <c r="H120" s="307">
        <v>3</v>
      </c>
      <c r="I120" s="296">
        <v>-0.20000000000000018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3.4</v>
      </c>
      <c r="F121" s="295">
        <v>0.10000000000000009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3.1</v>
      </c>
      <c r="H122" s="302">
        <v>3.1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3.2</v>
      </c>
      <c r="H123" s="304">
        <v>3.2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2.9</v>
      </c>
      <c r="H124" s="302">
        <v>3.2</v>
      </c>
      <c r="I124" s="295">
        <v>0.30000000000000027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3.3</v>
      </c>
      <c r="F125" s="295">
        <v>0.09999999999999964</v>
      </c>
      <c r="G125" s="301">
        <v>3</v>
      </c>
      <c r="H125" s="302">
        <v>3.1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</v>
      </c>
      <c r="F126" s="295">
        <v>0</v>
      </c>
      <c r="G126" s="301">
        <v>3.1</v>
      </c>
      <c r="H126" s="302">
        <v>3.1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3.3</v>
      </c>
      <c r="F127" s="295">
        <v>0.19999999999999973</v>
      </c>
      <c r="G127" s="301">
        <v>3.3</v>
      </c>
      <c r="H127" s="302">
        <v>3.6</v>
      </c>
      <c r="I127" s="295">
        <v>0.30000000000000027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3</v>
      </c>
      <c r="I128" s="295">
        <v>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3.3</v>
      </c>
      <c r="F129" s="295">
        <v>0</v>
      </c>
      <c r="G129" s="301">
        <v>2</v>
      </c>
      <c r="H129" s="302">
        <v>2.3</v>
      </c>
      <c r="I129" s="295">
        <v>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3.3</v>
      </c>
      <c r="F130" s="295">
        <v>0.19999999999999973</v>
      </c>
      <c r="G130" s="301">
        <v>2.6</v>
      </c>
      <c r="H130" s="302">
        <v>2.7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</v>
      </c>
      <c r="F131" s="305">
        <v>-0.10000000000000009</v>
      </c>
      <c r="G131" s="303">
        <v>3.1</v>
      </c>
      <c r="H131" s="333">
        <v>2.9</v>
      </c>
      <c r="I131" s="305">
        <v>-0.20000000000000018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3.17</v>
      </c>
      <c r="E133" s="339">
        <v>3.15</v>
      </c>
      <c r="F133" s="340">
        <v>-0.02</v>
      </c>
      <c r="G133" s="338">
        <v>3.04</v>
      </c>
      <c r="H133" s="339">
        <v>3.02</v>
      </c>
      <c r="I133" s="340">
        <v>-0.02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3.12</v>
      </c>
      <c r="E134" s="288">
        <v>3.14</v>
      </c>
      <c r="F134" s="312">
        <v>0.020000000000000018</v>
      </c>
      <c r="G134" s="300">
        <v>3.02</v>
      </c>
      <c r="H134" s="288">
        <v>3.02</v>
      </c>
      <c r="I134" s="313">
        <v>0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3.1</v>
      </c>
      <c r="F141" s="321">
        <v>-0.10000000000000009</v>
      </c>
      <c r="G141" s="322">
        <v>3.2</v>
      </c>
      <c r="H141" s="320">
        <v>3.1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3</v>
      </c>
      <c r="H142" s="324">
        <v>2.9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3</v>
      </c>
      <c r="H143" s="324">
        <v>3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3.1</v>
      </c>
      <c r="F144" s="325">
        <v>-0.10000000000000009</v>
      </c>
      <c r="G144" s="326">
        <v>3</v>
      </c>
      <c r="H144" s="324">
        <v>2.9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3.1</v>
      </c>
      <c r="H145" s="324">
        <v>3.3</v>
      </c>
      <c r="I145" s="295">
        <v>0.19999999999999973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3.1</v>
      </c>
      <c r="H146" s="324">
        <v>3.1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3.1</v>
      </c>
      <c r="F147" s="325">
        <v>0.10000000000000009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3.1</v>
      </c>
      <c r="H148" s="324">
        <v>3.1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3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3.4</v>
      </c>
      <c r="F163" s="294">
        <v>0</v>
      </c>
      <c r="G163" s="331">
        <v>3.4</v>
      </c>
      <c r="H163" s="332">
        <v>3.2</v>
      </c>
      <c r="I163" s="294">
        <v>-0.19999999999999973</v>
      </c>
      <c r="J163" s="308">
        <v>2.7</v>
      </c>
      <c r="K163" s="332">
        <v>2.7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2.9</v>
      </c>
      <c r="H164" s="302">
        <v>2.7</v>
      </c>
      <c r="I164" s="295">
        <v>-0.19999999999999973</v>
      </c>
      <c r="J164" s="306">
        <v>2</v>
      </c>
      <c r="K164" s="302">
        <v>2.2</v>
      </c>
      <c r="L164" s="295">
        <v>0.20000000000000018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3.3</v>
      </c>
      <c r="F165" s="295">
        <v>-0.10000000000000009</v>
      </c>
      <c r="G165" s="301">
        <v>3.1</v>
      </c>
      <c r="H165" s="302">
        <v>3</v>
      </c>
      <c r="I165" s="295">
        <v>-0.10000000000000009</v>
      </c>
      <c r="J165" s="301">
        <v>2.3</v>
      </c>
      <c r="K165" s="302">
        <v>2.3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2.8</v>
      </c>
      <c r="E166" s="302">
        <v>3.1</v>
      </c>
      <c r="F166" s="295">
        <v>0.30000000000000027</v>
      </c>
      <c r="G166" s="301">
        <v>2.8</v>
      </c>
      <c r="H166" s="302">
        <v>3</v>
      </c>
      <c r="I166" s="295">
        <v>0.20000000000000018</v>
      </c>
      <c r="J166" s="301">
        <v>1.9</v>
      </c>
      <c r="K166" s="302">
        <v>1.8</v>
      </c>
      <c r="L166" s="295">
        <v>-0.09999999999999987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3.3</v>
      </c>
      <c r="F167" s="295">
        <v>-0.10000000000000009</v>
      </c>
      <c r="G167" s="301">
        <v>3.3</v>
      </c>
      <c r="H167" s="302">
        <v>3.1</v>
      </c>
      <c r="I167" s="295">
        <v>-0.19999999999999973</v>
      </c>
      <c r="J167" s="301">
        <v>2</v>
      </c>
      <c r="K167" s="302">
        <v>1.8</v>
      </c>
      <c r="L167" s="295">
        <v>-0.19999999999999996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</v>
      </c>
      <c r="F168" s="295">
        <v>-0.10000000000000009</v>
      </c>
      <c r="G168" s="301">
        <v>3.2</v>
      </c>
      <c r="H168" s="302">
        <v>2.8</v>
      </c>
      <c r="I168" s="295">
        <v>-0.40000000000000036</v>
      </c>
      <c r="J168" s="301">
        <v>2.1</v>
      </c>
      <c r="K168" s="302">
        <v>2.4</v>
      </c>
      <c r="L168" s="295">
        <v>0.2999999999999998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3.2</v>
      </c>
      <c r="F169" s="295">
        <v>0.20000000000000018</v>
      </c>
      <c r="G169" s="301">
        <v>3.2</v>
      </c>
      <c r="H169" s="302">
        <v>3.3</v>
      </c>
      <c r="I169" s="295">
        <v>0.09999999999999964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</v>
      </c>
      <c r="E170" s="307">
        <v>3</v>
      </c>
      <c r="F170" s="296">
        <v>0</v>
      </c>
      <c r="G170" s="306">
        <v>3.3</v>
      </c>
      <c r="H170" s="307">
        <v>3.3</v>
      </c>
      <c r="I170" s="296">
        <v>0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3.1</v>
      </c>
      <c r="F171" s="295">
        <v>-0.19999999999999973</v>
      </c>
      <c r="G171" s="301">
        <v>3.1</v>
      </c>
      <c r="H171" s="302">
        <v>3.2</v>
      </c>
      <c r="I171" s="295">
        <v>0.10000000000000009</v>
      </c>
      <c r="J171" s="301">
        <v>2.4</v>
      </c>
      <c r="K171" s="302">
        <v>2.3</v>
      </c>
      <c r="L171" s="295">
        <v>-0.10000000000000009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3.1</v>
      </c>
      <c r="H172" s="302">
        <v>3</v>
      </c>
      <c r="I172" s="295">
        <v>-0.10000000000000009</v>
      </c>
      <c r="J172" s="301">
        <v>2</v>
      </c>
      <c r="K172" s="302">
        <v>2.2</v>
      </c>
      <c r="L172" s="295">
        <v>0.20000000000000018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3</v>
      </c>
      <c r="H173" s="302">
        <v>3.4</v>
      </c>
      <c r="I173" s="295">
        <v>0.3999999999999999</v>
      </c>
      <c r="J173" s="301">
        <v>2.2</v>
      </c>
      <c r="K173" s="302">
        <v>2.6</v>
      </c>
      <c r="L173" s="295">
        <v>0.3999999999999999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3.3</v>
      </c>
      <c r="H174" s="302">
        <v>3.1</v>
      </c>
      <c r="I174" s="295">
        <v>-0.19999999999999973</v>
      </c>
      <c r="J174" s="301">
        <v>2.5</v>
      </c>
      <c r="K174" s="302">
        <v>2.7</v>
      </c>
      <c r="L174" s="295">
        <v>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3.3</v>
      </c>
      <c r="H175" s="302">
        <v>3</v>
      </c>
      <c r="I175" s="295">
        <v>-0.2999999999999998</v>
      </c>
      <c r="J175" s="301">
        <v>2.2</v>
      </c>
      <c r="K175" s="302">
        <v>2.1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3.1</v>
      </c>
      <c r="F176" s="295">
        <v>-0.10000000000000009</v>
      </c>
      <c r="G176" s="301">
        <v>3.1</v>
      </c>
      <c r="H176" s="302">
        <v>3.1</v>
      </c>
      <c r="I176" s="295">
        <v>0</v>
      </c>
      <c r="J176" s="301">
        <v>2.3</v>
      </c>
      <c r="K176" s="302">
        <v>2.6</v>
      </c>
      <c r="L176" s="295">
        <v>0.30000000000000027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3.2</v>
      </c>
      <c r="F177" s="295">
        <v>0.10000000000000009</v>
      </c>
      <c r="G177" s="301">
        <v>2.9</v>
      </c>
      <c r="H177" s="302">
        <v>3.1</v>
      </c>
      <c r="I177" s="295">
        <v>0.20000000000000018</v>
      </c>
      <c r="J177" s="301">
        <v>2.2</v>
      </c>
      <c r="K177" s="302">
        <v>2</v>
      </c>
      <c r="L177" s="295">
        <v>-0.20000000000000018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</v>
      </c>
      <c r="F178" s="305">
        <v>-0.10000000000000009</v>
      </c>
      <c r="G178" s="303">
        <v>2.7</v>
      </c>
      <c r="H178" s="304">
        <v>2.8</v>
      </c>
      <c r="I178" s="305">
        <v>0.09999999999999964</v>
      </c>
      <c r="J178" s="303">
        <v>2</v>
      </c>
      <c r="K178" s="304">
        <v>2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</v>
      </c>
      <c r="F179" s="296">
        <v>-0.10000000000000009</v>
      </c>
      <c r="G179" s="306">
        <v>2.9</v>
      </c>
      <c r="H179" s="307">
        <v>2.7</v>
      </c>
      <c r="I179" s="296">
        <v>-0.19999999999999973</v>
      </c>
      <c r="J179" s="306">
        <v>1.9</v>
      </c>
      <c r="K179" s="307">
        <v>1.9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2.9</v>
      </c>
      <c r="H180" s="302">
        <v>2.9</v>
      </c>
      <c r="I180" s="295">
        <v>0</v>
      </c>
      <c r="J180" s="301">
        <v>2.4</v>
      </c>
      <c r="K180" s="302">
        <v>2.6</v>
      </c>
      <c r="L180" s="295">
        <v>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3.2</v>
      </c>
      <c r="H181" s="304">
        <v>3.2</v>
      </c>
      <c r="I181" s="305">
        <v>0</v>
      </c>
      <c r="J181" s="303">
        <v>2.1</v>
      </c>
      <c r="K181" s="304">
        <v>2.3</v>
      </c>
      <c r="L181" s="305">
        <v>0.19999999999999973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3.3</v>
      </c>
      <c r="E182" s="307">
        <v>3.3</v>
      </c>
      <c r="F182" s="296">
        <v>0</v>
      </c>
      <c r="G182" s="306">
        <v>3.1</v>
      </c>
      <c r="H182" s="307">
        <v>3.3</v>
      </c>
      <c r="I182" s="296">
        <v>0.19999999999999973</v>
      </c>
      <c r="J182" s="306">
        <v>2.6</v>
      </c>
      <c r="K182" s="307">
        <v>2.5</v>
      </c>
      <c r="L182" s="296">
        <v>-0.10000000000000009</v>
      </c>
      <c r="M182" s="226"/>
    </row>
    <row r="183" spans="2:13" s="229" customFormat="1" ht="15.75" customHeight="1">
      <c r="B183" s="69"/>
      <c r="C183" s="78" t="s">
        <v>58</v>
      </c>
      <c r="D183" s="301">
        <v>3.5</v>
      </c>
      <c r="E183" s="302">
        <v>3.5</v>
      </c>
      <c r="F183" s="295">
        <v>0</v>
      </c>
      <c r="G183" s="301">
        <v>3.3</v>
      </c>
      <c r="H183" s="302">
        <v>3.4</v>
      </c>
      <c r="I183" s="295">
        <v>0.10000000000000009</v>
      </c>
      <c r="J183" s="301">
        <v>2</v>
      </c>
      <c r="K183" s="302">
        <v>2.3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3.2</v>
      </c>
      <c r="E184" s="302">
        <v>3.1</v>
      </c>
      <c r="F184" s="295">
        <v>-0.10000000000000009</v>
      </c>
      <c r="G184" s="301">
        <v>3</v>
      </c>
      <c r="H184" s="302">
        <v>3.1</v>
      </c>
      <c r="I184" s="295">
        <v>0.10000000000000009</v>
      </c>
      <c r="J184" s="301">
        <v>2.2</v>
      </c>
      <c r="K184" s="302">
        <v>2.2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3.1</v>
      </c>
      <c r="F185" s="305">
        <v>0.10000000000000009</v>
      </c>
      <c r="G185" s="303">
        <v>3.1</v>
      </c>
      <c r="H185" s="304">
        <v>3.1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3.4</v>
      </c>
      <c r="E186" s="307">
        <v>3.5</v>
      </c>
      <c r="F186" s="296">
        <v>0.10000000000000009</v>
      </c>
      <c r="G186" s="306">
        <v>4</v>
      </c>
      <c r="H186" s="307">
        <v>4</v>
      </c>
      <c r="I186" s="296">
        <v>0</v>
      </c>
      <c r="J186" s="306">
        <v>3</v>
      </c>
      <c r="K186" s="307">
        <v>3.3</v>
      </c>
      <c r="L186" s="296">
        <v>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3.5</v>
      </c>
      <c r="E187" s="302">
        <v>3.3</v>
      </c>
      <c r="F187" s="295">
        <v>-0.20000000000000018</v>
      </c>
      <c r="G187" s="301">
        <v>2.7</v>
      </c>
      <c r="H187" s="302">
        <v>2.7</v>
      </c>
      <c r="I187" s="295">
        <v>0</v>
      </c>
      <c r="J187" s="301">
        <v>2.3</v>
      </c>
      <c r="K187" s="302">
        <v>2</v>
      </c>
      <c r="L187" s="295">
        <v>-0.2999999999999998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3.2</v>
      </c>
      <c r="H188" s="302">
        <v>3.2</v>
      </c>
      <c r="I188" s="295">
        <v>0</v>
      </c>
      <c r="J188" s="301">
        <v>3</v>
      </c>
      <c r="K188" s="302">
        <v>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3.1</v>
      </c>
      <c r="F189" s="295">
        <v>-0.19999999999999973</v>
      </c>
      <c r="G189" s="301">
        <v>3.1</v>
      </c>
      <c r="H189" s="302">
        <v>3.3</v>
      </c>
      <c r="I189" s="295">
        <v>0.19999999999999973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3.2</v>
      </c>
      <c r="E190" s="302">
        <v>3</v>
      </c>
      <c r="F190" s="295">
        <v>-0.20000000000000018</v>
      </c>
      <c r="G190" s="301">
        <v>2.6</v>
      </c>
      <c r="H190" s="302">
        <v>2.5</v>
      </c>
      <c r="I190" s="295">
        <v>-0.10000000000000009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3.4</v>
      </c>
      <c r="E192" s="304">
        <v>3.4</v>
      </c>
      <c r="F192" s="305">
        <v>0</v>
      </c>
      <c r="G192" s="303">
        <v>3.2</v>
      </c>
      <c r="H192" s="304">
        <v>3.4</v>
      </c>
      <c r="I192" s="305">
        <v>0.19999999999999973</v>
      </c>
      <c r="J192" s="303">
        <v>2</v>
      </c>
      <c r="K192" s="304">
        <v>2.3</v>
      </c>
      <c r="L192" s="305">
        <v>0.2999999999999998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2.7</v>
      </c>
      <c r="H193" s="307">
        <v>2.5</v>
      </c>
      <c r="I193" s="296">
        <v>-0.20000000000000018</v>
      </c>
      <c r="J193" s="306">
        <v>2</v>
      </c>
      <c r="K193" s="307" t="s">
        <v>23</v>
      </c>
      <c r="L193" s="296" t="s">
        <v>23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3.1</v>
      </c>
      <c r="F194" s="295">
        <v>0</v>
      </c>
      <c r="G194" s="301">
        <v>2.8</v>
      </c>
      <c r="H194" s="302">
        <v>3</v>
      </c>
      <c r="I194" s="295">
        <v>0.20000000000000018</v>
      </c>
      <c r="J194" s="301">
        <v>2.3</v>
      </c>
      <c r="K194" s="302">
        <v>2.1</v>
      </c>
      <c r="L194" s="295">
        <v>-0.19999999999999973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3.3</v>
      </c>
      <c r="F195" s="295">
        <v>0</v>
      </c>
      <c r="G195" s="301">
        <v>3.4</v>
      </c>
      <c r="H195" s="302">
        <v>3.3</v>
      </c>
      <c r="I195" s="295">
        <v>-0.10000000000000009</v>
      </c>
      <c r="J195" s="301">
        <v>2.6</v>
      </c>
      <c r="K195" s="302">
        <v>2</v>
      </c>
      <c r="L195" s="295">
        <v>-0.6000000000000001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3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2.8</v>
      </c>
      <c r="F197" s="305">
        <v>0</v>
      </c>
      <c r="G197" s="303">
        <v>2.8</v>
      </c>
      <c r="H197" s="304">
        <v>3.1</v>
      </c>
      <c r="I197" s="305">
        <v>0.30000000000000027</v>
      </c>
      <c r="J197" s="303">
        <v>2.1</v>
      </c>
      <c r="K197" s="304">
        <v>2</v>
      </c>
      <c r="L197" s="305">
        <v>-0.10000000000000009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3</v>
      </c>
      <c r="H199" s="302">
        <v>3.2</v>
      </c>
      <c r="I199" s="295">
        <v>0.20000000000000018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2.8</v>
      </c>
      <c r="I201" s="305">
        <v>-0.20000000000000018</v>
      </c>
      <c r="J201" s="303">
        <v>2</v>
      </c>
      <c r="K201" s="304">
        <v>2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3.4</v>
      </c>
      <c r="H202" s="302">
        <v>3</v>
      </c>
      <c r="I202" s="295">
        <v>-0.3999999999999999</v>
      </c>
      <c r="J202" s="301">
        <v>3</v>
      </c>
      <c r="K202" s="302">
        <v>2</v>
      </c>
      <c r="L202" s="295">
        <v>-1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3.2</v>
      </c>
      <c r="F203" s="295">
        <v>0</v>
      </c>
      <c r="G203" s="301">
        <v>3</v>
      </c>
      <c r="H203" s="302">
        <v>3.2</v>
      </c>
      <c r="I203" s="295">
        <v>0.20000000000000018</v>
      </c>
      <c r="J203" s="301">
        <v>3</v>
      </c>
      <c r="K203" s="302">
        <v>2</v>
      </c>
      <c r="L203" s="295">
        <v>-1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2.7</v>
      </c>
      <c r="I204" s="295">
        <v>-0.09999999999999964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>
        <v>2</v>
      </c>
      <c r="K205" s="302">
        <v>1.8</v>
      </c>
      <c r="L205" s="295">
        <v>-0.19999999999999996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2.5</v>
      </c>
      <c r="L206" s="295">
        <v>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2.6</v>
      </c>
      <c r="H207" s="302">
        <v>2.8</v>
      </c>
      <c r="I207" s="295">
        <v>0.19999999999999973</v>
      </c>
      <c r="J207" s="301">
        <v>2.3</v>
      </c>
      <c r="K207" s="302">
        <v>1</v>
      </c>
      <c r="L207" s="295">
        <v>-1.2999999999999998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3.2</v>
      </c>
      <c r="F208" s="295">
        <v>0.20000000000000018</v>
      </c>
      <c r="G208" s="301">
        <v>3</v>
      </c>
      <c r="H208" s="302">
        <v>2.9</v>
      </c>
      <c r="I208" s="295">
        <v>-0.10000000000000009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3.6</v>
      </c>
      <c r="F209" s="305">
        <v>0.20000000000000018</v>
      </c>
      <c r="G209" s="303">
        <v>3.1</v>
      </c>
      <c r="H209" s="333">
        <v>3.3</v>
      </c>
      <c r="I209" s="305">
        <v>0.19999999999999973</v>
      </c>
      <c r="J209" s="303">
        <v>2.3</v>
      </c>
      <c r="K209" s="333">
        <v>2.5</v>
      </c>
      <c r="L209" s="305">
        <v>0.20000000000000018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3.14</v>
      </c>
      <c r="E211" s="339">
        <v>3.15</v>
      </c>
      <c r="F211" s="340">
        <v>0.01</v>
      </c>
      <c r="G211" s="338">
        <v>3.06</v>
      </c>
      <c r="H211" s="339">
        <v>3.04</v>
      </c>
      <c r="I211" s="340">
        <v>-0.02</v>
      </c>
      <c r="J211" s="338">
        <v>2.25</v>
      </c>
      <c r="K211" s="339">
        <v>2.24</v>
      </c>
      <c r="L211" s="340">
        <v>-0.01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3.07</v>
      </c>
      <c r="E212" s="288">
        <v>3.22</v>
      </c>
      <c r="F212" s="312">
        <v>0.15000000000000036</v>
      </c>
      <c r="G212" s="300">
        <v>2.98</v>
      </c>
      <c r="H212" s="288">
        <v>3.05</v>
      </c>
      <c r="I212" s="313">
        <v>0.06999999999999984</v>
      </c>
      <c r="J212" s="287">
        <v>2.09</v>
      </c>
      <c r="K212" s="288">
        <v>2</v>
      </c>
      <c r="L212" s="289">
        <v>-0.08999999999999986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3.4</v>
      </c>
      <c r="F219" s="321">
        <v>0</v>
      </c>
      <c r="G219" s="322">
        <v>3.4</v>
      </c>
      <c r="H219" s="320">
        <v>3.2</v>
      </c>
      <c r="I219" s="296">
        <v>-0.19999999999999973</v>
      </c>
      <c r="J219" s="321">
        <v>2.7</v>
      </c>
      <c r="K219" s="307">
        <v>2.7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3.2</v>
      </c>
      <c r="F220" s="325">
        <v>0.10000000000000009</v>
      </c>
      <c r="G220" s="326">
        <v>3</v>
      </c>
      <c r="H220" s="324">
        <v>2.9</v>
      </c>
      <c r="I220" s="295">
        <v>-0.10000000000000009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3.1</v>
      </c>
      <c r="F221" s="325">
        <v>0</v>
      </c>
      <c r="G221" s="326">
        <v>3.1</v>
      </c>
      <c r="H221" s="324">
        <v>3.1</v>
      </c>
      <c r="I221" s="295">
        <v>0</v>
      </c>
      <c r="J221" s="325">
        <v>2.3</v>
      </c>
      <c r="K221" s="302">
        <v>2.3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</v>
      </c>
      <c r="F222" s="325">
        <v>-0.10000000000000009</v>
      </c>
      <c r="G222" s="326">
        <v>3</v>
      </c>
      <c r="H222" s="324">
        <v>2.9</v>
      </c>
      <c r="I222" s="295">
        <v>-0.10000000000000009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3.3</v>
      </c>
      <c r="F223" s="325">
        <v>0</v>
      </c>
      <c r="G223" s="326">
        <v>3.1</v>
      </c>
      <c r="H223" s="324">
        <v>3.2</v>
      </c>
      <c r="I223" s="295">
        <v>0.10000000000000009</v>
      </c>
      <c r="J223" s="325">
        <v>2.3</v>
      </c>
      <c r="K223" s="302">
        <v>2.3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3.2</v>
      </c>
      <c r="F224" s="325">
        <v>-0.09999999999999964</v>
      </c>
      <c r="G224" s="326">
        <v>3.2</v>
      </c>
      <c r="H224" s="324">
        <v>3.3</v>
      </c>
      <c r="I224" s="295">
        <v>0.09999999999999964</v>
      </c>
      <c r="J224" s="325">
        <v>2.3</v>
      </c>
      <c r="K224" s="302">
        <v>2.4</v>
      </c>
      <c r="L224" s="295">
        <v>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3</v>
      </c>
      <c r="H225" s="324">
        <v>3</v>
      </c>
      <c r="I225" s="295">
        <v>0</v>
      </c>
      <c r="J225" s="325">
        <v>2.2</v>
      </c>
      <c r="K225" s="302">
        <v>2</v>
      </c>
      <c r="L225" s="295">
        <v>-0.20000000000000018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3</v>
      </c>
      <c r="H226" s="324">
        <v>3</v>
      </c>
      <c r="I226" s="295">
        <v>0</v>
      </c>
      <c r="J226" s="325">
        <v>2.2</v>
      </c>
      <c r="K226" s="302">
        <v>2.2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3</v>
      </c>
      <c r="I227" s="305">
        <v>0</v>
      </c>
      <c r="J227" s="329">
        <v>2.3</v>
      </c>
      <c r="K227" s="333">
        <v>2</v>
      </c>
      <c r="L227" s="305">
        <v>-0.2999999999999998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3.4</v>
      </c>
      <c r="H241" s="332">
        <v>3.2</v>
      </c>
      <c r="I241" s="294">
        <v>-0.19999999999999973</v>
      </c>
      <c r="J241" s="308">
        <v>2.6</v>
      </c>
      <c r="K241" s="332">
        <v>2.7</v>
      </c>
      <c r="L241" s="294">
        <v>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2.8</v>
      </c>
      <c r="H242" s="302">
        <v>2.6</v>
      </c>
      <c r="I242" s="295">
        <v>-0.19999999999999973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3.3</v>
      </c>
      <c r="F243" s="295">
        <v>0.09999999999999964</v>
      </c>
      <c r="G243" s="301">
        <v>2.9</v>
      </c>
      <c r="H243" s="302">
        <v>2.6</v>
      </c>
      <c r="I243" s="295">
        <v>-0.2999999999999998</v>
      </c>
      <c r="J243" s="301">
        <v>2.1</v>
      </c>
      <c r="K243" s="302">
        <v>2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</v>
      </c>
      <c r="H244" s="302">
        <v>3.1</v>
      </c>
      <c r="I244" s="295">
        <v>0.10000000000000009</v>
      </c>
      <c r="J244" s="301">
        <v>2.2</v>
      </c>
      <c r="K244" s="302">
        <v>2</v>
      </c>
      <c r="L244" s="295">
        <v>-0.20000000000000018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3.3</v>
      </c>
      <c r="F245" s="295">
        <v>0</v>
      </c>
      <c r="G245" s="301">
        <v>3.3</v>
      </c>
      <c r="H245" s="302">
        <v>3.2</v>
      </c>
      <c r="I245" s="295">
        <v>-0.09999999999999964</v>
      </c>
      <c r="J245" s="301">
        <v>2</v>
      </c>
      <c r="K245" s="302">
        <v>2.2</v>
      </c>
      <c r="L245" s="295">
        <v>0.20000000000000018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3.1</v>
      </c>
      <c r="H246" s="302">
        <v>2.8</v>
      </c>
      <c r="I246" s="295">
        <v>-0.30000000000000027</v>
      </c>
      <c r="J246" s="301">
        <v>2.2</v>
      </c>
      <c r="K246" s="302">
        <v>2.2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3.4</v>
      </c>
      <c r="F247" s="295">
        <v>0.10000000000000009</v>
      </c>
      <c r="G247" s="301">
        <v>3.4</v>
      </c>
      <c r="H247" s="302">
        <v>3.4</v>
      </c>
      <c r="I247" s="295">
        <v>0</v>
      </c>
      <c r="J247" s="303">
        <v>2.7</v>
      </c>
      <c r="K247" s="302">
        <v>2.8</v>
      </c>
      <c r="L247" s="295">
        <v>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</v>
      </c>
      <c r="H248" s="307">
        <v>3</v>
      </c>
      <c r="I248" s="296">
        <v>0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3.1</v>
      </c>
      <c r="F249" s="295">
        <v>-0.10000000000000009</v>
      </c>
      <c r="G249" s="301">
        <v>3.1</v>
      </c>
      <c r="H249" s="302">
        <v>3.1</v>
      </c>
      <c r="I249" s="295">
        <v>0</v>
      </c>
      <c r="J249" s="301">
        <v>2.3</v>
      </c>
      <c r="K249" s="302">
        <v>2.1</v>
      </c>
      <c r="L249" s="295">
        <v>-0.19999999999999973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3.2</v>
      </c>
      <c r="F250" s="295">
        <v>0.20000000000000018</v>
      </c>
      <c r="G250" s="301">
        <v>3.2</v>
      </c>
      <c r="H250" s="302">
        <v>3</v>
      </c>
      <c r="I250" s="295">
        <v>-0.20000000000000018</v>
      </c>
      <c r="J250" s="301">
        <v>2</v>
      </c>
      <c r="K250" s="302">
        <v>2.2</v>
      </c>
      <c r="L250" s="295">
        <v>0.20000000000000018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2.9</v>
      </c>
      <c r="E251" s="302">
        <v>3.1</v>
      </c>
      <c r="F251" s="295">
        <v>0.20000000000000018</v>
      </c>
      <c r="G251" s="301">
        <v>3</v>
      </c>
      <c r="H251" s="302">
        <v>2.9</v>
      </c>
      <c r="I251" s="295">
        <v>-0.10000000000000009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3.3</v>
      </c>
      <c r="H252" s="302">
        <v>2.4</v>
      </c>
      <c r="I252" s="295">
        <v>-0.8999999999999999</v>
      </c>
      <c r="J252" s="301">
        <v>2</v>
      </c>
      <c r="K252" s="302">
        <v>2.5</v>
      </c>
      <c r="L252" s="295">
        <v>0.5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3.4</v>
      </c>
      <c r="F253" s="295">
        <v>0.19999999999999973</v>
      </c>
      <c r="G253" s="301">
        <v>3.3</v>
      </c>
      <c r="H253" s="302">
        <v>2.9</v>
      </c>
      <c r="I253" s="295">
        <v>-0.3999999999999999</v>
      </c>
      <c r="J253" s="301">
        <v>2.4</v>
      </c>
      <c r="K253" s="302">
        <v>2.1</v>
      </c>
      <c r="L253" s="295">
        <v>-0.2999999999999998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3.2</v>
      </c>
      <c r="F254" s="295">
        <v>-0.09999999999999964</v>
      </c>
      <c r="G254" s="301">
        <v>3.4</v>
      </c>
      <c r="H254" s="302">
        <v>3.2</v>
      </c>
      <c r="I254" s="295">
        <v>-0.19999999999999973</v>
      </c>
      <c r="J254" s="301">
        <v>2.5</v>
      </c>
      <c r="K254" s="302">
        <v>2.7</v>
      </c>
      <c r="L254" s="295">
        <v>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3.2</v>
      </c>
      <c r="F255" s="295">
        <v>0.10000000000000009</v>
      </c>
      <c r="G255" s="301">
        <v>2.8</v>
      </c>
      <c r="H255" s="302">
        <v>3</v>
      </c>
      <c r="I255" s="295">
        <v>0.20000000000000018</v>
      </c>
      <c r="J255" s="301">
        <v>2.2</v>
      </c>
      <c r="K255" s="302">
        <v>2</v>
      </c>
      <c r="L255" s="295">
        <v>-0.20000000000000018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2.7</v>
      </c>
      <c r="H256" s="304">
        <v>2.7</v>
      </c>
      <c r="I256" s="305">
        <v>0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</v>
      </c>
      <c r="F257" s="296">
        <v>-0.10000000000000009</v>
      </c>
      <c r="G257" s="306">
        <v>2.9</v>
      </c>
      <c r="H257" s="307">
        <v>2.8</v>
      </c>
      <c r="I257" s="296">
        <v>-0.10000000000000009</v>
      </c>
      <c r="J257" s="306">
        <v>1.9</v>
      </c>
      <c r="K257" s="307">
        <v>1.8</v>
      </c>
      <c r="L257" s="296">
        <v>-0.09999999999999987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3.2</v>
      </c>
      <c r="H258" s="302">
        <v>3</v>
      </c>
      <c r="I258" s="295">
        <v>-0.20000000000000018</v>
      </c>
      <c r="J258" s="301">
        <v>2.6</v>
      </c>
      <c r="K258" s="302">
        <v>2.7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3.2</v>
      </c>
      <c r="H259" s="304">
        <v>3.3</v>
      </c>
      <c r="I259" s="305">
        <v>0.09999999999999964</v>
      </c>
      <c r="J259" s="303">
        <v>2.1</v>
      </c>
      <c r="K259" s="304">
        <v>2.3</v>
      </c>
      <c r="L259" s="305">
        <v>0.19999999999999973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3.2</v>
      </c>
      <c r="F260" s="296">
        <v>0.10000000000000009</v>
      </c>
      <c r="G260" s="306">
        <v>3.1</v>
      </c>
      <c r="H260" s="307">
        <v>3.3</v>
      </c>
      <c r="I260" s="296">
        <v>0.19999999999999973</v>
      </c>
      <c r="J260" s="306">
        <v>2.6</v>
      </c>
      <c r="K260" s="307">
        <v>2.5</v>
      </c>
      <c r="L260" s="296">
        <v>-0.10000000000000009</v>
      </c>
      <c r="M260" s="226"/>
    </row>
    <row r="261" spans="2:13" s="229" customFormat="1" ht="15.75" customHeight="1">
      <c r="B261" s="69"/>
      <c r="C261" s="78" t="s">
        <v>58</v>
      </c>
      <c r="D261" s="301">
        <v>3.4</v>
      </c>
      <c r="E261" s="302">
        <v>3.3</v>
      </c>
      <c r="F261" s="295">
        <v>-0.10000000000000009</v>
      </c>
      <c r="G261" s="301">
        <v>3.2</v>
      </c>
      <c r="H261" s="302">
        <v>3.1</v>
      </c>
      <c r="I261" s="295">
        <v>-0.10000000000000009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3.2</v>
      </c>
      <c r="F262" s="295">
        <v>0</v>
      </c>
      <c r="G262" s="301">
        <v>3</v>
      </c>
      <c r="H262" s="302">
        <v>3.2</v>
      </c>
      <c r="I262" s="295">
        <v>0.20000000000000018</v>
      </c>
      <c r="J262" s="301">
        <v>2.3</v>
      </c>
      <c r="K262" s="302">
        <v>2.3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3.2</v>
      </c>
      <c r="H263" s="304">
        <v>3.2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3.5</v>
      </c>
      <c r="F264" s="296">
        <v>0.10000000000000009</v>
      </c>
      <c r="G264" s="306">
        <v>4.2</v>
      </c>
      <c r="H264" s="307">
        <v>4.2</v>
      </c>
      <c r="I264" s="296">
        <v>0</v>
      </c>
      <c r="J264" s="306">
        <v>3.7</v>
      </c>
      <c r="K264" s="307">
        <v>3.7</v>
      </c>
      <c r="L264" s="296">
        <v>0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2.7</v>
      </c>
      <c r="H265" s="302">
        <v>2.7</v>
      </c>
      <c r="I265" s="295">
        <v>0</v>
      </c>
      <c r="J265" s="301">
        <v>2.3</v>
      </c>
      <c r="K265" s="302">
        <v>2</v>
      </c>
      <c r="L265" s="295">
        <v>-0.2999999999999998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3.2</v>
      </c>
      <c r="H266" s="302">
        <v>3.2</v>
      </c>
      <c r="I266" s="295">
        <v>0</v>
      </c>
      <c r="J266" s="301">
        <v>3</v>
      </c>
      <c r="K266" s="302">
        <v>3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3.1</v>
      </c>
      <c r="F267" s="295">
        <v>-0.19999999999999973</v>
      </c>
      <c r="G267" s="301">
        <v>3.1</v>
      </c>
      <c r="H267" s="302">
        <v>3.3</v>
      </c>
      <c r="I267" s="295">
        <v>0.19999999999999973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2.4</v>
      </c>
      <c r="H268" s="302">
        <v>2.3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3.4</v>
      </c>
      <c r="E270" s="304">
        <v>3.2</v>
      </c>
      <c r="F270" s="305">
        <v>-0.19999999999999973</v>
      </c>
      <c r="G270" s="303">
        <v>3.4</v>
      </c>
      <c r="H270" s="304">
        <v>3.4</v>
      </c>
      <c r="I270" s="305">
        <v>0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2.7</v>
      </c>
      <c r="H271" s="307">
        <v>2.5</v>
      </c>
      <c r="I271" s="296">
        <v>-0.20000000000000018</v>
      </c>
      <c r="J271" s="306">
        <v>2</v>
      </c>
      <c r="K271" s="307" t="s">
        <v>23</v>
      </c>
      <c r="L271" s="296" t="s">
        <v>23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3.1</v>
      </c>
      <c r="F272" s="295">
        <v>0</v>
      </c>
      <c r="G272" s="301">
        <v>3.4</v>
      </c>
      <c r="H272" s="302">
        <v>3.3</v>
      </c>
      <c r="I272" s="295">
        <v>-0.10000000000000009</v>
      </c>
      <c r="J272" s="301">
        <v>2.3</v>
      </c>
      <c r="K272" s="302">
        <v>2.4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3.3</v>
      </c>
      <c r="E273" s="302">
        <v>3.2</v>
      </c>
      <c r="F273" s="295">
        <v>-0.09999999999999964</v>
      </c>
      <c r="G273" s="301">
        <v>3.5</v>
      </c>
      <c r="H273" s="302">
        <v>3.3</v>
      </c>
      <c r="I273" s="295">
        <v>-0.20000000000000018</v>
      </c>
      <c r="J273" s="301">
        <v>2.8</v>
      </c>
      <c r="K273" s="302">
        <v>2</v>
      </c>
      <c r="L273" s="295">
        <v>-0.7999999999999998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3.1</v>
      </c>
      <c r="H274" s="302">
        <v>2.9</v>
      </c>
      <c r="I274" s="295">
        <v>-0.20000000000000018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3.1</v>
      </c>
      <c r="H275" s="304">
        <v>3.4</v>
      </c>
      <c r="I275" s="305">
        <v>0.2999999999999998</v>
      </c>
      <c r="J275" s="303">
        <v>2.3</v>
      </c>
      <c r="K275" s="304">
        <v>2</v>
      </c>
      <c r="L275" s="305">
        <v>-0.2999999999999998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3.3</v>
      </c>
      <c r="F277" s="295">
        <v>0.2999999999999998</v>
      </c>
      <c r="G277" s="301">
        <v>3</v>
      </c>
      <c r="H277" s="302">
        <v>2.5</v>
      </c>
      <c r="I277" s="295">
        <v>-0.5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3.1</v>
      </c>
      <c r="I278" s="295">
        <v>0.30000000000000027</v>
      </c>
      <c r="J278" s="301">
        <v>2</v>
      </c>
      <c r="K278" s="302">
        <v>1.8</v>
      </c>
      <c r="L278" s="295">
        <v>-0.19999999999999996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3.3</v>
      </c>
      <c r="E281" s="302">
        <v>3.2</v>
      </c>
      <c r="F281" s="295">
        <v>-0.09999999999999964</v>
      </c>
      <c r="G281" s="301">
        <v>3.3</v>
      </c>
      <c r="H281" s="302">
        <v>3.2</v>
      </c>
      <c r="I281" s="295">
        <v>-0.09999999999999964</v>
      </c>
      <c r="J281" s="301" t="s">
        <v>23</v>
      </c>
      <c r="K281" s="302">
        <v>2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2.5</v>
      </c>
      <c r="H285" s="302">
        <v>2.7</v>
      </c>
      <c r="I285" s="295">
        <v>0.20000000000000018</v>
      </c>
      <c r="J285" s="301">
        <v>1.8</v>
      </c>
      <c r="K285" s="302">
        <v>1</v>
      </c>
      <c r="L285" s="295">
        <v>-0.8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3.1</v>
      </c>
      <c r="I287" s="305">
        <v>0.10000000000000009</v>
      </c>
      <c r="J287" s="303">
        <v>2</v>
      </c>
      <c r="K287" s="333">
        <v>2.5</v>
      </c>
      <c r="L287" s="305">
        <v>0.5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3.13</v>
      </c>
      <c r="E289" s="349">
        <v>3.15</v>
      </c>
      <c r="F289" s="340">
        <v>0.02</v>
      </c>
      <c r="G289" s="338">
        <v>3.09</v>
      </c>
      <c r="H289" s="349">
        <v>3.04</v>
      </c>
      <c r="I289" s="340">
        <v>-0.05</v>
      </c>
      <c r="J289" s="338">
        <v>2.24</v>
      </c>
      <c r="K289" s="349">
        <v>2.24</v>
      </c>
      <c r="L289" s="340">
        <v>0</v>
      </c>
      <c r="M289" s="292"/>
    </row>
    <row r="290" spans="2:13" s="56" customFormat="1" ht="15.75" customHeight="1">
      <c r="B290" s="347" t="s">
        <v>287</v>
      </c>
      <c r="C290" s="348"/>
      <c r="D290" s="287">
        <v>3.13</v>
      </c>
      <c r="E290" s="350">
        <v>3.21</v>
      </c>
      <c r="F290" s="312">
        <v>0.08000000000000007</v>
      </c>
      <c r="G290" s="300">
        <v>3.03</v>
      </c>
      <c r="H290" s="350">
        <v>2.94</v>
      </c>
      <c r="I290" s="313">
        <v>-0.08999999999999986</v>
      </c>
      <c r="J290" s="287">
        <v>2.3</v>
      </c>
      <c r="K290" s="350">
        <v>2.2</v>
      </c>
      <c r="L290" s="289">
        <v>-0.09999999999999964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3.4</v>
      </c>
      <c r="H297" s="320">
        <v>3.2</v>
      </c>
      <c r="I297" s="296">
        <v>-0.19999999999999973</v>
      </c>
      <c r="J297" s="321">
        <v>2.6</v>
      </c>
      <c r="K297" s="307">
        <v>2.7</v>
      </c>
      <c r="L297" s="296">
        <v>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2.9</v>
      </c>
      <c r="I298" s="295">
        <v>-0.10000000000000009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3.2</v>
      </c>
      <c r="F299" s="325">
        <v>0.10000000000000009</v>
      </c>
      <c r="G299" s="326">
        <v>3.1</v>
      </c>
      <c r="H299" s="324">
        <v>2.9</v>
      </c>
      <c r="I299" s="295">
        <v>-0.20000000000000018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</v>
      </c>
      <c r="F300" s="325">
        <v>-0.10000000000000009</v>
      </c>
      <c r="G300" s="326">
        <v>3</v>
      </c>
      <c r="H300" s="324">
        <v>2.9</v>
      </c>
      <c r="I300" s="295">
        <v>-0.10000000000000009</v>
      </c>
      <c r="J300" s="325">
        <v>2.1</v>
      </c>
      <c r="K300" s="302">
        <v>2.1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3.2</v>
      </c>
      <c r="F301" s="325">
        <v>0</v>
      </c>
      <c r="G301" s="326">
        <v>3.1</v>
      </c>
      <c r="H301" s="324">
        <v>3.2</v>
      </c>
      <c r="I301" s="295">
        <v>0.10000000000000009</v>
      </c>
      <c r="J301" s="325">
        <v>2.3</v>
      </c>
      <c r="K301" s="302">
        <v>2.3</v>
      </c>
      <c r="L301" s="295">
        <v>0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3.2</v>
      </c>
      <c r="F302" s="325">
        <v>0</v>
      </c>
      <c r="G302" s="326">
        <v>3.2</v>
      </c>
      <c r="H302" s="324">
        <v>3.3</v>
      </c>
      <c r="I302" s="295">
        <v>0.09999999999999964</v>
      </c>
      <c r="J302" s="325">
        <v>2.4</v>
      </c>
      <c r="K302" s="302">
        <v>2.4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3.1</v>
      </c>
      <c r="H303" s="324">
        <v>3.1</v>
      </c>
      <c r="I303" s="295">
        <v>0</v>
      </c>
      <c r="J303" s="325">
        <v>2.3</v>
      </c>
      <c r="K303" s="302">
        <v>2.2</v>
      </c>
      <c r="L303" s="295">
        <v>-0.09999999999999964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3.1</v>
      </c>
      <c r="F304" s="325">
        <v>0.10000000000000009</v>
      </c>
      <c r="G304" s="326">
        <v>2.9</v>
      </c>
      <c r="H304" s="324">
        <v>2.9</v>
      </c>
      <c r="I304" s="295">
        <v>0</v>
      </c>
      <c r="J304" s="325">
        <v>1.9</v>
      </c>
      <c r="K304" s="302">
        <v>1.8</v>
      </c>
      <c r="L304" s="295">
        <v>-0.09999999999999987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</v>
      </c>
      <c r="E305" s="328">
        <v>3</v>
      </c>
      <c r="F305" s="329">
        <v>0</v>
      </c>
      <c r="G305" s="330">
        <v>3</v>
      </c>
      <c r="H305" s="328">
        <v>3</v>
      </c>
      <c r="I305" s="305">
        <v>0</v>
      </c>
      <c r="J305" s="329">
        <v>1.9</v>
      </c>
      <c r="K305" s="333">
        <v>2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3.3</v>
      </c>
      <c r="E319" s="332">
        <v>3.4</v>
      </c>
      <c r="F319" s="294">
        <v>0.10000000000000009</v>
      </c>
      <c r="G319" s="331">
        <v>3.5</v>
      </c>
      <c r="H319" s="332">
        <v>3.4</v>
      </c>
      <c r="I319" s="294">
        <v>-0.10000000000000009</v>
      </c>
      <c r="J319" s="308">
        <v>2.8</v>
      </c>
      <c r="K319" s="332">
        <v>2.8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2.9</v>
      </c>
      <c r="H320" s="302">
        <v>2.7</v>
      </c>
      <c r="I320" s="295">
        <v>-0.19999999999999973</v>
      </c>
      <c r="J320" s="306">
        <v>2.1</v>
      </c>
      <c r="K320" s="302">
        <v>2.2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3.2</v>
      </c>
      <c r="F321" s="295">
        <v>0</v>
      </c>
      <c r="G321" s="301">
        <v>3</v>
      </c>
      <c r="H321" s="302">
        <v>2.9</v>
      </c>
      <c r="I321" s="295">
        <v>-0.10000000000000009</v>
      </c>
      <c r="J321" s="301">
        <v>2.1</v>
      </c>
      <c r="K321" s="302">
        <v>1.9</v>
      </c>
      <c r="L321" s="295">
        <v>-0.20000000000000018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3.1</v>
      </c>
      <c r="F322" s="295">
        <v>0.10000000000000009</v>
      </c>
      <c r="G322" s="301">
        <v>2.9</v>
      </c>
      <c r="H322" s="302">
        <v>3</v>
      </c>
      <c r="I322" s="295">
        <v>0.10000000000000009</v>
      </c>
      <c r="J322" s="301">
        <v>2.3</v>
      </c>
      <c r="K322" s="302">
        <v>2.1</v>
      </c>
      <c r="L322" s="295">
        <v>-0.19999999999999973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3.3</v>
      </c>
      <c r="F323" s="295">
        <v>0.19999999999999973</v>
      </c>
      <c r="G323" s="301">
        <v>3.3</v>
      </c>
      <c r="H323" s="302">
        <v>3.2</v>
      </c>
      <c r="I323" s="295">
        <v>-0.09999999999999964</v>
      </c>
      <c r="J323" s="301">
        <v>2.4</v>
      </c>
      <c r="K323" s="302">
        <v>2</v>
      </c>
      <c r="L323" s="295">
        <v>-0.3999999999999999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</v>
      </c>
      <c r="F324" s="295">
        <v>-0.20000000000000018</v>
      </c>
      <c r="G324" s="301">
        <v>2.9</v>
      </c>
      <c r="H324" s="302">
        <v>2.8</v>
      </c>
      <c r="I324" s="295">
        <v>-0.10000000000000009</v>
      </c>
      <c r="J324" s="301">
        <v>2.1</v>
      </c>
      <c r="K324" s="302">
        <v>2.2</v>
      </c>
      <c r="L324" s="295">
        <v>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3.1</v>
      </c>
      <c r="F325" s="295">
        <v>0.10000000000000009</v>
      </c>
      <c r="G325" s="301">
        <v>3.2</v>
      </c>
      <c r="H325" s="302">
        <v>3.3</v>
      </c>
      <c r="I325" s="295">
        <v>0.09999999999999964</v>
      </c>
      <c r="J325" s="303">
        <v>2.4</v>
      </c>
      <c r="K325" s="302">
        <v>2.5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3.2</v>
      </c>
      <c r="F326" s="296">
        <v>0.10000000000000009</v>
      </c>
      <c r="G326" s="306">
        <v>2.7</v>
      </c>
      <c r="H326" s="307">
        <v>2.8</v>
      </c>
      <c r="I326" s="296">
        <v>0.09999999999999964</v>
      </c>
      <c r="J326" s="306">
        <v>2</v>
      </c>
      <c r="K326" s="307">
        <v>1.8</v>
      </c>
      <c r="L326" s="296">
        <v>-0.19999999999999996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3.1</v>
      </c>
      <c r="F327" s="295">
        <v>-0.10000000000000009</v>
      </c>
      <c r="G327" s="301">
        <v>3.2</v>
      </c>
      <c r="H327" s="302">
        <v>3.2</v>
      </c>
      <c r="I327" s="295">
        <v>0</v>
      </c>
      <c r="J327" s="301">
        <v>2.4</v>
      </c>
      <c r="K327" s="302">
        <v>2.1</v>
      </c>
      <c r="L327" s="295">
        <v>-0.2999999999999998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2.3</v>
      </c>
      <c r="K328" s="302">
        <v>2.3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3.3</v>
      </c>
      <c r="E329" s="302">
        <v>3.2</v>
      </c>
      <c r="F329" s="295">
        <v>-0.09999999999999964</v>
      </c>
      <c r="G329" s="301">
        <v>3.2</v>
      </c>
      <c r="H329" s="302">
        <v>3</v>
      </c>
      <c r="I329" s="295">
        <v>-0.20000000000000018</v>
      </c>
      <c r="J329" s="301">
        <v>2.3</v>
      </c>
      <c r="K329" s="302">
        <v>2</v>
      </c>
      <c r="L329" s="295">
        <v>-0.2999999999999998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3.2</v>
      </c>
      <c r="E330" s="302">
        <v>3.1</v>
      </c>
      <c r="F330" s="295">
        <v>-0.10000000000000009</v>
      </c>
      <c r="G330" s="301">
        <v>2.7</v>
      </c>
      <c r="H330" s="302">
        <v>2.9</v>
      </c>
      <c r="I330" s="295">
        <v>0.19999999999999973</v>
      </c>
      <c r="J330" s="301">
        <v>2.3</v>
      </c>
      <c r="K330" s="302">
        <v>2.5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3.2</v>
      </c>
      <c r="F331" s="295">
        <v>0.10000000000000009</v>
      </c>
      <c r="G331" s="301">
        <v>3.1</v>
      </c>
      <c r="H331" s="302">
        <v>3</v>
      </c>
      <c r="I331" s="295">
        <v>-0.10000000000000009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3.1</v>
      </c>
      <c r="H332" s="302">
        <v>2.9</v>
      </c>
      <c r="I332" s="295">
        <v>-0.20000000000000018</v>
      </c>
      <c r="J332" s="301">
        <v>2.5</v>
      </c>
      <c r="K332" s="302">
        <v>2.2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2.7</v>
      </c>
      <c r="H333" s="302">
        <v>2.9</v>
      </c>
      <c r="I333" s="295">
        <v>0.19999999999999973</v>
      </c>
      <c r="J333" s="301">
        <v>1.8</v>
      </c>
      <c r="K333" s="302">
        <v>2</v>
      </c>
      <c r="L333" s="295">
        <v>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3.2</v>
      </c>
      <c r="F334" s="305">
        <v>0</v>
      </c>
      <c r="G334" s="303">
        <v>2.8</v>
      </c>
      <c r="H334" s="304">
        <v>2.7</v>
      </c>
      <c r="I334" s="305">
        <v>-0.09999999999999964</v>
      </c>
      <c r="J334" s="303">
        <v>2.2</v>
      </c>
      <c r="K334" s="304">
        <v>2</v>
      </c>
      <c r="L334" s="305">
        <v>-0.20000000000000018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2.8</v>
      </c>
      <c r="H335" s="307">
        <v>2.9</v>
      </c>
      <c r="I335" s="296">
        <v>0.10000000000000009</v>
      </c>
      <c r="J335" s="306">
        <v>1.8</v>
      </c>
      <c r="K335" s="307">
        <v>1.9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3.1</v>
      </c>
      <c r="F336" s="295">
        <v>0.10000000000000009</v>
      </c>
      <c r="G336" s="301">
        <v>2.7</v>
      </c>
      <c r="H336" s="302">
        <v>2.6</v>
      </c>
      <c r="I336" s="295">
        <v>-0.10000000000000009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3.2</v>
      </c>
      <c r="F337" s="305">
        <v>0</v>
      </c>
      <c r="G337" s="303">
        <v>3.2</v>
      </c>
      <c r="H337" s="304">
        <v>3.2</v>
      </c>
      <c r="I337" s="305">
        <v>0</v>
      </c>
      <c r="J337" s="303">
        <v>2.5</v>
      </c>
      <c r="K337" s="304">
        <v>2.4</v>
      </c>
      <c r="L337" s="305">
        <v>-0.10000000000000009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3.2</v>
      </c>
      <c r="F338" s="296">
        <v>0.10000000000000009</v>
      </c>
      <c r="G338" s="306">
        <v>2.9</v>
      </c>
      <c r="H338" s="307">
        <v>3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3.3</v>
      </c>
      <c r="H339" s="302">
        <v>3.6</v>
      </c>
      <c r="I339" s="295">
        <v>0.30000000000000027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</v>
      </c>
      <c r="F340" s="295">
        <v>-0.10000000000000009</v>
      </c>
      <c r="G340" s="301">
        <v>2.9</v>
      </c>
      <c r="H340" s="302">
        <v>3.1</v>
      </c>
      <c r="I340" s="295">
        <v>0.20000000000000018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2.8</v>
      </c>
      <c r="H341" s="304">
        <v>2.7</v>
      </c>
      <c r="I341" s="305">
        <v>-0.09999999999999964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3.4</v>
      </c>
      <c r="E342" s="307">
        <v>3.3</v>
      </c>
      <c r="F342" s="296">
        <v>-0.10000000000000009</v>
      </c>
      <c r="G342" s="306">
        <v>4</v>
      </c>
      <c r="H342" s="307">
        <v>4</v>
      </c>
      <c r="I342" s="296">
        <v>0</v>
      </c>
      <c r="J342" s="306">
        <v>3.3</v>
      </c>
      <c r="K342" s="307">
        <v>3.3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3.3</v>
      </c>
      <c r="E343" s="302">
        <v>3</v>
      </c>
      <c r="F343" s="295">
        <v>-0.2999999999999998</v>
      </c>
      <c r="G343" s="301">
        <v>2.3</v>
      </c>
      <c r="H343" s="302">
        <v>2.3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2.8</v>
      </c>
      <c r="I344" s="295">
        <v>-0.20000000000000018</v>
      </c>
      <c r="J344" s="301">
        <v>1.5</v>
      </c>
      <c r="K344" s="302">
        <v>1.5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3.3</v>
      </c>
      <c r="E345" s="302">
        <v>3.1</v>
      </c>
      <c r="F345" s="295">
        <v>-0.19999999999999973</v>
      </c>
      <c r="G345" s="301">
        <v>3</v>
      </c>
      <c r="H345" s="302">
        <v>3.3</v>
      </c>
      <c r="I345" s="295">
        <v>0.2999999999999998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</v>
      </c>
      <c r="F346" s="295">
        <v>-0.10000000000000009</v>
      </c>
      <c r="G346" s="301">
        <v>2.7</v>
      </c>
      <c r="H346" s="302">
        <v>3</v>
      </c>
      <c r="I346" s="295">
        <v>0.2999999999999998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3.8</v>
      </c>
      <c r="E348" s="304">
        <v>3.8</v>
      </c>
      <c r="F348" s="305">
        <v>0</v>
      </c>
      <c r="G348" s="303">
        <v>3.8</v>
      </c>
      <c r="H348" s="304">
        <v>3.5</v>
      </c>
      <c r="I348" s="305">
        <v>-0.2999999999999998</v>
      </c>
      <c r="J348" s="303">
        <v>2.3</v>
      </c>
      <c r="K348" s="304">
        <v>2</v>
      </c>
      <c r="L348" s="305">
        <v>-0.2999999999999998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</v>
      </c>
      <c r="F349" s="296">
        <v>-0.10000000000000009</v>
      </c>
      <c r="G349" s="306">
        <v>3.1</v>
      </c>
      <c r="H349" s="307">
        <v>2.9</v>
      </c>
      <c r="I349" s="296">
        <v>-0.20000000000000018</v>
      </c>
      <c r="J349" s="306">
        <v>2.5</v>
      </c>
      <c r="K349" s="307">
        <v>2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</v>
      </c>
      <c r="F350" s="295">
        <v>-0.10000000000000009</v>
      </c>
      <c r="G350" s="301">
        <v>2.9</v>
      </c>
      <c r="H350" s="302">
        <v>3</v>
      </c>
      <c r="I350" s="295">
        <v>0.10000000000000009</v>
      </c>
      <c r="J350" s="301">
        <v>1.7</v>
      </c>
      <c r="K350" s="302">
        <v>1.9</v>
      </c>
      <c r="L350" s="295">
        <v>0.19999999999999996</v>
      </c>
      <c r="M350" s="226"/>
    </row>
    <row r="351" spans="2:13" s="229" customFormat="1" ht="15.75" customHeight="1">
      <c r="B351" s="69"/>
      <c r="C351" s="78" t="s">
        <v>72</v>
      </c>
      <c r="D351" s="301">
        <v>3.5</v>
      </c>
      <c r="E351" s="302">
        <v>3.3</v>
      </c>
      <c r="F351" s="295">
        <v>-0.20000000000000018</v>
      </c>
      <c r="G351" s="301">
        <v>3.3</v>
      </c>
      <c r="H351" s="302">
        <v>3.1</v>
      </c>
      <c r="I351" s="295">
        <v>-0.19999999999999973</v>
      </c>
      <c r="J351" s="301">
        <v>2.3</v>
      </c>
      <c r="K351" s="302">
        <v>2</v>
      </c>
      <c r="L351" s="295">
        <v>-0.2999999999999998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</v>
      </c>
      <c r="I352" s="295">
        <v>0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3</v>
      </c>
      <c r="H353" s="304">
        <v>3.3</v>
      </c>
      <c r="I353" s="305">
        <v>0.2999999999999998</v>
      </c>
      <c r="J353" s="303">
        <v>2.1</v>
      </c>
      <c r="K353" s="304">
        <v>2.1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3.3</v>
      </c>
      <c r="E354" s="307">
        <v>3</v>
      </c>
      <c r="F354" s="296">
        <v>-0.2999999999999998</v>
      </c>
      <c r="G354" s="306">
        <v>3.3</v>
      </c>
      <c r="H354" s="307">
        <v>3</v>
      </c>
      <c r="I354" s="296">
        <v>-0.2999999999999998</v>
      </c>
      <c r="J354" s="306">
        <v>2.5</v>
      </c>
      <c r="K354" s="307">
        <v>2</v>
      </c>
      <c r="L354" s="296">
        <v>-0.5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3.2</v>
      </c>
      <c r="F355" s="295">
        <v>0.20000000000000018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3.3</v>
      </c>
      <c r="F357" s="305">
        <v>0.2999999999999998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2.9</v>
      </c>
      <c r="E358" s="302">
        <v>3</v>
      </c>
      <c r="F358" s="295">
        <v>0.10000000000000009</v>
      </c>
      <c r="G358" s="301">
        <v>3</v>
      </c>
      <c r="H358" s="302">
        <v>3</v>
      </c>
      <c r="I358" s="295">
        <v>0</v>
      </c>
      <c r="J358" s="301">
        <v>2.4</v>
      </c>
      <c r="K358" s="302">
        <v>2.5</v>
      </c>
      <c r="L358" s="295">
        <v>0.10000000000000009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2.8</v>
      </c>
      <c r="H359" s="302">
        <v>2.8</v>
      </c>
      <c r="I359" s="295">
        <v>0</v>
      </c>
      <c r="J359" s="301">
        <v>2.3</v>
      </c>
      <c r="K359" s="302">
        <v>2</v>
      </c>
      <c r="L359" s="295">
        <v>-0.2999999999999998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2.7</v>
      </c>
      <c r="H360" s="302">
        <v>2.5</v>
      </c>
      <c r="I360" s="295">
        <v>-0.20000000000000018</v>
      </c>
      <c r="J360" s="301">
        <v>1.5</v>
      </c>
      <c r="K360" s="302">
        <v>2</v>
      </c>
      <c r="L360" s="295">
        <v>0.5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2.9</v>
      </c>
      <c r="H361" s="302">
        <v>2.9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</v>
      </c>
      <c r="I362" s="295">
        <v>0</v>
      </c>
      <c r="J362" s="301">
        <v>2.6</v>
      </c>
      <c r="K362" s="302">
        <v>2.4</v>
      </c>
      <c r="L362" s="295">
        <v>-0.20000000000000018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2.7</v>
      </c>
      <c r="H363" s="302">
        <v>2.8</v>
      </c>
      <c r="I363" s="295">
        <v>0.09999999999999964</v>
      </c>
      <c r="J363" s="301">
        <v>1.8</v>
      </c>
      <c r="K363" s="302">
        <v>1.5</v>
      </c>
      <c r="L363" s="295">
        <v>-0.30000000000000004</v>
      </c>
      <c r="M363" s="226"/>
    </row>
    <row r="364" spans="2:13" s="229" customFormat="1" ht="15.75" customHeight="1">
      <c r="B364" s="69"/>
      <c r="C364" s="78" t="s">
        <v>193</v>
      </c>
      <c r="D364" s="301">
        <v>3.2</v>
      </c>
      <c r="E364" s="302">
        <v>3.3</v>
      </c>
      <c r="F364" s="295">
        <v>0.09999999999999964</v>
      </c>
      <c r="G364" s="301">
        <v>3</v>
      </c>
      <c r="H364" s="302">
        <v>2.8</v>
      </c>
      <c r="I364" s="295">
        <v>-0.20000000000000018</v>
      </c>
      <c r="J364" s="301">
        <v>1.8</v>
      </c>
      <c r="K364" s="302">
        <v>1.8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3.2</v>
      </c>
      <c r="E365" s="333">
        <v>3</v>
      </c>
      <c r="F365" s="305">
        <v>-0.20000000000000018</v>
      </c>
      <c r="G365" s="303">
        <v>3.2</v>
      </c>
      <c r="H365" s="333">
        <v>3</v>
      </c>
      <c r="I365" s="305">
        <v>-0.20000000000000018</v>
      </c>
      <c r="J365" s="303">
        <v>2.4</v>
      </c>
      <c r="K365" s="333">
        <v>2</v>
      </c>
      <c r="L365" s="305">
        <v>-0.3999999999999999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3.12</v>
      </c>
      <c r="E367" s="339">
        <v>3.12</v>
      </c>
      <c r="F367" s="340">
        <v>0</v>
      </c>
      <c r="G367" s="338">
        <v>3.03</v>
      </c>
      <c r="H367" s="339">
        <v>3.02</v>
      </c>
      <c r="I367" s="340">
        <v>-0.01</v>
      </c>
      <c r="J367" s="338">
        <v>2.21</v>
      </c>
      <c r="K367" s="339">
        <v>2.16</v>
      </c>
      <c r="L367" s="340">
        <v>-0.05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3.04</v>
      </c>
      <c r="E368" s="288">
        <v>3.12</v>
      </c>
      <c r="F368" s="312">
        <v>0.08000000000000007</v>
      </c>
      <c r="G368" s="300">
        <v>3</v>
      </c>
      <c r="H368" s="288">
        <v>3.02</v>
      </c>
      <c r="I368" s="313">
        <v>0.020000000000000018</v>
      </c>
      <c r="J368" s="287">
        <v>2.28</v>
      </c>
      <c r="K368" s="288">
        <v>2.1</v>
      </c>
      <c r="L368" s="289">
        <v>-0.17999999999999972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3.3</v>
      </c>
      <c r="E375" s="320">
        <v>3.4</v>
      </c>
      <c r="F375" s="321">
        <v>0.10000000000000009</v>
      </c>
      <c r="G375" s="322">
        <v>3.5</v>
      </c>
      <c r="H375" s="320">
        <v>3.4</v>
      </c>
      <c r="I375" s="296">
        <v>-0.10000000000000009</v>
      </c>
      <c r="J375" s="321">
        <v>2.8</v>
      </c>
      <c r="K375" s="307">
        <v>2.8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</v>
      </c>
      <c r="H376" s="324">
        <v>2.9</v>
      </c>
      <c r="I376" s="295">
        <v>-0.10000000000000009</v>
      </c>
      <c r="J376" s="325">
        <v>2.2</v>
      </c>
      <c r="K376" s="302">
        <v>2.1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3</v>
      </c>
      <c r="H377" s="324">
        <v>2.9</v>
      </c>
      <c r="I377" s="295">
        <v>-0.10000000000000009</v>
      </c>
      <c r="J377" s="325">
        <v>2.2</v>
      </c>
      <c r="K377" s="302">
        <v>2.1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2.9</v>
      </c>
      <c r="I378" s="295">
        <v>0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3.1</v>
      </c>
      <c r="I379" s="295">
        <v>0.10000000000000009</v>
      </c>
      <c r="J379" s="325">
        <v>1.9</v>
      </c>
      <c r="K379" s="302">
        <v>1.8</v>
      </c>
      <c r="L379" s="295">
        <v>-0.09999999999999987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3.3</v>
      </c>
      <c r="E380" s="324">
        <v>3.2</v>
      </c>
      <c r="F380" s="325">
        <v>-0.09999999999999964</v>
      </c>
      <c r="G380" s="326">
        <v>3.1</v>
      </c>
      <c r="H380" s="324">
        <v>3.2</v>
      </c>
      <c r="I380" s="295">
        <v>0.10000000000000009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3</v>
      </c>
      <c r="H381" s="324">
        <v>3.1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3.1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</v>
      </c>
      <c r="E383" s="328">
        <v>3.1</v>
      </c>
      <c r="F383" s="329">
        <v>0.10000000000000009</v>
      </c>
      <c r="G383" s="330">
        <v>2.9</v>
      </c>
      <c r="H383" s="328">
        <v>2.9</v>
      </c>
      <c r="I383" s="305">
        <v>0</v>
      </c>
      <c r="J383" s="329">
        <v>2.1</v>
      </c>
      <c r="K383" s="333">
        <v>2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3.3</v>
      </c>
      <c r="F397" s="294">
        <v>0</v>
      </c>
      <c r="G397" s="331">
        <v>3.8</v>
      </c>
      <c r="H397" s="332">
        <v>3.8</v>
      </c>
      <c r="I397" s="294">
        <v>0</v>
      </c>
      <c r="J397" s="308">
        <v>3.2</v>
      </c>
      <c r="K397" s="332">
        <v>3</v>
      </c>
      <c r="L397" s="294">
        <v>-0.20000000000000018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3.2</v>
      </c>
      <c r="H398" s="302">
        <v>3.2</v>
      </c>
      <c r="I398" s="295">
        <v>0</v>
      </c>
      <c r="J398" s="306">
        <v>2.9</v>
      </c>
      <c r="K398" s="302">
        <v>3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3.4</v>
      </c>
      <c r="H399" s="302">
        <v>3.2</v>
      </c>
      <c r="I399" s="295">
        <v>-0.19999999999999973</v>
      </c>
      <c r="J399" s="301">
        <v>2.5</v>
      </c>
      <c r="K399" s="302">
        <v>2.8</v>
      </c>
      <c r="L399" s="295">
        <v>0.2999999999999998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2.8</v>
      </c>
      <c r="H400" s="302">
        <v>3.1</v>
      </c>
      <c r="I400" s="295">
        <v>0.30000000000000027</v>
      </c>
      <c r="J400" s="301">
        <v>2.1</v>
      </c>
      <c r="K400" s="302">
        <v>2.4</v>
      </c>
      <c r="L400" s="295">
        <v>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3.7</v>
      </c>
      <c r="H401" s="302">
        <v>3.7</v>
      </c>
      <c r="I401" s="295">
        <v>0</v>
      </c>
      <c r="J401" s="301">
        <v>3</v>
      </c>
      <c r="K401" s="302">
        <v>3.1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3.3</v>
      </c>
      <c r="H402" s="302">
        <v>3.2</v>
      </c>
      <c r="I402" s="295">
        <v>-0.09999999999999964</v>
      </c>
      <c r="J402" s="301">
        <v>2.7</v>
      </c>
      <c r="K402" s="302">
        <v>2.8</v>
      </c>
      <c r="L402" s="295">
        <v>0.09999999999999964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3.1</v>
      </c>
      <c r="F403" s="295">
        <v>0.10000000000000009</v>
      </c>
      <c r="G403" s="301">
        <v>3.8</v>
      </c>
      <c r="H403" s="302">
        <v>3.8</v>
      </c>
      <c r="I403" s="295">
        <v>0</v>
      </c>
      <c r="J403" s="303">
        <v>2.8</v>
      </c>
      <c r="K403" s="302">
        <v>3.7</v>
      </c>
      <c r="L403" s="295">
        <v>0.9000000000000004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3.4</v>
      </c>
      <c r="H404" s="307">
        <v>3.4</v>
      </c>
      <c r="I404" s="296">
        <v>0</v>
      </c>
      <c r="J404" s="306">
        <v>3.2</v>
      </c>
      <c r="K404" s="307">
        <v>2.9</v>
      </c>
      <c r="L404" s="296">
        <v>-0.30000000000000027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</v>
      </c>
      <c r="F405" s="295">
        <v>-0.20000000000000018</v>
      </c>
      <c r="G405" s="301">
        <v>3.1</v>
      </c>
      <c r="H405" s="302">
        <v>3.1</v>
      </c>
      <c r="I405" s="295">
        <v>0</v>
      </c>
      <c r="J405" s="301">
        <v>2</v>
      </c>
      <c r="K405" s="302">
        <v>2.4</v>
      </c>
      <c r="L405" s="295">
        <v>0.3999999999999999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3.1</v>
      </c>
      <c r="H406" s="302">
        <v>3.1</v>
      </c>
      <c r="I406" s="295">
        <v>0</v>
      </c>
      <c r="J406" s="301">
        <v>2.4</v>
      </c>
      <c r="K406" s="302">
        <v>2.5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3.1</v>
      </c>
      <c r="H407" s="302">
        <v>3</v>
      </c>
      <c r="I407" s="295">
        <v>-0.10000000000000009</v>
      </c>
      <c r="J407" s="301">
        <v>1.9</v>
      </c>
      <c r="K407" s="302">
        <v>2.1</v>
      </c>
      <c r="L407" s="295">
        <v>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3.1</v>
      </c>
      <c r="F408" s="295">
        <v>-0.10000000000000009</v>
      </c>
      <c r="G408" s="301">
        <v>3</v>
      </c>
      <c r="H408" s="302">
        <v>2.8</v>
      </c>
      <c r="I408" s="295">
        <v>-0.20000000000000018</v>
      </c>
      <c r="J408" s="301">
        <v>2.2</v>
      </c>
      <c r="K408" s="302">
        <v>2</v>
      </c>
      <c r="L408" s="295">
        <v>-0.20000000000000018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2.9</v>
      </c>
      <c r="H409" s="302">
        <v>2.9</v>
      </c>
      <c r="I409" s="295">
        <v>0</v>
      </c>
      <c r="J409" s="301">
        <v>2.1</v>
      </c>
      <c r="K409" s="302">
        <v>2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</v>
      </c>
      <c r="F410" s="295">
        <v>-0.10000000000000009</v>
      </c>
      <c r="G410" s="301">
        <v>2.8</v>
      </c>
      <c r="H410" s="302">
        <v>2.8</v>
      </c>
      <c r="I410" s="295">
        <v>0</v>
      </c>
      <c r="J410" s="301">
        <v>2</v>
      </c>
      <c r="K410" s="302">
        <v>1.9</v>
      </c>
      <c r="L410" s="295">
        <v>-0.10000000000000009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3.1</v>
      </c>
      <c r="H411" s="302">
        <v>3.2</v>
      </c>
      <c r="I411" s="295">
        <v>0.10000000000000009</v>
      </c>
      <c r="J411" s="301">
        <v>2.3</v>
      </c>
      <c r="K411" s="302">
        <v>2.4</v>
      </c>
      <c r="L411" s="295">
        <v>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3</v>
      </c>
      <c r="H412" s="304">
        <v>2.9</v>
      </c>
      <c r="I412" s="305">
        <v>-0.10000000000000009</v>
      </c>
      <c r="J412" s="303">
        <v>2.2</v>
      </c>
      <c r="K412" s="304">
        <v>1.9</v>
      </c>
      <c r="L412" s="305">
        <v>-0.30000000000000027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3.1</v>
      </c>
      <c r="H413" s="307">
        <v>3</v>
      </c>
      <c r="I413" s="296">
        <v>-0.10000000000000009</v>
      </c>
      <c r="J413" s="306">
        <v>2.2</v>
      </c>
      <c r="K413" s="307">
        <v>2.2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2.9</v>
      </c>
      <c r="H414" s="302">
        <v>2.9</v>
      </c>
      <c r="I414" s="295">
        <v>0</v>
      </c>
      <c r="J414" s="301">
        <v>2.5</v>
      </c>
      <c r="K414" s="302">
        <v>2.6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3.6</v>
      </c>
      <c r="H415" s="304">
        <v>3.5</v>
      </c>
      <c r="I415" s="305">
        <v>-0.10000000000000009</v>
      </c>
      <c r="J415" s="303">
        <v>2.8</v>
      </c>
      <c r="K415" s="304">
        <v>3</v>
      </c>
      <c r="L415" s="305">
        <v>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2.7</v>
      </c>
      <c r="H416" s="307">
        <v>2.8</v>
      </c>
      <c r="I416" s="296">
        <v>0.09999999999999964</v>
      </c>
      <c r="J416" s="306">
        <v>2.1</v>
      </c>
      <c r="K416" s="307">
        <v>2.2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3.2</v>
      </c>
      <c r="F417" s="295">
        <v>0</v>
      </c>
      <c r="G417" s="301">
        <v>3.4</v>
      </c>
      <c r="H417" s="302">
        <v>3.8</v>
      </c>
      <c r="I417" s="295">
        <v>0.3999999999999999</v>
      </c>
      <c r="J417" s="301">
        <v>2.2</v>
      </c>
      <c r="K417" s="302">
        <v>2.8</v>
      </c>
      <c r="L417" s="295">
        <v>0.5999999999999996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3.2</v>
      </c>
      <c r="I418" s="295">
        <v>0.30000000000000027</v>
      </c>
      <c r="J418" s="301">
        <v>2.1</v>
      </c>
      <c r="K418" s="302">
        <v>1.9</v>
      </c>
      <c r="L418" s="295">
        <v>-0.20000000000000018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3.2</v>
      </c>
      <c r="H419" s="304">
        <v>2.9</v>
      </c>
      <c r="I419" s="305">
        <v>-0.30000000000000027</v>
      </c>
      <c r="J419" s="303">
        <v>2.5</v>
      </c>
      <c r="K419" s="304">
        <v>2</v>
      </c>
      <c r="L419" s="305">
        <v>-0.5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3.5</v>
      </c>
      <c r="F420" s="296">
        <v>-0.20000000000000018</v>
      </c>
      <c r="G420" s="306">
        <v>3.7</v>
      </c>
      <c r="H420" s="307">
        <v>3.8</v>
      </c>
      <c r="I420" s="296">
        <v>0.09999999999999964</v>
      </c>
      <c r="J420" s="306">
        <v>2</v>
      </c>
      <c r="K420" s="307">
        <v>3</v>
      </c>
      <c r="L420" s="296">
        <v>1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2.3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2.8</v>
      </c>
      <c r="H422" s="302">
        <v>2.6</v>
      </c>
      <c r="I422" s="295">
        <v>-0.19999999999999973</v>
      </c>
      <c r="J422" s="301">
        <v>1.6</v>
      </c>
      <c r="K422" s="302">
        <v>1.4</v>
      </c>
      <c r="L422" s="295">
        <v>-0.20000000000000018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2.8</v>
      </c>
      <c r="H423" s="302">
        <v>3</v>
      </c>
      <c r="I423" s="295">
        <v>0.20000000000000018</v>
      </c>
      <c r="J423" s="301">
        <v>1.5</v>
      </c>
      <c r="K423" s="302">
        <v>1.6</v>
      </c>
      <c r="L423" s="295">
        <v>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3.3</v>
      </c>
      <c r="E424" s="302">
        <v>3</v>
      </c>
      <c r="F424" s="295">
        <v>-0.2999999999999998</v>
      </c>
      <c r="G424" s="301">
        <v>3</v>
      </c>
      <c r="H424" s="302">
        <v>3</v>
      </c>
      <c r="I424" s="295">
        <v>0</v>
      </c>
      <c r="J424" s="301">
        <v>2</v>
      </c>
      <c r="K424" s="302">
        <v>2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3.5</v>
      </c>
      <c r="F426" s="305">
        <v>0.20000000000000018</v>
      </c>
      <c r="G426" s="303">
        <v>3.3</v>
      </c>
      <c r="H426" s="304">
        <v>3</v>
      </c>
      <c r="I426" s="305">
        <v>-0.2999999999999998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3.1</v>
      </c>
      <c r="F427" s="296">
        <v>-0.10000000000000009</v>
      </c>
      <c r="G427" s="306">
        <v>3.6</v>
      </c>
      <c r="H427" s="307">
        <v>3.3</v>
      </c>
      <c r="I427" s="296">
        <v>-0.30000000000000027</v>
      </c>
      <c r="J427" s="306">
        <v>3.3</v>
      </c>
      <c r="K427" s="307">
        <v>3.2</v>
      </c>
      <c r="L427" s="296">
        <v>-0.09999999999999964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3</v>
      </c>
      <c r="H428" s="302">
        <v>3.1</v>
      </c>
      <c r="I428" s="295">
        <v>0.10000000000000009</v>
      </c>
      <c r="J428" s="301">
        <v>2.2</v>
      </c>
      <c r="K428" s="302">
        <v>2.4</v>
      </c>
      <c r="L428" s="295">
        <v>0.19999999999999973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3.3</v>
      </c>
      <c r="F429" s="295">
        <v>0</v>
      </c>
      <c r="G429" s="301">
        <v>3</v>
      </c>
      <c r="H429" s="302">
        <v>2.8</v>
      </c>
      <c r="I429" s="295">
        <v>-0.20000000000000018</v>
      </c>
      <c r="J429" s="301">
        <v>2.2</v>
      </c>
      <c r="K429" s="302">
        <v>1.7</v>
      </c>
      <c r="L429" s="295">
        <v>-0.5000000000000002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2.9</v>
      </c>
      <c r="H430" s="302">
        <v>3</v>
      </c>
      <c r="I430" s="295">
        <v>0.10000000000000009</v>
      </c>
      <c r="J430" s="301">
        <v>2.1</v>
      </c>
      <c r="K430" s="302">
        <v>2.4</v>
      </c>
      <c r="L430" s="295">
        <v>0.2999999999999998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2.9</v>
      </c>
      <c r="H431" s="304">
        <v>2.9</v>
      </c>
      <c r="I431" s="305">
        <v>0</v>
      </c>
      <c r="J431" s="303">
        <v>2.2</v>
      </c>
      <c r="K431" s="304">
        <v>1.8</v>
      </c>
      <c r="L431" s="305">
        <v>-0.40000000000000013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</v>
      </c>
      <c r="F432" s="296">
        <v>-0.10000000000000009</v>
      </c>
      <c r="G432" s="306">
        <v>3.1</v>
      </c>
      <c r="H432" s="307">
        <v>3</v>
      </c>
      <c r="I432" s="296">
        <v>-0.10000000000000009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2.9</v>
      </c>
      <c r="H433" s="302">
        <v>2.9</v>
      </c>
      <c r="I433" s="295">
        <v>0</v>
      </c>
      <c r="J433" s="301">
        <v>1.6</v>
      </c>
      <c r="K433" s="302">
        <v>1.8</v>
      </c>
      <c r="L433" s="295">
        <v>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3</v>
      </c>
      <c r="H434" s="302">
        <v>2.9</v>
      </c>
      <c r="I434" s="295">
        <v>-0.10000000000000009</v>
      </c>
      <c r="J434" s="301">
        <v>1.9</v>
      </c>
      <c r="K434" s="302">
        <v>2</v>
      </c>
      <c r="L434" s="295">
        <v>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3.2</v>
      </c>
      <c r="H435" s="304">
        <v>3</v>
      </c>
      <c r="I435" s="305">
        <v>-0.20000000000000018</v>
      </c>
      <c r="J435" s="303">
        <v>2.5</v>
      </c>
      <c r="K435" s="304">
        <v>2</v>
      </c>
      <c r="L435" s="305">
        <v>-0.5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3</v>
      </c>
      <c r="H436" s="302">
        <v>2.9</v>
      </c>
      <c r="I436" s="295">
        <v>-0.10000000000000009</v>
      </c>
      <c r="J436" s="301">
        <v>2.3</v>
      </c>
      <c r="K436" s="302">
        <v>2.2</v>
      </c>
      <c r="L436" s="295">
        <v>-0.09999999999999964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3.1</v>
      </c>
      <c r="F437" s="295">
        <v>0.10000000000000009</v>
      </c>
      <c r="G437" s="301">
        <v>2.7</v>
      </c>
      <c r="H437" s="302">
        <v>3</v>
      </c>
      <c r="I437" s="295">
        <v>0.2999999999999998</v>
      </c>
      <c r="J437" s="301">
        <v>2.5</v>
      </c>
      <c r="K437" s="302">
        <v>2</v>
      </c>
      <c r="L437" s="295">
        <v>-0.5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2.8</v>
      </c>
      <c r="H438" s="302">
        <v>2.9</v>
      </c>
      <c r="I438" s="295">
        <v>0.10000000000000009</v>
      </c>
      <c r="J438" s="301">
        <v>1.7</v>
      </c>
      <c r="K438" s="302">
        <v>1.3</v>
      </c>
      <c r="L438" s="295">
        <v>-0.3999999999999999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3.2</v>
      </c>
      <c r="H439" s="302">
        <v>3.4</v>
      </c>
      <c r="I439" s="295">
        <v>0.19999999999999973</v>
      </c>
      <c r="J439" s="301">
        <v>3.2</v>
      </c>
      <c r="K439" s="302">
        <v>3.2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2.9</v>
      </c>
      <c r="I440" s="295">
        <v>0</v>
      </c>
      <c r="J440" s="301">
        <v>2</v>
      </c>
      <c r="K440" s="302">
        <v>2.3</v>
      </c>
      <c r="L440" s="295">
        <v>0.2999999999999998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2.5</v>
      </c>
      <c r="H441" s="302">
        <v>2.9</v>
      </c>
      <c r="I441" s="295">
        <v>0.3999999999999999</v>
      </c>
      <c r="J441" s="301">
        <v>2</v>
      </c>
      <c r="K441" s="302">
        <v>2.7</v>
      </c>
      <c r="L441" s="295">
        <v>0.7000000000000002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3.2</v>
      </c>
      <c r="F442" s="295">
        <v>0</v>
      </c>
      <c r="G442" s="301">
        <v>2.9</v>
      </c>
      <c r="H442" s="302">
        <v>2.7</v>
      </c>
      <c r="I442" s="295">
        <v>-0.19999999999999973</v>
      </c>
      <c r="J442" s="301">
        <v>1.7</v>
      </c>
      <c r="K442" s="302">
        <v>1.7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</v>
      </c>
      <c r="F443" s="305">
        <v>-0.20000000000000018</v>
      </c>
      <c r="G443" s="303">
        <v>3.4</v>
      </c>
      <c r="H443" s="333">
        <v>3.4</v>
      </c>
      <c r="I443" s="305">
        <v>0</v>
      </c>
      <c r="J443" s="303">
        <v>2.7</v>
      </c>
      <c r="K443" s="333">
        <v>3</v>
      </c>
      <c r="L443" s="305">
        <v>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</v>
      </c>
      <c r="E445" s="339">
        <v>3.1</v>
      </c>
      <c r="F445" s="340">
        <v>0</v>
      </c>
      <c r="G445" s="338">
        <v>3.13</v>
      </c>
      <c r="H445" s="339">
        <v>3.14</v>
      </c>
      <c r="I445" s="340">
        <v>0.01</v>
      </c>
      <c r="J445" s="338">
        <v>2.35</v>
      </c>
      <c r="K445" s="339">
        <v>2.38</v>
      </c>
      <c r="L445" s="340">
        <v>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3.05</v>
      </c>
      <c r="E446" s="288">
        <v>3.1</v>
      </c>
      <c r="F446" s="312">
        <v>0.050000000000000266</v>
      </c>
      <c r="G446" s="300">
        <v>3.2</v>
      </c>
      <c r="H446" s="288">
        <v>3.29</v>
      </c>
      <c r="I446" s="313">
        <v>0.08999999999999986</v>
      </c>
      <c r="J446" s="287">
        <v>2.32</v>
      </c>
      <c r="K446" s="288">
        <v>2.65</v>
      </c>
      <c r="L446" s="289">
        <v>0.33000000000000007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3.3</v>
      </c>
      <c r="F453" s="321">
        <v>0</v>
      </c>
      <c r="G453" s="322">
        <v>3.8</v>
      </c>
      <c r="H453" s="320">
        <v>3.8</v>
      </c>
      <c r="I453" s="296">
        <v>0</v>
      </c>
      <c r="J453" s="321">
        <v>3.2</v>
      </c>
      <c r="K453" s="307">
        <v>3</v>
      </c>
      <c r="L453" s="296">
        <v>-0.20000000000000018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3.3</v>
      </c>
      <c r="H454" s="324">
        <v>3.3</v>
      </c>
      <c r="I454" s="295">
        <v>0</v>
      </c>
      <c r="J454" s="325">
        <v>2.6</v>
      </c>
      <c r="K454" s="302">
        <v>2.8</v>
      </c>
      <c r="L454" s="295">
        <v>0.19999999999999973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3.1</v>
      </c>
      <c r="I455" s="295">
        <v>0</v>
      </c>
      <c r="J455" s="325">
        <v>2.3</v>
      </c>
      <c r="K455" s="302">
        <v>2.2</v>
      </c>
      <c r="L455" s="295">
        <v>-0.09999999999999964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</v>
      </c>
      <c r="F456" s="325">
        <v>0</v>
      </c>
      <c r="G456" s="326">
        <v>3.2</v>
      </c>
      <c r="H456" s="324">
        <v>3.1</v>
      </c>
      <c r="I456" s="295">
        <v>-0.10000000000000009</v>
      </c>
      <c r="J456" s="325">
        <v>2.5</v>
      </c>
      <c r="K456" s="302">
        <v>2.5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3.2</v>
      </c>
      <c r="I457" s="295">
        <v>0.20000000000000018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2.9</v>
      </c>
      <c r="I458" s="295">
        <v>0</v>
      </c>
      <c r="J458" s="325">
        <v>1.8</v>
      </c>
      <c r="K458" s="302">
        <v>1.8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</v>
      </c>
      <c r="H459" s="324">
        <v>3</v>
      </c>
      <c r="I459" s="295">
        <v>0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3</v>
      </c>
      <c r="H461" s="328">
        <v>3</v>
      </c>
      <c r="I461" s="305">
        <v>0</v>
      </c>
      <c r="J461" s="329">
        <v>2.3</v>
      </c>
      <c r="K461" s="333">
        <v>2.3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3.2</v>
      </c>
      <c r="E475" s="332">
        <v>3.2</v>
      </c>
      <c r="F475" s="294">
        <v>0</v>
      </c>
      <c r="G475" s="331">
        <v>2.8</v>
      </c>
      <c r="H475" s="332">
        <v>2.5</v>
      </c>
      <c r="I475" s="294">
        <v>-0.2999999999999998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2.7</v>
      </c>
      <c r="H476" s="302">
        <v>2.5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3.2</v>
      </c>
      <c r="F477" s="295">
        <v>0.10000000000000009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2.7</v>
      </c>
      <c r="H478" s="302">
        <v>2.8</v>
      </c>
      <c r="I478" s="295">
        <v>0.09999999999999964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</v>
      </c>
      <c r="E479" s="302">
        <v>3</v>
      </c>
      <c r="F479" s="295">
        <v>0</v>
      </c>
      <c r="G479" s="301">
        <v>2.4</v>
      </c>
      <c r="H479" s="302">
        <v>1.9</v>
      </c>
      <c r="I479" s="295">
        <v>-0.5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</v>
      </c>
      <c r="F480" s="295">
        <v>-0.10000000000000009</v>
      </c>
      <c r="G480" s="301">
        <v>2.7</v>
      </c>
      <c r="H480" s="302">
        <v>2.5</v>
      </c>
      <c r="I480" s="295">
        <v>-0.20000000000000018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3.1</v>
      </c>
      <c r="E481" s="302">
        <v>3.1</v>
      </c>
      <c r="F481" s="295">
        <v>0</v>
      </c>
      <c r="G481" s="301">
        <v>2.6</v>
      </c>
      <c r="H481" s="302">
        <v>2.2</v>
      </c>
      <c r="I481" s="295">
        <v>-0.3999999999999999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3.1</v>
      </c>
      <c r="F482" s="296">
        <v>0</v>
      </c>
      <c r="G482" s="306">
        <v>2.8</v>
      </c>
      <c r="H482" s="307">
        <v>3</v>
      </c>
      <c r="I482" s="296">
        <v>0.20000000000000018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</v>
      </c>
      <c r="F483" s="295">
        <v>-0.10000000000000009</v>
      </c>
      <c r="G483" s="301">
        <v>3.2</v>
      </c>
      <c r="H483" s="302">
        <v>3</v>
      </c>
      <c r="I483" s="295">
        <v>-0.20000000000000018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</v>
      </c>
      <c r="F484" s="295">
        <v>-0.10000000000000009</v>
      </c>
      <c r="G484" s="301">
        <v>2.9</v>
      </c>
      <c r="H484" s="302">
        <v>2.9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3</v>
      </c>
      <c r="H485" s="302">
        <v>3.1</v>
      </c>
      <c r="I485" s="295">
        <v>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3.3</v>
      </c>
      <c r="E486" s="302">
        <v>3</v>
      </c>
      <c r="F486" s="295">
        <v>-0.2999999999999998</v>
      </c>
      <c r="G486" s="301">
        <v>3</v>
      </c>
      <c r="H486" s="302">
        <v>2.5</v>
      </c>
      <c r="I486" s="295">
        <v>-0.5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3.1</v>
      </c>
      <c r="F487" s="295">
        <v>0.10000000000000009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3</v>
      </c>
      <c r="F488" s="295">
        <v>0</v>
      </c>
      <c r="G488" s="301">
        <v>2.7</v>
      </c>
      <c r="H488" s="302">
        <v>2.9</v>
      </c>
      <c r="I488" s="295">
        <v>0.19999999999999973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</v>
      </c>
      <c r="E489" s="302">
        <v>3.1</v>
      </c>
      <c r="F489" s="295">
        <v>0.10000000000000009</v>
      </c>
      <c r="G489" s="301">
        <v>3</v>
      </c>
      <c r="H489" s="302">
        <v>3.1</v>
      </c>
      <c r="I489" s="295">
        <v>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2.5</v>
      </c>
      <c r="H490" s="304">
        <v>2.6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2.8</v>
      </c>
      <c r="H491" s="307">
        <v>2.6</v>
      </c>
      <c r="I491" s="296">
        <v>-0.19999999999999973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3.2</v>
      </c>
      <c r="F492" s="295">
        <v>0.20000000000000018</v>
      </c>
      <c r="G492" s="301">
        <v>2.9</v>
      </c>
      <c r="H492" s="302">
        <v>2.8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3.1</v>
      </c>
      <c r="F493" s="305">
        <v>0</v>
      </c>
      <c r="G493" s="303">
        <v>3</v>
      </c>
      <c r="H493" s="304">
        <v>3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3.1</v>
      </c>
      <c r="F494" s="296">
        <v>-0.10000000000000009</v>
      </c>
      <c r="G494" s="306">
        <v>2.6</v>
      </c>
      <c r="H494" s="307">
        <v>2.7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3.2</v>
      </c>
      <c r="F495" s="295">
        <v>0.20000000000000018</v>
      </c>
      <c r="G495" s="301">
        <v>2.7</v>
      </c>
      <c r="H495" s="302">
        <v>2.8</v>
      </c>
      <c r="I495" s="295">
        <v>0.09999999999999964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</v>
      </c>
      <c r="F496" s="295">
        <v>-0.10000000000000009</v>
      </c>
      <c r="G496" s="301">
        <v>2.8</v>
      </c>
      <c r="H496" s="302">
        <v>2.6</v>
      </c>
      <c r="I496" s="295">
        <v>-0.19999999999999973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3.1</v>
      </c>
      <c r="F497" s="305">
        <v>0</v>
      </c>
      <c r="G497" s="303">
        <v>2.6</v>
      </c>
      <c r="H497" s="304">
        <v>2.6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3.5</v>
      </c>
      <c r="F498" s="296">
        <v>0.20000000000000018</v>
      </c>
      <c r="G498" s="306">
        <v>2.7</v>
      </c>
      <c r="H498" s="307">
        <v>3.5</v>
      </c>
      <c r="I498" s="296">
        <v>0.7999999999999998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2.3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2.7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3</v>
      </c>
      <c r="H501" s="302">
        <v>3.2</v>
      </c>
      <c r="I501" s="295">
        <v>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4</v>
      </c>
      <c r="F502" s="295">
        <v>1</v>
      </c>
      <c r="G502" s="301">
        <v>3</v>
      </c>
      <c r="H502" s="302">
        <v>3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3.5</v>
      </c>
      <c r="E504" s="304">
        <v>3.7</v>
      </c>
      <c r="F504" s="305">
        <v>0.20000000000000018</v>
      </c>
      <c r="G504" s="303">
        <v>3.5</v>
      </c>
      <c r="H504" s="304">
        <v>3</v>
      </c>
      <c r="I504" s="305">
        <v>-0.5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3.2</v>
      </c>
      <c r="F505" s="296">
        <v>0</v>
      </c>
      <c r="G505" s="306">
        <v>2.7</v>
      </c>
      <c r="H505" s="307">
        <v>2.5</v>
      </c>
      <c r="I505" s="296">
        <v>-0.20000000000000018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</v>
      </c>
      <c r="F506" s="295">
        <v>-0.20000000000000018</v>
      </c>
      <c r="G506" s="301">
        <v>2.5</v>
      </c>
      <c r="H506" s="302">
        <v>2.7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3.2</v>
      </c>
      <c r="H507" s="302">
        <v>3.1</v>
      </c>
      <c r="I507" s="295">
        <v>-0.10000000000000009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3.1</v>
      </c>
      <c r="F508" s="295">
        <v>0</v>
      </c>
      <c r="G508" s="301">
        <v>2.9</v>
      </c>
      <c r="H508" s="302">
        <v>3.1</v>
      </c>
      <c r="I508" s="295">
        <v>0.20000000000000018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3.1</v>
      </c>
      <c r="F509" s="305">
        <v>0</v>
      </c>
      <c r="G509" s="303">
        <v>3.1</v>
      </c>
      <c r="H509" s="304">
        <v>2.7</v>
      </c>
      <c r="I509" s="305">
        <v>-0.3999999999999999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2.8</v>
      </c>
      <c r="H510" s="307">
        <v>3</v>
      </c>
      <c r="I510" s="296">
        <v>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2.3</v>
      </c>
      <c r="I511" s="295">
        <v>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2.9</v>
      </c>
      <c r="H512" s="302">
        <v>3</v>
      </c>
      <c r="I512" s="295">
        <v>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3</v>
      </c>
      <c r="H513" s="304">
        <v>3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3.2</v>
      </c>
      <c r="E514" s="302">
        <v>3.2</v>
      </c>
      <c r="F514" s="295">
        <v>0</v>
      </c>
      <c r="G514" s="301">
        <v>2.8</v>
      </c>
      <c r="H514" s="302">
        <v>2.4</v>
      </c>
      <c r="I514" s="295">
        <v>-0.3999999999999999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2.4</v>
      </c>
      <c r="H515" s="302">
        <v>2.8</v>
      </c>
      <c r="I515" s="295">
        <v>0.3999999999999999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2.6</v>
      </c>
      <c r="H516" s="302">
        <v>2.5</v>
      </c>
      <c r="I516" s="295">
        <v>-0.10000000000000009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</v>
      </c>
      <c r="F517" s="295">
        <v>0</v>
      </c>
      <c r="G517" s="301">
        <v>2.9</v>
      </c>
      <c r="H517" s="302">
        <v>3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2.8</v>
      </c>
      <c r="H518" s="302">
        <v>3</v>
      </c>
      <c r="I518" s="295">
        <v>0.20000000000000018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2.3</v>
      </c>
      <c r="H519" s="302">
        <v>2.8</v>
      </c>
      <c r="I519" s="295">
        <v>0.5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2.8</v>
      </c>
      <c r="H520" s="302">
        <v>3</v>
      </c>
      <c r="I520" s="295">
        <v>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3.1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3.08</v>
      </c>
      <c r="F523" s="340">
        <v>0</v>
      </c>
      <c r="G523" s="338">
        <v>2.8</v>
      </c>
      <c r="H523" s="339">
        <v>2.74</v>
      </c>
      <c r="I523" s="340">
        <v>-0.06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3.08</v>
      </c>
      <c r="E524" s="288">
        <v>3.1</v>
      </c>
      <c r="F524" s="312">
        <v>0.020000000000000018</v>
      </c>
      <c r="G524" s="300">
        <v>2.73</v>
      </c>
      <c r="H524" s="288">
        <v>2.65</v>
      </c>
      <c r="I524" s="313">
        <v>-0.08000000000000007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3.2</v>
      </c>
      <c r="E531" s="320">
        <v>3.2</v>
      </c>
      <c r="F531" s="321">
        <v>0</v>
      </c>
      <c r="G531" s="322">
        <v>2.8</v>
      </c>
      <c r="H531" s="320">
        <v>2.5</v>
      </c>
      <c r="I531" s="296">
        <v>-0.2999999999999998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2.7</v>
      </c>
      <c r="H532" s="324">
        <v>2.5</v>
      </c>
      <c r="I532" s="295">
        <v>-0.20000000000000018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2.9</v>
      </c>
      <c r="H534" s="324">
        <v>2.8</v>
      </c>
      <c r="I534" s="295">
        <v>-0.10000000000000009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2.7</v>
      </c>
      <c r="H535" s="324">
        <v>2.7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3.2</v>
      </c>
      <c r="F536" s="325">
        <v>0.10000000000000009</v>
      </c>
      <c r="G536" s="326">
        <v>2.8</v>
      </c>
      <c r="H536" s="324">
        <v>2.9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2.9</v>
      </c>
      <c r="H537" s="324">
        <v>2.8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</v>
      </c>
      <c r="F538" s="325">
        <v>0</v>
      </c>
      <c r="G538" s="326">
        <v>2.8</v>
      </c>
      <c r="H538" s="324">
        <v>2.9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2.7</v>
      </c>
      <c r="H539" s="328">
        <v>2.8</v>
      </c>
      <c r="I539" s="305">
        <v>0.09999999999999964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3.2</v>
      </c>
      <c r="E553" s="332">
        <v>3.2</v>
      </c>
      <c r="F553" s="294">
        <v>0</v>
      </c>
      <c r="G553" s="331">
        <v>2.9</v>
      </c>
      <c r="H553" s="332">
        <v>2.6</v>
      </c>
      <c r="I553" s="294">
        <v>-0.2999999999999998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3.1</v>
      </c>
      <c r="F554" s="295">
        <v>0.10000000000000009</v>
      </c>
      <c r="G554" s="301">
        <v>2.9</v>
      </c>
      <c r="H554" s="302">
        <v>2.7</v>
      </c>
      <c r="I554" s="295">
        <v>-0.19999999999999973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3.2</v>
      </c>
      <c r="F555" s="295">
        <v>0.10000000000000009</v>
      </c>
      <c r="G555" s="301">
        <v>2.8</v>
      </c>
      <c r="H555" s="302">
        <v>2.9</v>
      </c>
      <c r="I555" s="295">
        <v>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</v>
      </c>
      <c r="E556" s="302">
        <v>3.1</v>
      </c>
      <c r="F556" s="295">
        <v>0.10000000000000009</v>
      </c>
      <c r="G556" s="301">
        <v>2.8</v>
      </c>
      <c r="H556" s="302">
        <v>2.8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</v>
      </c>
      <c r="E557" s="302">
        <v>3</v>
      </c>
      <c r="F557" s="295">
        <v>0</v>
      </c>
      <c r="G557" s="301">
        <v>2.8</v>
      </c>
      <c r="H557" s="302">
        <v>2.1</v>
      </c>
      <c r="I557" s="295">
        <v>-0.6999999999999997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</v>
      </c>
      <c r="F558" s="295">
        <v>-0.10000000000000009</v>
      </c>
      <c r="G558" s="301">
        <v>3.2</v>
      </c>
      <c r="H558" s="302">
        <v>2.6</v>
      </c>
      <c r="I558" s="295">
        <v>-0.6000000000000001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3.1</v>
      </c>
      <c r="E559" s="302">
        <v>3.1</v>
      </c>
      <c r="F559" s="295">
        <v>0</v>
      </c>
      <c r="G559" s="301">
        <v>2.9</v>
      </c>
      <c r="H559" s="302">
        <v>2.5</v>
      </c>
      <c r="I559" s="295">
        <v>-0.3999999999999999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2.8</v>
      </c>
      <c r="H560" s="307">
        <v>3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</v>
      </c>
      <c r="F561" s="295">
        <v>-0.10000000000000009</v>
      </c>
      <c r="G561" s="301">
        <v>3.3</v>
      </c>
      <c r="H561" s="302">
        <v>3.1</v>
      </c>
      <c r="I561" s="295">
        <v>-0.19999999999999973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2.9</v>
      </c>
      <c r="H562" s="302">
        <v>2.9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3.2</v>
      </c>
      <c r="F563" s="295">
        <v>0.10000000000000009</v>
      </c>
      <c r="G563" s="301">
        <v>3.1</v>
      </c>
      <c r="H563" s="302">
        <v>3.2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3.2</v>
      </c>
      <c r="E564" s="302">
        <v>3.1</v>
      </c>
      <c r="F564" s="295">
        <v>-0.10000000000000009</v>
      </c>
      <c r="G564" s="301">
        <v>3</v>
      </c>
      <c r="H564" s="302">
        <v>2.8</v>
      </c>
      <c r="I564" s="295">
        <v>-0.20000000000000018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2.8</v>
      </c>
      <c r="H566" s="302">
        <v>2.9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</v>
      </c>
      <c r="E567" s="302">
        <v>3.1</v>
      </c>
      <c r="F567" s="295">
        <v>0.10000000000000009</v>
      </c>
      <c r="G567" s="301">
        <v>3.1</v>
      </c>
      <c r="H567" s="302">
        <v>3.1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2.8</v>
      </c>
      <c r="H568" s="304">
        <v>2.7</v>
      </c>
      <c r="I568" s="305">
        <v>-0.09999999999999964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</v>
      </c>
      <c r="E569" s="307">
        <v>3.1</v>
      </c>
      <c r="F569" s="296">
        <v>0.10000000000000009</v>
      </c>
      <c r="G569" s="306">
        <v>2.9</v>
      </c>
      <c r="H569" s="307">
        <v>2.7</v>
      </c>
      <c r="I569" s="296">
        <v>-0.19999999999999973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3.2</v>
      </c>
      <c r="F570" s="295">
        <v>0.20000000000000018</v>
      </c>
      <c r="G570" s="301">
        <v>2.7</v>
      </c>
      <c r="H570" s="302">
        <v>2.6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3.1</v>
      </c>
      <c r="F571" s="305">
        <v>0.10000000000000009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3.1</v>
      </c>
      <c r="F572" s="296">
        <v>-0.10000000000000009</v>
      </c>
      <c r="G572" s="306">
        <v>2.8</v>
      </c>
      <c r="H572" s="307">
        <v>2.8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</v>
      </c>
      <c r="E573" s="302">
        <v>3.3</v>
      </c>
      <c r="F573" s="295">
        <v>0.2999999999999998</v>
      </c>
      <c r="G573" s="301">
        <v>2.9</v>
      </c>
      <c r="H573" s="302">
        <v>3.1</v>
      </c>
      <c r="I573" s="295">
        <v>0.20000000000000018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</v>
      </c>
      <c r="F574" s="295">
        <v>0</v>
      </c>
      <c r="G574" s="301">
        <v>2.8</v>
      </c>
      <c r="H574" s="302">
        <v>2.7</v>
      </c>
      <c r="I574" s="295">
        <v>-0.09999999999999964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3.2</v>
      </c>
      <c r="F575" s="305">
        <v>0</v>
      </c>
      <c r="G575" s="303">
        <v>2.9</v>
      </c>
      <c r="H575" s="304">
        <v>2.9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3.3</v>
      </c>
      <c r="H576" s="307">
        <v>3.5</v>
      </c>
      <c r="I576" s="296">
        <v>0.20000000000000018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3.3</v>
      </c>
      <c r="E577" s="302">
        <v>3</v>
      </c>
      <c r="F577" s="295">
        <v>-0.2999999999999998</v>
      </c>
      <c r="G577" s="301">
        <v>2.3</v>
      </c>
      <c r="H577" s="302">
        <v>2.3</v>
      </c>
      <c r="I577" s="295">
        <v>0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2.7</v>
      </c>
      <c r="I578" s="295">
        <v>-0.09999999999999964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3</v>
      </c>
      <c r="H579" s="302">
        <v>3.2</v>
      </c>
      <c r="I579" s="295">
        <v>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4</v>
      </c>
      <c r="F580" s="295">
        <v>1</v>
      </c>
      <c r="G580" s="301">
        <v>3</v>
      </c>
      <c r="H580" s="302">
        <v>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3.5</v>
      </c>
      <c r="E582" s="304">
        <v>3.7</v>
      </c>
      <c r="F582" s="305">
        <v>0.20000000000000018</v>
      </c>
      <c r="G582" s="303">
        <v>3.5</v>
      </c>
      <c r="H582" s="304">
        <v>3</v>
      </c>
      <c r="I582" s="305">
        <v>-0.5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3.2</v>
      </c>
      <c r="F583" s="296">
        <v>0.10000000000000009</v>
      </c>
      <c r="G583" s="306">
        <v>2.8</v>
      </c>
      <c r="H583" s="307">
        <v>2.6</v>
      </c>
      <c r="I583" s="296">
        <v>-0.19999999999999973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2.6</v>
      </c>
      <c r="H584" s="302">
        <v>2.6</v>
      </c>
      <c r="I584" s="295">
        <v>0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3.3</v>
      </c>
      <c r="F585" s="295">
        <v>0.09999999999999964</v>
      </c>
      <c r="G585" s="301">
        <v>3.3</v>
      </c>
      <c r="H585" s="302">
        <v>3.3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</v>
      </c>
      <c r="E586" s="302">
        <v>3.1</v>
      </c>
      <c r="F586" s="295">
        <v>0.10000000000000009</v>
      </c>
      <c r="G586" s="301">
        <v>3.2</v>
      </c>
      <c r="H586" s="302">
        <v>3.1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3.1</v>
      </c>
      <c r="H587" s="304">
        <v>2.7</v>
      </c>
      <c r="I587" s="305">
        <v>-0.3999999999999999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3</v>
      </c>
      <c r="H588" s="307">
        <v>3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</v>
      </c>
      <c r="F589" s="295">
        <v>-0.2999999999999998</v>
      </c>
      <c r="G589" s="301">
        <v>2.8</v>
      </c>
      <c r="H589" s="302">
        <v>2.8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3</v>
      </c>
      <c r="H590" s="302">
        <v>2.9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3</v>
      </c>
      <c r="H591" s="304">
        <v>2.7</v>
      </c>
      <c r="I591" s="305">
        <v>-0.2999999999999998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3.2</v>
      </c>
      <c r="F592" s="295">
        <v>0.10000000000000009</v>
      </c>
      <c r="G592" s="301">
        <v>3</v>
      </c>
      <c r="H592" s="302">
        <v>2.7</v>
      </c>
      <c r="I592" s="295">
        <v>-0.2999999999999998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2.4</v>
      </c>
      <c r="H593" s="302">
        <v>2.8</v>
      </c>
      <c r="I593" s="295">
        <v>0.3999999999999999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2.6</v>
      </c>
      <c r="H594" s="302">
        <v>2.7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</v>
      </c>
      <c r="F595" s="295">
        <v>0</v>
      </c>
      <c r="G595" s="301">
        <v>2.9</v>
      </c>
      <c r="H595" s="302">
        <v>3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2.5</v>
      </c>
      <c r="H597" s="302">
        <v>2.8</v>
      </c>
      <c r="I597" s="295">
        <v>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3.2</v>
      </c>
      <c r="F598" s="295">
        <v>0</v>
      </c>
      <c r="G598" s="301">
        <v>2.6</v>
      </c>
      <c r="H598" s="302">
        <v>2.7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3.1</v>
      </c>
      <c r="F599" s="305">
        <v>0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3.08</v>
      </c>
      <c r="E601" s="339">
        <v>3.09</v>
      </c>
      <c r="F601" s="340">
        <v>0.01</v>
      </c>
      <c r="G601" s="338">
        <v>2.9</v>
      </c>
      <c r="H601" s="339">
        <v>2.8</v>
      </c>
      <c r="I601" s="340">
        <v>-0.1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3.08</v>
      </c>
      <c r="E602" s="288">
        <v>3.1</v>
      </c>
      <c r="F602" s="312">
        <v>0.020000000000000018</v>
      </c>
      <c r="G602" s="300">
        <v>2.83</v>
      </c>
      <c r="H602" s="288">
        <v>2.78</v>
      </c>
      <c r="I602" s="313">
        <v>-0.050000000000000266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3.2</v>
      </c>
      <c r="E609" s="320">
        <v>3.2</v>
      </c>
      <c r="F609" s="321">
        <v>0</v>
      </c>
      <c r="G609" s="322">
        <v>2.9</v>
      </c>
      <c r="H609" s="320">
        <v>2.6</v>
      </c>
      <c r="I609" s="296">
        <v>-0.2999999999999998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2.9</v>
      </c>
      <c r="H610" s="324">
        <v>2.6</v>
      </c>
      <c r="I610" s="295">
        <v>-0.2999999999999998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3</v>
      </c>
      <c r="H611" s="324">
        <v>2.9</v>
      </c>
      <c r="I611" s="295">
        <v>-0.10000000000000009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</v>
      </c>
      <c r="E612" s="324">
        <v>3.1</v>
      </c>
      <c r="F612" s="325">
        <v>0.10000000000000009</v>
      </c>
      <c r="G612" s="326">
        <v>2.9</v>
      </c>
      <c r="H612" s="324">
        <v>2.7</v>
      </c>
      <c r="I612" s="295">
        <v>-0.19999999999999973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2.8</v>
      </c>
      <c r="H613" s="324">
        <v>2.8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3.2</v>
      </c>
      <c r="F614" s="325">
        <v>0.10000000000000009</v>
      </c>
      <c r="G614" s="326">
        <v>2.9</v>
      </c>
      <c r="H614" s="324">
        <v>2.9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3</v>
      </c>
      <c r="H615" s="324">
        <v>2.8</v>
      </c>
      <c r="I615" s="295">
        <v>-0.20000000000000018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</v>
      </c>
      <c r="F616" s="325">
        <v>-0.10000000000000009</v>
      </c>
      <c r="G616" s="326">
        <v>3</v>
      </c>
      <c r="H616" s="324">
        <v>2.9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2.8</v>
      </c>
      <c r="H617" s="328">
        <v>2.8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3.1</v>
      </c>
      <c r="E631" s="332">
        <v>3</v>
      </c>
      <c r="F631" s="294">
        <v>-0.10000000000000009</v>
      </c>
      <c r="G631" s="331">
        <v>3.2</v>
      </c>
      <c r="H631" s="332">
        <v>3</v>
      </c>
      <c r="I631" s="294">
        <v>-0.20000000000000018</v>
      </c>
      <c r="J631" s="308">
        <v>2.5</v>
      </c>
      <c r="K631" s="332">
        <v>2.3</v>
      </c>
      <c r="L631" s="294">
        <v>-0.20000000000000018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2.9</v>
      </c>
      <c r="E632" s="302">
        <v>3.1</v>
      </c>
      <c r="F632" s="295">
        <v>0.20000000000000018</v>
      </c>
      <c r="G632" s="301">
        <v>2.7</v>
      </c>
      <c r="H632" s="302">
        <v>2.6</v>
      </c>
      <c r="I632" s="295">
        <v>-0.10000000000000009</v>
      </c>
      <c r="J632" s="306">
        <v>2.3</v>
      </c>
      <c r="K632" s="302">
        <v>2</v>
      </c>
      <c r="L632" s="295">
        <v>-0.2999999999999998</v>
      </c>
      <c r="M632" s="226"/>
    </row>
    <row r="633" spans="2:13" s="229" customFormat="1" ht="15.75" customHeight="1">
      <c r="B633" s="69"/>
      <c r="C633" s="78" t="s">
        <v>43</v>
      </c>
      <c r="D633" s="301">
        <v>3.1</v>
      </c>
      <c r="E633" s="302">
        <v>3.3</v>
      </c>
      <c r="F633" s="295">
        <v>0.19999999999999973</v>
      </c>
      <c r="G633" s="301">
        <v>2.9</v>
      </c>
      <c r="H633" s="302">
        <v>2.9</v>
      </c>
      <c r="I633" s="295">
        <v>0</v>
      </c>
      <c r="J633" s="301">
        <v>1.8</v>
      </c>
      <c r="K633" s="302">
        <v>2</v>
      </c>
      <c r="L633" s="295">
        <v>0.19999999999999996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2.9</v>
      </c>
      <c r="F634" s="295">
        <v>0</v>
      </c>
      <c r="G634" s="301">
        <v>2.9</v>
      </c>
      <c r="H634" s="302">
        <v>3.1</v>
      </c>
      <c r="I634" s="295">
        <v>0.20000000000000018</v>
      </c>
      <c r="J634" s="301">
        <v>1.8</v>
      </c>
      <c r="K634" s="302">
        <v>2</v>
      </c>
      <c r="L634" s="295">
        <v>0.19999999999999996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3.3</v>
      </c>
      <c r="F635" s="295">
        <v>0.2999999999999998</v>
      </c>
      <c r="G635" s="301">
        <v>3.2</v>
      </c>
      <c r="H635" s="302">
        <v>3.2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2.8</v>
      </c>
      <c r="E636" s="302">
        <v>3</v>
      </c>
      <c r="F636" s="295">
        <v>0.20000000000000018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2.8</v>
      </c>
      <c r="E637" s="302">
        <v>3</v>
      </c>
      <c r="F637" s="295">
        <v>0.20000000000000018</v>
      </c>
      <c r="G637" s="301">
        <v>3.4</v>
      </c>
      <c r="H637" s="302">
        <v>3</v>
      </c>
      <c r="I637" s="295">
        <v>-0.3999999999999999</v>
      </c>
      <c r="J637" s="303">
        <v>2.3</v>
      </c>
      <c r="K637" s="302">
        <v>2</v>
      </c>
      <c r="L637" s="295">
        <v>-0.2999999999999998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2.8</v>
      </c>
      <c r="E638" s="307">
        <v>3</v>
      </c>
      <c r="F638" s="296">
        <v>0.20000000000000018</v>
      </c>
      <c r="G638" s="306">
        <v>3</v>
      </c>
      <c r="H638" s="307">
        <v>3</v>
      </c>
      <c r="I638" s="296">
        <v>0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</v>
      </c>
      <c r="E639" s="302">
        <v>3.1</v>
      </c>
      <c r="F639" s="295">
        <v>0.10000000000000009</v>
      </c>
      <c r="G639" s="301">
        <v>3.1</v>
      </c>
      <c r="H639" s="302">
        <v>3.1</v>
      </c>
      <c r="I639" s="295">
        <v>0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2.8</v>
      </c>
      <c r="E640" s="302">
        <v>3</v>
      </c>
      <c r="F640" s="295">
        <v>0.20000000000000018</v>
      </c>
      <c r="G640" s="301">
        <v>2.9</v>
      </c>
      <c r="H640" s="302">
        <v>2.9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</v>
      </c>
      <c r="E641" s="302">
        <v>3</v>
      </c>
      <c r="F641" s="295">
        <v>0</v>
      </c>
      <c r="G641" s="301">
        <v>2.8</v>
      </c>
      <c r="H641" s="302">
        <v>3</v>
      </c>
      <c r="I641" s="295">
        <v>0.20000000000000018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3.3</v>
      </c>
      <c r="F642" s="295">
        <v>0</v>
      </c>
      <c r="G642" s="301">
        <v>3</v>
      </c>
      <c r="H642" s="302">
        <v>2.8</v>
      </c>
      <c r="I642" s="295">
        <v>-0.20000000000000018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2.7</v>
      </c>
      <c r="E643" s="302">
        <v>2.9</v>
      </c>
      <c r="F643" s="295">
        <v>0.19999999999999973</v>
      </c>
      <c r="G643" s="301">
        <v>2.8</v>
      </c>
      <c r="H643" s="302">
        <v>2.8</v>
      </c>
      <c r="I643" s="295">
        <v>0</v>
      </c>
      <c r="J643" s="301">
        <v>2.1</v>
      </c>
      <c r="K643" s="302">
        <v>2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2.9</v>
      </c>
      <c r="E644" s="302">
        <v>3</v>
      </c>
      <c r="F644" s="295">
        <v>0.10000000000000009</v>
      </c>
      <c r="G644" s="301">
        <v>2.8</v>
      </c>
      <c r="H644" s="302">
        <v>3</v>
      </c>
      <c r="I644" s="295">
        <v>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3.1</v>
      </c>
      <c r="E645" s="302">
        <v>3.2</v>
      </c>
      <c r="F645" s="295">
        <v>0.10000000000000009</v>
      </c>
      <c r="G645" s="301">
        <v>2.9</v>
      </c>
      <c r="H645" s="302">
        <v>3.1</v>
      </c>
      <c r="I645" s="295">
        <v>0.20000000000000018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3.1</v>
      </c>
      <c r="F646" s="305">
        <v>-0.10000000000000009</v>
      </c>
      <c r="G646" s="303">
        <v>3</v>
      </c>
      <c r="H646" s="304">
        <v>3.1</v>
      </c>
      <c r="I646" s="305">
        <v>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3</v>
      </c>
      <c r="F647" s="296">
        <v>0</v>
      </c>
      <c r="G647" s="306">
        <v>2.6</v>
      </c>
      <c r="H647" s="307">
        <v>2.6</v>
      </c>
      <c r="I647" s="296">
        <v>0</v>
      </c>
      <c r="J647" s="306">
        <v>2</v>
      </c>
      <c r="K647" s="307">
        <v>1.9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2.9</v>
      </c>
      <c r="E648" s="302">
        <v>2.8</v>
      </c>
      <c r="F648" s="295">
        <v>-0.10000000000000009</v>
      </c>
      <c r="G648" s="301">
        <v>2.9</v>
      </c>
      <c r="H648" s="302">
        <v>2.8</v>
      </c>
      <c r="I648" s="295">
        <v>-0.10000000000000009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</v>
      </c>
      <c r="E649" s="304">
        <v>3.1</v>
      </c>
      <c r="F649" s="305">
        <v>0.10000000000000009</v>
      </c>
      <c r="G649" s="303">
        <v>3.1</v>
      </c>
      <c r="H649" s="304">
        <v>3.1</v>
      </c>
      <c r="I649" s="305">
        <v>0</v>
      </c>
      <c r="J649" s="303">
        <v>2.2</v>
      </c>
      <c r="K649" s="304">
        <v>2.2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3.1</v>
      </c>
      <c r="E650" s="307">
        <v>3.2</v>
      </c>
      <c r="F650" s="296">
        <v>0.10000000000000009</v>
      </c>
      <c r="G650" s="306">
        <v>2.9</v>
      </c>
      <c r="H650" s="307">
        <v>3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2.5</v>
      </c>
      <c r="E651" s="302">
        <v>3.2</v>
      </c>
      <c r="F651" s="295">
        <v>0.7000000000000002</v>
      </c>
      <c r="G651" s="301">
        <v>3</v>
      </c>
      <c r="H651" s="302">
        <v>3.2</v>
      </c>
      <c r="I651" s="295">
        <v>0.20000000000000018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2.8</v>
      </c>
      <c r="E652" s="302">
        <v>3.2</v>
      </c>
      <c r="F652" s="295">
        <v>0.40000000000000036</v>
      </c>
      <c r="G652" s="301">
        <v>2.9</v>
      </c>
      <c r="H652" s="302">
        <v>3.1</v>
      </c>
      <c r="I652" s="295">
        <v>0.20000000000000018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2.8</v>
      </c>
      <c r="E653" s="304">
        <v>2.7</v>
      </c>
      <c r="F653" s="305">
        <v>-0.09999999999999964</v>
      </c>
      <c r="G653" s="303">
        <v>3</v>
      </c>
      <c r="H653" s="304">
        <v>3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</v>
      </c>
      <c r="F654" s="296">
        <v>-0.5</v>
      </c>
      <c r="G654" s="306">
        <v>3.5</v>
      </c>
      <c r="H654" s="307">
        <v>3.3</v>
      </c>
      <c r="I654" s="296">
        <v>-0.20000000000000018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3.5</v>
      </c>
      <c r="E655" s="302">
        <v>3.5</v>
      </c>
      <c r="F655" s="295">
        <v>0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3.4</v>
      </c>
      <c r="F656" s="295">
        <v>0.6000000000000001</v>
      </c>
      <c r="G656" s="301">
        <v>3</v>
      </c>
      <c r="H656" s="302">
        <v>3.4</v>
      </c>
      <c r="I656" s="295">
        <v>0.3999999999999999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</v>
      </c>
      <c r="E657" s="302">
        <v>3.2</v>
      </c>
      <c r="F657" s="295">
        <v>0.20000000000000018</v>
      </c>
      <c r="G657" s="301">
        <v>3</v>
      </c>
      <c r="H657" s="302">
        <v>3</v>
      </c>
      <c r="I657" s="295">
        <v>0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3.5</v>
      </c>
      <c r="E660" s="304">
        <v>3.7</v>
      </c>
      <c r="F660" s="305">
        <v>0.20000000000000018</v>
      </c>
      <c r="G660" s="303">
        <v>3.5</v>
      </c>
      <c r="H660" s="304">
        <v>3</v>
      </c>
      <c r="I660" s="305">
        <v>-0.5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</v>
      </c>
      <c r="F661" s="296">
        <v>0</v>
      </c>
      <c r="G661" s="306">
        <v>2.8</v>
      </c>
      <c r="H661" s="307">
        <v>3</v>
      </c>
      <c r="I661" s="296">
        <v>0.20000000000000018</v>
      </c>
      <c r="J661" s="306">
        <v>2.5</v>
      </c>
      <c r="K661" s="307">
        <v>2.5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3.3</v>
      </c>
      <c r="F662" s="295">
        <v>0</v>
      </c>
      <c r="G662" s="301">
        <v>3.1</v>
      </c>
      <c r="H662" s="302">
        <v>3.2</v>
      </c>
      <c r="I662" s="295">
        <v>0.10000000000000009</v>
      </c>
      <c r="J662" s="301">
        <v>1.8</v>
      </c>
      <c r="K662" s="302">
        <v>1.9</v>
      </c>
      <c r="L662" s="295">
        <v>0.09999999999999987</v>
      </c>
      <c r="M662" s="226"/>
    </row>
    <row r="663" spans="2:13" s="229" customFormat="1" ht="15.75" customHeight="1">
      <c r="B663" s="69"/>
      <c r="C663" s="78" t="s">
        <v>72</v>
      </c>
      <c r="D663" s="301">
        <v>3</v>
      </c>
      <c r="E663" s="302">
        <v>3.3</v>
      </c>
      <c r="F663" s="295">
        <v>0.2999999999999998</v>
      </c>
      <c r="G663" s="301">
        <v>3</v>
      </c>
      <c r="H663" s="302">
        <v>3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3.2</v>
      </c>
      <c r="E664" s="302">
        <v>3.2</v>
      </c>
      <c r="F664" s="295">
        <v>0</v>
      </c>
      <c r="G664" s="301">
        <v>3.1</v>
      </c>
      <c r="H664" s="302">
        <v>3</v>
      </c>
      <c r="I664" s="295">
        <v>-0.10000000000000009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3.1</v>
      </c>
      <c r="E665" s="304">
        <v>3</v>
      </c>
      <c r="F665" s="305">
        <v>-0.10000000000000009</v>
      </c>
      <c r="G665" s="303">
        <v>2.9</v>
      </c>
      <c r="H665" s="304">
        <v>3</v>
      </c>
      <c r="I665" s="305">
        <v>0.10000000000000009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3.5</v>
      </c>
      <c r="E666" s="307">
        <v>3.2</v>
      </c>
      <c r="F666" s="296">
        <v>-0.2999999999999998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3.1</v>
      </c>
      <c r="E667" s="302">
        <v>3.1</v>
      </c>
      <c r="F667" s="295">
        <v>0</v>
      </c>
      <c r="G667" s="301">
        <v>2.8</v>
      </c>
      <c r="H667" s="302">
        <v>2.8</v>
      </c>
      <c r="I667" s="295">
        <v>0</v>
      </c>
      <c r="J667" s="301">
        <v>1.3</v>
      </c>
      <c r="K667" s="302">
        <v>2</v>
      </c>
      <c r="L667" s="295">
        <v>0.7</v>
      </c>
      <c r="M667" s="226"/>
    </row>
    <row r="668" spans="2:13" s="229" customFormat="1" ht="15.75" customHeight="1">
      <c r="B668" s="69"/>
      <c r="C668" s="78" t="s">
        <v>78</v>
      </c>
      <c r="D668" s="301">
        <v>2.8</v>
      </c>
      <c r="E668" s="302">
        <v>3.1</v>
      </c>
      <c r="F668" s="295">
        <v>0.30000000000000027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2.9</v>
      </c>
      <c r="E669" s="304">
        <v>3.1</v>
      </c>
      <c r="F669" s="305">
        <v>0.20000000000000018</v>
      </c>
      <c r="G669" s="303">
        <v>2.9</v>
      </c>
      <c r="H669" s="304">
        <v>2.7</v>
      </c>
      <c r="I669" s="305">
        <v>-0.19999999999999973</v>
      </c>
      <c r="J669" s="303">
        <v>1.5</v>
      </c>
      <c r="K669" s="304">
        <v>2</v>
      </c>
      <c r="L669" s="305">
        <v>0.5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3.3</v>
      </c>
      <c r="F670" s="295">
        <v>0.2999999999999998</v>
      </c>
      <c r="G670" s="301">
        <v>2.7</v>
      </c>
      <c r="H670" s="302">
        <v>3</v>
      </c>
      <c r="I670" s="295">
        <v>0.2999999999999998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3.2</v>
      </c>
      <c r="F671" s="295">
        <v>0.20000000000000018</v>
      </c>
      <c r="G671" s="301">
        <v>3</v>
      </c>
      <c r="H671" s="302">
        <v>3</v>
      </c>
      <c r="I671" s="295">
        <v>0</v>
      </c>
      <c r="J671" s="301" t="s">
        <v>23</v>
      </c>
      <c r="K671" s="302">
        <v>2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3.1</v>
      </c>
      <c r="E672" s="302">
        <v>3.2</v>
      </c>
      <c r="F672" s="295">
        <v>0.10000000000000009</v>
      </c>
      <c r="G672" s="301">
        <v>3.3</v>
      </c>
      <c r="H672" s="302">
        <v>3</v>
      </c>
      <c r="I672" s="295">
        <v>-0.2999999999999998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</v>
      </c>
      <c r="F673" s="295">
        <v>0</v>
      </c>
      <c r="G673" s="301">
        <v>3.2</v>
      </c>
      <c r="H673" s="302">
        <v>3</v>
      </c>
      <c r="I673" s="295">
        <v>-0.20000000000000018</v>
      </c>
      <c r="J673" s="301" t="s">
        <v>23</v>
      </c>
      <c r="K673" s="302">
        <v>2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</v>
      </c>
      <c r="F674" s="295">
        <v>-0.2999999999999998</v>
      </c>
      <c r="G674" s="301">
        <v>3</v>
      </c>
      <c r="H674" s="302">
        <v>3</v>
      </c>
      <c r="I674" s="295">
        <v>0</v>
      </c>
      <c r="J674" s="301">
        <v>3</v>
      </c>
      <c r="K674" s="302">
        <v>2</v>
      </c>
      <c r="L674" s="295">
        <v>-1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</v>
      </c>
      <c r="F675" s="295">
        <v>0</v>
      </c>
      <c r="G675" s="301">
        <v>3</v>
      </c>
      <c r="H675" s="302">
        <v>2.7</v>
      </c>
      <c r="I675" s="295">
        <v>-0.2999999999999998</v>
      </c>
      <c r="J675" s="301">
        <v>2</v>
      </c>
      <c r="K675" s="302" t="s">
        <v>23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2.8</v>
      </c>
      <c r="E676" s="302">
        <v>3.1</v>
      </c>
      <c r="F676" s="295">
        <v>0.30000000000000027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3.2</v>
      </c>
      <c r="F677" s="305">
        <v>0.10000000000000009</v>
      </c>
      <c r="G677" s="303">
        <v>2.9</v>
      </c>
      <c r="H677" s="333">
        <v>3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2.99</v>
      </c>
      <c r="E679" s="339">
        <v>3.09</v>
      </c>
      <c r="F679" s="340">
        <v>0.1</v>
      </c>
      <c r="G679" s="338">
        <v>2.97</v>
      </c>
      <c r="H679" s="339">
        <v>2.97</v>
      </c>
      <c r="I679" s="340">
        <v>0</v>
      </c>
      <c r="J679" s="338">
        <v>2.1</v>
      </c>
      <c r="K679" s="339">
        <v>2.07</v>
      </c>
      <c r="L679" s="340">
        <v>-0.03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2.94</v>
      </c>
      <c r="E680" s="288">
        <v>3.06</v>
      </c>
      <c r="F680" s="312">
        <v>0.1200000000000001</v>
      </c>
      <c r="G680" s="300">
        <v>3</v>
      </c>
      <c r="H680" s="288">
        <v>3</v>
      </c>
      <c r="I680" s="313">
        <v>0</v>
      </c>
      <c r="J680" s="287">
        <v>1.88</v>
      </c>
      <c r="K680" s="288">
        <v>2</v>
      </c>
      <c r="L680" s="289">
        <v>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3.1</v>
      </c>
      <c r="E687" s="320">
        <v>3</v>
      </c>
      <c r="F687" s="321">
        <v>-0.10000000000000009</v>
      </c>
      <c r="G687" s="322">
        <v>3.2</v>
      </c>
      <c r="H687" s="320">
        <v>3</v>
      </c>
      <c r="I687" s="296">
        <v>-0.20000000000000018</v>
      </c>
      <c r="J687" s="321">
        <v>2.5</v>
      </c>
      <c r="K687" s="307">
        <v>2.3</v>
      </c>
      <c r="L687" s="296">
        <v>-0.20000000000000018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2.9</v>
      </c>
      <c r="E688" s="324">
        <v>3.1</v>
      </c>
      <c r="F688" s="325">
        <v>0.20000000000000018</v>
      </c>
      <c r="G688" s="326">
        <v>3</v>
      </c>
      <c r="H688" s="324">
        <v>3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2.9</v>
      </c>
      <c r="E689" s="324">
        <v>3</v>
      </c>
      <c r="F689" s="325">
        <v>0.10000000000000009</v>
      </c>
      <c r="G689" s="326">
        <v>2.9</v>
      </c>
      <c r="H689" s="324">
        <v>3</v>
      </c>
      <c r="I689" s="295">
        <v>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</v>
      </c>
      <c r="E690" s="324">
        <v>3</v>
      </c>
      <c r="F690" s="325">
        <v>0</v>
      </c>
      <c r="G690" s="326">
        <v>2.8</v>
      </c>
      <c r="H690" s="324">
        <v>2.8</v>
      </c>
      <c r="I690" s="295">
        <v>0</v>
      </c>
      <c r="J690" s="325">
        <v>2.1</v>
      </c>
      <c r="K690" s="302">
        <v>2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2.8</v>
      </c>
      <c r="E691" s="324">
        <v>3.1</v>
      </c>
      <c r="F691" s="325">
        <v>0.30000000000000027</v>
      </c>
      <c r="G691" s="326">
        <v>3</v>
      </c>
      <c r="H691" s="324">
        <v>3.1</v>
      </c>
      <c r="I691" s="295">
        <v>0.10000000000000009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3.1</v>
      </c>
      <c r="E692" s="324">
        <v>3.3</v>
      </c>
      <c r="F692" s="325">
        <v>0.19999999999999973</v>
      </c>
      <c r="G692" s="326">
        <v>3</v>
      </c>
      <c r="H692" s="324">
        <v>3.1</v>
      </c>
      <c r="I692" s="295">
        <v>0.10000000000000009</v>
      </c>
      <c r="J692" s="325">
        <v>2</v>
      </c>
      <c r="K692" s="302">
        <v>2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3.2</v>
      </c>
      <c r="E693" s="324">
        <v>3.2</v>
      </c>
      <c r="F693" s="325">
        <v>0</v>
      </c>
      <c r="G693" s="326">
        <v>3</v>
      </c>
      <c r="H693" s="324">
        <v>3.1</v>
      </c>
      <c r="I693" s="295">
        <v>0.10000000000000009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</v>
      </c>
      <c r="E694" s="324">
        <v>3.1</v>
      </c>
      <c r="F694" s="325">
        <v>0.10000000000000009</v>
      </c>
      <c r="G694" s="326">
        <v>2.9</v>
      </c>
      <c r="H694" s="324">
        <v>2.9</v>
      </c>
      <c r="I694" s="295">
        <v>0</v>
      </c>
      <c r="J694" s="325">
        <v>1.8</v>
      </c>
      <c r="K694" s="302">
        <v>2</v>
      </c>
      <c r="L694" s="295">
        <v>0.19999999999999996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3.1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</v>
      </c>
      <c r="F709" s="294">
        <v>-0.10000000000000009</v>
      </c>
      <c r="G709" s="331">
        <v>3</v>
      </c>
      <c r="H709" s="332">
        <v>2.9</v>
      </c>
      <c r="I709" s="294">
        <v>-0.10000000000000009</v>
      </c>
      <c r="J709" s="308">
        <v>2.1</v>
      </c>
      <c r="K709" s="332">
        <v>2.2</v>
      </c>
      <c r="L709" s="294">
        <v>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</v>
      </c>
      <c r="E710" s="302">
        <v>3.1</v>
      </c>
      <c r="F710" s="295">
        <v>0.10000000000000009</v>
      </c>
      <c r="G710" s="301">
        <v>2.8</v>
      </c>
      <c r="H710" s="302">
        <v>2.6</v>
      </c>
      <c r="I710" s="295">
        <v>-0.19999999999999973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3.4</v>
      </c>
      <c r="F711" s="295">
        <v>0</v>
      </c>
      <c r="G711" s="301">
        <v>3.3</v>
      </c>
      <c r="H711" s="302">
        <v>3.3</v>
      </c>
      <c r="I711" s="295">
        <v>0</v>
      </c>
      <c r="J711" s="301">
        <v>2</v>
      </c>
      <c r="K711" s="302">
        <v>3</v>
      </c>
      <c r="L711" s="295">
        <v>1</v>
      </c>
      <c r="M711" s="226"/>
    </row>
    <row r="712" spans="2:17" s="229" customFormat="1" ht="15.75" customHeight="1">
      <c r="B712" s="69"/>
      <c r="C712" s="78" t="s">
        <v>44</v>
      </c>
      <c r="D712" s="301">
        <v>2.8</v>
      </c>
      <c r="E712" s="302">
        <v>2.9</v>
      </c>
      <c r="F712" s="295">
        <v>0.10000000000000009</v>
      </c>
      <c r="G712" s="301">
        <v>3</v>
      </c>
      <c r="H712" s="302">
        <v>3.1</v>
      </c>
      <c r="I712" s="295">
        <v>0.10000000000000009</v>
      </c>
      <c r="J712" s="301">
        <v>1.7</v>
      </c>
      <c r="K712" s="302">
        <v>2</v>
      </c>
      <c r="L712" s="295">
        <v>0.30000000000000004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3.1</v>
      </c>
      <c r="E714" s="302">
        <v>3.2</v>
      </c>
      <c r="F714" s="295">
        <v>0.10000000000000009</v>
      </c>
      <c r="G714" s="301">
        <v>3</v>
      </c>
      <c r="H714" s="302">
        <v>3</v>
      </c>
      <c r="I714" s="295">
        <v>0</v>
      </c>
      <c r="J714" s="301">
        <v>2</v>
      </c>
      <c r="K714" s="302">
        <v>1.7</v>
      </c>
      <c r="L714" s="295">
        <v>-0.30000000000000004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2.8</v>
      </c>
      <c r="F715" s="295">
        <v>0</v>
      </c>
      <c r="G715" s="301">
        <v>3.3</v>
      </c>
      <c r="H715" s="302">
        <v>2.5</v>
      </c>
      <c r="I715" s="295">
        <v>-0.7999999999999998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2.7</v>
      </c>
      <c r="E716" s="307">
        <v>3</v>
      </c>
      <c r="F716" s="296">
        <v>0.2999999999999998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2.9</v>
      </c>
      <c r="E717" s="302">
        <v>3</v>
      </c>
      <c r="F717" s="295">
        <v>0.10000000000000009</v>
      </c>
      <c r="G717" s="301">
        <v>3.1</v>
      </c>
      <c r="H717" s="302">
        <v>3.1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2.8</v>
      </c>
      <c r="E718" s="302">
        <v>3</v>
      </c>
      <c r="F718" s="295">
        <v>0.20000000000000018</v>
      </c>
      <c r="G718" s="301">
        <v>2.9</v>
      </c>
      <c r="H718" s="302">
        <v>2.6</v>
      </c>
      <c r="I718" s="295">
        <v>-0.2999999999999998</v>
      </c>
      <c r="J718" s="301">
        <v>1.8</v>
      </c>
      <c r="K718" s="302">
        <v>2</v>
      </c>
      <c r="L718" s="295">
        <v>0.19999999999999996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2.9</v>
      </c>
      <c r="E719" s="302">
        <v>2.9</v>
      </c>
      <c r="F719" s="295">
        <v>0</v>
      </c>
      <c r="G719" s="301">
        <v>2.7</v>
      </c>
      <c r="H719" s="302">
        <v>2.9</v>
      </c>
      <c r="I719" s="295">
        <v>0.19999999999999973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4</v>
      </c>
      <c r="E720" s="302">
        <v>3.5</v>
      </c>
      <c r="F720" s="295">
        <v>-0.5</v>
      </c>
      <c r="G720" s="301">
        <v>3</v>
      </c>
      <c r="H720" s="302">
        <v>2.8</v>
      </c>
      <c r="I720" s="295">
        <v>-0.20000000000000018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2.7</v>
      </c>
      <c r="E721" s="302">
        <v>2.9</v>
      </c>
      <c r="F721" s="295">
        <v>0.19999999999999973</v>
      </c>
      <c r="G721" s="301">
        <v>2.9</v>
      </c>
      <c r="H721" s="302">
        <v>2.8</v>
      </c>
      <c r="I721" s="295">
        <v>-0.10000000000000009</v>
      </c>
      <c r="J721" s="301">
        <v>2.1</v>
      </c>
      <c r="K721" s="302">
        <v>2</v>
      </c>
      <c r="L721" s="295">
        <v>-0.10000000000000009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2.5</v>
      </c>
      <c r="E722" s="302">
        <v>3</v>
      </c>
      <c r="F722" s="295">
        <v>0.5</v>
      </c>
      <c r="G722" s="301">
        <v>3</v>
      </c>
      <c r="H722" s="302">
        <v>3</v>
      </c>
      <c r="I722" s="295">
        <v>0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3.1</v>
      </c>
      <c r="F723" s="295">
        <v>0</v>
      </c>
      <c r="G723" s="301">
        <v>2.9</v>
      </c>
      <c r="H723" s="302">
        <v>3.1</v>
      </c>
      <c r="I723" s="295">
        <v>0.20000000000000018</v>
      </c>
      <c r="J723" s="301">
        <v>2.3</v>
      </c>
      <c r="K723" s="302">
        <v>2</v>
      </c>
      <c r="L723" s="295">
        <v>-0.2999999999999998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3.3</v>
      </c>
      <c r="F724" s="305">
        <v>0</v>
      </c>
      <c r="G724" s="303">
        <v>3.1</v>
      </c>
      <c r="H724" s="304">
        <v>3.2</v>
      </c>
      <c r="I724" s="305">
        <v>0.10000000000000009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</v>
      </c>
      <c r="E725" s="307">
        <v>3</v>
      </c>
      <c r="F725" s="296">
        <v>0</v>
      </c>
      <c r="G725" s="306">
        <v>2.8</v>
      </c>
      <c r="H725" s="307">
        <v>2.8</v>
      </c>
      <c r="I725" s="296">
        <v>0</v>
      </c>
      <c r="J725" s="306">
        <v>2.1</v>
      </c>
      <c r="K725" s="307">
        <v>2.1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2.9</v>
      </c>
      <c r="E726" s="302">
        <v>2.8</v>
      </c>
      <c r="F726" s="295">
        <v>-0.10000000000000009</v>
      </c>
      <c r="G726" s="301">
        <v>2.8</v>
      </c>
      <c r="H726" s="302">
        <v>2.6</v>
      </c>
      <c r="I726" s="295">
        <v>-0.19999999999999973</v>
      </c>
      <c r="J726" s="301">
        <v>2</v>
      </c>
      <c r="K726" s="302">
        <v>1.8</v>
      </c>
      <c r="L726" s="295">
        <v>-0.19999999999999996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3.1</v>
      </c>
      <c r="E727" s="304">
        <v>3</v>
      </c>
      <c r="F727" s="305">
        <v>-0.10000000000000009</v>
      </c>
      <c r="G727" s="303">
        <v>3.3</v>
      </c>
      <c r="H727" s="304">
        <v>3.2</v>
      </c>
      <c r="I727" s="305">
        <v>-0.09999999999999964</v>
      </c>
      <c r="J727" s="303">
        <v>2.6</v>
      </c>
      <c r="K727" s="304">
        <v>2.6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3.2</v>
      </c>
      <c r="F728" s="296">
        <v>0</v>
      </c>
      <c r="G728" s="306">
        <v>3.1</v>
      </c>
      <c r="H728" s="307">
        <v>3.2</v>
      </c>
      <c r="I728" s="296">
        <v>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</v>
      </c>
      <c r="E729" s="302">
        <v>3.1</v>
      </c>
      <c r="F729" s="295">
        <v>0.10000000000000009</v>
      </c>
      <c r="G729" s="301">
        <v>3.1</v>
      </c>
      <c r="H729" s="302">
        <v>3.3</v>
      </c>
      <c r="I729" s="295">
        <v>0.19999999999999973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2.8</v>
      </c>
      <c r="E730" s="302">
        <v>3.2</v>
      </c>
      <c r="F730" s="295">
        <v>0.40000000000000036</v>
      </c>
      <c r="G730" s="301">
        <v>3.1</v>
      </c>
      <c r="H730" s="302">
        <v>3</v>
      </c>
      <c r="I730" s="295">
        <v>-0.10000000000000009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2.5</v>
      </c>
      <c r="F731" s="305">
        <v>-0.2999999999999998</v>
      </c>
      <c r="G731" s="303">
        <v>3</v>
      </c>
      <c r="H731" s="304">
        <v>3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3.5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3.5</v>
      </c>
      <c r="F733" s="295">
        <v>0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2.8</v>
      </c>
      <c r="E734" s="302">
        <v>3.4</v>
      </c>
      <c r="F734" s="295">
        <v>0.6000000000000001</v>
      </c>
      <c r="G734" s="301">
        <v>3</v>
      </c>
      <c r="H734" s="302">
        <v>3.2</v>
      </c>
      <c r="I734" s="295">
        <v>0.20000000000000018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2.9</v>
      </c>
      <c r="E735" s="302">
        <v>2.9</v>
      </c>
      <c r="F735" s="295">
        <v>0</v>
      </c>
      <c r="G735" s="301">
        <v>2.9</v>
      </c>
      <c r="H735" s="302">
        <v>3</v>
      </c>
      <c r="I735" s="295">
        <v>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3.5</v>
      </c>
      <c r="E738" s="304">
        <v>3.7</v>
      </c>
      <c r="F738" s="305">
        <v>0.20000000000000018</v>
      </c>
      <c r="G738" s="303">
        <v>3.5</v>
      </c>
      <c r="H738" s="304">
        <v>3.3</v>
      </c>
      <c r="I738" s="305">
        <v>-0.20000000000000018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2.7</v>
      </c>
      <c r="H739" s="307">
        <v>2</v>
      </c>
      <c r="I739" s="296">
        <v>-0.7000000000000002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3.1</v>
      </c>
      <c r="F740" s="295">
        <v>-0.10000000000000009</v>
      </c>
      <c r="G740" s="301">
        <v>3</v>
      </c>
      <c r="H740" s="302">
        <v>3.2</v>
      </c>
      <c r="I740" s="295">
        <v>0.20000000000000018</v>
      </c>
      <c r="J740" s="301">
        <v>2.3</v>
      </c>
      <c r="K740" s="302">
        <v>2.5</v>
      </c>
      <c r="L740" s="295">
        <v>0.20000000000000018</v>
      </c>
      <c r="M740" s="226"/>
    </row>
    <row r="741" spans="2:13" s="229" customFormat="1" ht="15.75" customHeight="1">
      <c r="B741" s="69"/>
      <c r="C741" s="78" t="s">
        <v>72</v>
      </c>
      <c r="D741" s="301">
        <v>2.8</v>
      </c>
      <c r="E741" s="302">
        <v>3.1</v>
      </c>
      <c r="F741" s="295">
        <v>0.30000000000000027</v>
      </c>
      <c r="G741" s="301">
        <v>3.1</v>
      </c>
      <c r="H741" s="302">
        <v>3</v>
      </c>
      <c r="I741" s="295">
        <v>-0.10000000000000009</v>
      </c>
      <c r="J741" s="301">
        <v>2.2</v>
      </c>
      <c r="K741" s="302">
        <v>2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3.2</v>
      </c>
      <c r="E742" s="302">
        <v>3.3</v>
      </c>
      <c r="F742" s="295">
        <v>0.09999999999999964</v>
      </c>
      <c r="G742" s="301">
        <v>3.2</v>
      </c>
      <c r="H742" s="302">
        <v>2.9</v>
      </c>
      <c r="I742" s="295">
        <v>-0.30000000000000027</v>
      </c>
      <c r="J742" s="301">
        <v>2.4</v>
      </c>
      <c r="K742" s="302">
        <v>2.1</v>
      </c>
      <c r="L742" s="295">
        <v>-0.2999999999999998</v>
      </c>
      <c r="M742" s="226"/>
    </row>
    <row r="743" spans="2:13" s="229" customFormat="1" ht="15.75" customHeight="1">
      <c r="B743" s="71"/>
      <c r="C743" s="82" t="s">
        <v>74</v>
      </c>
      <c r="D743" s="303">
        <v>2.7</v>
      </c>
      <c r="E743" s="304">
        <v>3</v>
      </c>
      <c r="F743" s="305">
        <v>0.2999999999999998</v>
      </c>
      <c r="G743" s="303">
        <v>2.8</v>
      </c>
      <c r="H743" s="304">
        <v>2.8</v>
      </c>
      <c r="I743" s="305">
        <v>0</v>
      </c>
      <c r="J743" s="303">
        <v>1.8</v>
      </c>
      <c r="K743" s="304">
        <v>1.5</v>
      </c>
      <c r="L743" s="305">
        <v>-0.30000000000000004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3.7</v>
      </c>
      <c r="E744" s="307">
        <v>3.3</v>
      </c>
      <c r="F744" s="296">
        <v>-0.40000000000000036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2.7</v>
      </c>
      <c r="E745" s="302">
        <v>3</v>
      </c>
      <c r="F745" s="295">
        <v>0.2999999999999998</v>
      </c>
      <c r="G745" s="301">
        <v>2.3</v>
      </c>
      <c r="H745" s="302">
        <v>3</v>
      </c>
      <c r="I745" s="295">
        <v>0.7000000000000002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2.8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2.6</v>
      </c>
      <c r="E747" s="304">
        <v>2.8</v>
      </c>
      <c r="F747" s="305">
        <v>0.19999999999999973</v>
      </c>
      <c r="G747" s="303">
        <v>2.6</v>
      </c>
      <c r="H747" s="304">
        <v>3</v>
      </c>
      <c r="I747" s="305">
        <v>0.3999999999999999</v>
      </c>
      <c r="J747" s="303">
        <v>1</v>
      </c>
      <c r="K747" s="304">
        <v>2</v>
      </c>
      <c r="L747" s="305">
        <v>1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2.7</v>
      </c>
      <c r="E748" s="302">
        <v>3</v>
      </c>
      <c r="F748" s="295">
        <v>0.2999999999999998</v>
      </c>
      <c r="G748" s="301">
        <v>3</v>
      </c>
      <c r="H748" s="302">
        <v>3</v>
      </c>
      <c r="I748" s="295">
        <v>0</v>
      </c>
      <c r="J748" s="301">
        <v>3</v>
      </c>
      <c r="K748" s="302">
        <v>2</v>
      </c>
      <c r="L748" s="295">
        <v>-1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 t="s">
        <v>23</v>
      </c>
      <c r="K749" s="302">
        <v>2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3.4</v>
      </c>
      <c r="E750" s="302">
        <v>3.5</v>
      </c>
      <c r="F750" s="295">
        <v>0.10000000000000009</v>
      </c>
      <c r="G750" s="301">
        <v>3.2</v>
      </c>
      <c r="H750" s="302">
        <v>3.3</v>
      </c>
      <c r="I750" s="295">
        <v>0.09999999999999964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</v>
      </c>
      <c r="F751" s="295">
        <v>0</v>
      </c>
      <c r="G751" s="301">
        <v>3.2</v>
      </c>
      <c r="H751" s="302">
        <v>3</v>
      </c>
      <c r="I751" s="295">
        <v>-0.20000000000000018</v>
      </c>
      <c r="J751" s="301" t="s">
        <v>23</v>
      </c>
      <c r="K751" s="302">
        <v>2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2</v>
      </c>
      <c r="E753" s="302" t="s">
        <v>23</v>
      </c>
      <c r="F753" s="295" t="s">
        <v>23</v>
      </c>
      <c r="G753" s="301">
        <v>3</v>
      </c>
      <c r="H753" s="302" t="s">
        <v>23</v>
      </c>
      <c r="I753" s="295" t="s">
        <v>23</v>
      </c>
      <c r="J753" s="301">
        <v>2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2.6</v>
      </c>
      <c r="E754" s="302">
        <v>2.8</v>
      </c>
      <c r="F754" s="295">
        <v>0.19999999999999973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3</v>
      </c>
      <c r="F755" s="305">
        <v>0</v>
      </c>
      <c r="G755" s="303">
        <v>2.9</v>
      </c>
      <c r="H755" s="333">
        <v>3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2.98</v>
      </c>
      <c r="E757" s="339">
        <v>3.05</v>
      </c>
      <c r="F757" s="340">
        <v>0.07</v>
      </c>
      <c r="G757" s="338">
        <v>2.98</v>
      </c>
      <c r="H757" s="339">
        <v>2.95</v>
      </c>
      <c r="I757" s="340">
        <v>-0.03</v>
      </c>
      <c r="J757" s="338">
        <v>2.08</v>
      </c>
      <c r="K757" s="339">
        <v>2.08</v>
      </c>
      <c r="L757" s="340">
        <v>0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</v>
      </c>
      <c r="E758" s="288">
        <v>3.05</v>
      </c>
      <c r="F758" s="312">
        <v>0.04999999999999982</v>
      </c>
      <c r="G758" s="300">
        <v>3.14</v>
      </c>
      <c r="H758" s="288">
        <v>3.05</v>
      </c>
      <c r="I758" s="313">
        <v>-0.0900000000000003</v>
      </c>
      <c r="J758" s="287">
        <v>1.82</v>
      </c>
      <c r="K758" s="288">
        <v>2.09</v>
      </c>
      <c r="L758" s="289">
        <v>0.2699999999999998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</v>
      </c>
      <c r="F765" s="321">
        <v>-0.10000000000000009</v>
      </c>
      <c r="G765" s="322">
        <v>3</v>
      </c>
      <c r="H765" s="320">
        <v>2.9</v>
      </c>
      <c r="I765" s="296">
        <v>-0.10000000000000009</v>
      </c>
      <c r="J765" s="321">
        <v>2.1</v>
      </c>
      <c r="K765" s="307">
        <v>2.2</v>
      </c>
      <c r="L765" s="296">
        <v>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</v>
      </c>
      <c r="E766" s="324">
        <v>3.1</v>
      </c>
      <c r="F766" s="325">
        <v>0.10000000000000009</v>
      </c>
      <c r="G766" s="326">
        <v>3</v>
      </c>
      <c r="H766" s="324">
        <v>2.9</v>
      </c>
      <c r="I766" s="295">
        <v>-0.10000000000000009</v>
      </c>
      <c r="J766" s="325">
        <v>1.9</v>
      </c>
      <c r="K766" s="302">
        <v>2</v>
      </c>
      <c r="L766" s="295">
        <v>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2.9</v>
      </c>
      <c r="E767" s="324">
        <v>3</v>
      </c>
      <c r="F767" s="325">
        <v>0.10000000000000009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</v>
      </c>
      <c r="E768" s="324">
        <v>2.9</v>
      </c>
      <c r="F768" s="325">
        <v>-0.10000000000000009</v>
      </c>
      <c r="G768" s="326">
        <v>2.9</v>
      </c>
      <c r="H768" s="324">
        <v>2.8</v>
      </c>
      <c r="I768" s="295">
        <v>-0.10000000000000009</v>
      </c>
      <c r="J768" s="325">
        <v>2.2</v>
      </c>
      <c r="K768" s="302">
        <v>2.2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2.9</v>
      </c>
      <c r="E769" s="324">
        <v>3.1</v>
      </c>
      <c r="F769" s="325">
        <v>0.20000000000000018</v>
      </c>
      <c r="G769" s="326">
        <v>3.1</v>
      </c>
      <c r="H769" s="324">
        <v>3.1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3.1</v>
      </c>
      <c r="E770" s="324">
        <v>3.2</v>
      </c>
      <c r="F770" s="325">
        <v>0.10000000000000009</v>
      </c>
      <c r="G770" s="326">
        <v>3</v>
      </c>
      <c r="H770" s="324">
        <v>3</v>
      </c>
      <c r="I770" s="295">
        <v>0</v>
      </c>
      <c r="J770" s="325">
        <v>2</v>
      </c>
      <c r="K770" s="302">
        <v>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</v>
      </c>
      <c r="E771" s="324">
        <v>3.2</v>
      </c>
      <c r="F771" s="325">
        <v>0.20000000000000018</v>
      </c>
      <c r="G771" s="326">
        <v>3</v>
      </c>
      <c r="H771" s="324">
        <v>3</v>
      </c>
      <c r="I771" s="295">
        <v>0</v>
      </c>
      <c r="J771" s="325">
        <v>2.2</v>
      </c>
      <c r="K771" s="302">
        <v>2.1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2.9</v>
      </c>
      <c r="E772" s="324">
        <v>2.9</v>
      </c>
      <c r="F772" s="325">
        <v>0</v>
      </c>
      <c r="G772" s="326">
        <v>2.7</v>
      </c>
      <c r="H772" s="324">
        <v>3</v>
      </c>
      <c r="I772" s="295">
        <v>0.2999999999999998</v>
      </c>
      <c r="J772" s="325">
        <v>1.8</v>
      </c>
      <c r="K772" s="302">
        <v>2</v>
      </c>
      <c r="L772" s="295">
        <v>0.19999999999999996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3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2.2</v>
      </c>
      <c r="K773" s="333">
        <v>2</v>
      </c>
      <c r="L773" s="305">
        <v>-0.20000000000000018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3.2</v>
      </c>
      <c r="F787" s="294">
        <v>0.10000000000000009</v>
      </c>
      <c r="G787" s="331">
        <v>2.6</v>
      </c>
      <c r="H787" s="332">
        <v>2.9</v>
      </c>
      <c r="I787" s="294">
        <v>0.2999999999999998</v>
      </c>
      <c r="J787" s="308">
        <v>1.9</v>
      </c>
      <c r="K787" s="332">
        <v>2.1</v>
      </c>
      <c r="L787" s="294">
        <v>0.20000000000000018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2.6</v>
      </c>
      <c r="H788" s="302">
        <v>2.5</v>
      </c>
      <c r="I788" s="295">
        <v>-0.10000000000000009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2.9</v>
      </c>
      <c r="F789" s="295">
        <v>0</v>
      </c>
      <c r="G789" s="301">
        <v>2.8</v>
      </c>
      <c r="H789" s="302">
        <v>2.8</v>
      </c>
      <c r="I789" s="295">
        <v>0</v>
      </c>
      <c r="J789" s="301">
        <v>1.8</v>
      </c>
      <c r="K789" s="302">
        <v>1.8</v>
      </c>
      <c r="L789" s="295">
        <v>0</v>
      </c>
      <c r="M789" s="226"/>
    </row>
    <row r="790" spans="2:17" s="229" customFormat="1" ht="15.75" customHeight="1">
      <c r="B790" s="69"/>
      <c r="C790" s="78" t="s">
        <v>44</v>
      </c>
      <c r="D790" s="301">
        <v>3.1</v>
      </c>
      <c r="E790" s="302">
        <v>3</v>
      </c>
      <c r="F790" s="295">
        <v>-0.10000000000000009</v>
      </c>
      <c r="G790" s="301">
        <v>3.2</v>
      </c>
      <c r="H790" s="302">
        <v>3</v>
      </c>
      <c r="I790" s="295">
        <v>-0.20000000000000018</v>
      </c>
      <c r="J790" s="301">
        <v>2.2</v>
      </c>
      <c r="K790" s="302">
        <v>1.8</v>
      </c>
      <c r="L790" s="295">
        <v>-0.40000000000000013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3.1</v>
      </c>
      <c r="F791" s="295">
        <v>0</v>
      </c>
      <c r="G791" s="301">
        <v>3.1</v>
      </c>
      <c r="H791" s="302">
        <v>3</v>
      </c>
      <c r="I791" s="295">
        <v>-0.10000000000000009</v>
      </c>
      <c r="J791" s="301">
        <v>2.4</v>
      </c>
      <c r="K791" s="302">
        <v>2.4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3.1</v>
      </c>
      <c r="E792" s="302">
        <v>3</v>
      </c>
      <c r="F792" s="295">
        <v>-0.10000000000000009</v>
      </c>
      <c r="G792" s="301">
        <v>3</v>
      </c>
      <c r="H792" s="302">
        <v>3</v>
      </c>
      <c r="I792" s="295">
        <v>0</v>
      </c>
      <c r="J792" s="301">
        <v>2</v>
      </c>
      <c r="K792" s="302">
        <v>2.3</v>
      </c>
      <c r="L792" s="295">
        <v>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3.2</v>
      </c>
      <c r="H793" s="302">
        <v>3.2</v>
      </c>
      <c r="I793" s="295">
        <v>0</v>
      </c>
      <c r="J793" s="303">
        <v>2.2</v>
      </c>
      <c r="K793" s="302">
        <v>2.3</v>
      </c>
      <c r="L793" s="295">
        <v>0.09999999999999964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3.5</v>
      </c>
      <c r="F794" s="296">
        <v>0.5</v>
      </c>
      <c r="G794" s="306">
        <v>2.8</v>
      </c>
      <c r="H794" s="307">
        <v>3.3</v>
      </c>
      <c r="I794" s="296">
        <v>0.5</v>
      </c>
      <c r="J794" s="306">
        <v>2</v>
      </c>
      <c r="K794" s="307">
        <v>2.3</v>
      </c>
      <c r="L794" s="296">
        <v>0.2999999999999998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3.1</v>
      </c>
      <c r="F795" s="295">
        <v>0.10000000000000009</v>
      </c>
      <c r="G795" s="301">
        <v>3</v>
      </c>
      <c r="H795" s="302">
        <v>3</v>
      </c>
      <c r="I795" s="295">
        <v>0</v>
      </c>
      <c r="J795" s="301" t="s">
        <v>23</v>
      </c>
      <c r="K795" s="302">
        <v>2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3.4</v>
      </c>
      <c r="F796" s="295">
        <v>0.3999999999999999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3</v>
      </c>
      <c r="H797" s="302">
        <v>2.9</v>
      </c>
      <c r="I797" s="295">
        <v>-0.10000000000000009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3</v>
      </c>
      <c r="H798" s="302">
        <v>2.5</v>
      </c>
      <c r="I798" s="295">
        <v>-0.5</v>
      </c>
      <c r="J798" s="301" t="s">
        <v>23</v>
      </c>
      <c r="K798" s="302">
        <v>2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2.9</v>
      </c>
      <c r="H801" s="302">
        <v>3</v>
      </c>
      <c r="I801" s="295">
        <v>0.10000000000000009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3.2</v>
      </c>
      <c r="H802" s="304">
        <v>3.2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</v>
      </c>
      <c r="F803" s="296">
        <v>-0.10000000000000009</v>
      </c>
      <c r="G803" s="306">
        <v>3</v>
      </c>
      <c r="H803" s="307">
        <v>2.9</v>
      </c>
      <c r="I803" s="296">
        <v>-0.10000000000000009</v>
      </c>
      <c r="J803" s="306">
        <v>1.9</v>
      </c>
      <c r="K803" s="307">
        <v>2</v>
      </c>
      <c r="L803" s="296">
        <v>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2.9</v>
      </c>
      <c r="H804" s="302">
        <v>2.9</v>
      </c>
      <c r="I804" s="295">
        <v>0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3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</v>
      </c>
      <c r="H806" s="307">
        <v>3.1</v>
      </c>
      <c r="I806" s="296">
        <v>0.10000000000000009</v>
      </c>
      <c r="J806" s="306">
        <v>2.2</v>
      </c>
      <c r="K806" s="307">
        <v>2.3</v>
      </c>
      <c r="L806" s="296">
        <v>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3.1</v>
      </c>
      <c r="E807" s="302">
        <v>3.1</v>
      </c>
      <c r="F807" s="295">
        <v>0</v>
      </c>
      <c r="G807" s="301">
        <v>2.9</v>
      </c>
      <c r="H807" s="302">
        <v>3</v>
      </c>
      <c r="I807" s="295">
        <v>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3.3</v>
      </c>
      <c r="H809" s="304">
        <v>3</v>
      </c>
      <c r="I809" s="305">
        <v>-0.2999999999999998</v>
      </c>
      <c r="J809" s="303">
        <v>3</v>
      </c>
      <c r="K809" s="304">
        <v>2</v>
      </c>
      <c r="L809" s="305">
        <v>-1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3.5</v>
      </c>
      <c r="F810" s="296">
        <v>0</v>
      </c>
      <c r="G810" s="306">
        <v>3.5</v>
      </c>
      <c r="H810" s="307">
        <v>3.5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3.2</v>
      </c>
      <c r="F812" s="295">
        <v>0.20000000000000018</v>
      </c>
      <c r="G812" s="301">
        <v>2.8</v>
      </c>
      <c r="H812" s="302">
        <v>3</v>
      </c>
      <c r="I812" s="295">
        <v>0.20000000000000018</v>
      </c>
      <c r="J812" s="301">
        <v>1.7</v>
      </c>
      <c r="K812" s="302">
        <v>2</v>
      </c>
      <c r="L812" s="295">
        <v>0.30000000000000004</v>
      </c>
      <c r="M812" s="226"/>
    </row>
    <row r="813" spans="2:13" s="229" customFormat="1" ht="15.75" customHeight="1">
      <c r="B813" s="69"/>
      <c r="C813" s="78" t="s">
        <v>65</v>
      </c>
      <c r="D813" s="301">
        <v>3.1</v>
      </c>
      <c r="E813" s="302">
        <v>3</v>
      </c>
      <c r="F813" s="295">
        <v>-0.10000000000000009</v>
      </c>
      <c r="G813" s="301">
        <v>3</v>
      </c>
      <c r="H813" s="302">
        <v>3.2</v>
      </c>
      <c r="I813" s="295">
        <v>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3.3</v>
      </c>
      <c r="F816" s="305">
        <v>-0.20000000000000018</v>
      </c>
      <c r="G816" s="303">
        <v>3.5</v>
      </c>
      <c r="H816" s="304">
        <v>3.3</v>
      </c>
      <c r="I816" s="305">
        <v>-0.20000000000000018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3.3</v>
      </c>
      <c r="H817" s="307">
        <v>3</v>
      </c>
      <c r="I817" s="296">
        <v>-0.2999999999999998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3.2</v>
      </c>
      <c r="E818" s="302">
        <v>3.2</v>
      </c>
      <c r="F818" s="295">
        <v>0</v>
      </c>
      <c r="G818" s="301">
        <v>3.2</v>
      </c>
      <c r="H818" s="302">
        <v>3.1</v>
      </c>
      <c r="I818" s="295">
        <v>-0.10000000000000009</v>
      </c>
      <c r="J818" s="301">
        <v>2</v>
      </c>
      <c r="K818" s="302">
        <v>2.3</v>
      </c>
      <c r="L818" s="295">
        <v>0.2999999999999998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2.8</v>
      </c>
      <c r="F819" s="295">
        <v>-0.20000000000000018</v>
      </c>
      <c r="G819" s="301">
        <v>3.1</v>
      </c>
      <c r="H819" s="302">
        <v>2.6</v>
      </c>
      <c r="I819" s="295">
        <v>-0.5</v>
      </c>
      <c r="J819" s="301">
        <v>2.3</v>
      </c>
      <c r="K819" s="302">
        <v>2</v>
      </c>
      <c r="L819" s="295">
        <v>-0.2999999999999998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3.3</v>
      </c>
      <c r="H820" s="302">
        <v>2.7</v>
      </c>
      <c r="I820" s="295">
        <v>-0.5999999999999996</v>
      </c>
      <c r="J820" s="301">
        <v>2.5</v>
      </c>
      <c r="K820" s="302">
        <v>2.2</v>
      </c>
      <c r="L820" s="295">
        <v>-0.2999999999999998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3.3</v>
      </c>
      <c r="H821" s="304">
        <v>3</v>
      </c>
      <c r="I821" s="305">
        <v>-0.2999999999999998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3.2</v>
      </c>
      <c r="F824" s="295">
        <v>0.20000000000000018</v>
      </c>
      <c r="G824" s="301">
        <v>3</v>
      </c>
      <c r="H824" s="302">
        <v>3.2</v>
      </c>
      <c r="I824" s="295">
        <v>0.20000000000000018</v>
      </c>
      <c r="J824" s="301">
        <v>2.3</v>
      </c>
      <c r="K824" s="302">
        <v>2.5</v>
      </c>
      <c r="L824" s="295">
        <v>0.20000000000000018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 t="s">
        <v>23</v>
      </c>
      <c r="K827" s="302">
        <v>2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3.3</v>
      </c>
      <c r="E828" s="302">
        <v>3</v>
      </c>
      <c r="F828" s="295">
        <v>-0.2999999999999998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3.2</v>
      </c>
      <c r="H829" s="302">
        <v>3</v>
      </c>
      <c r="I829" s="295">
        <v>-0.20000000000000018</v>
      </c>
      <c r="J829" s="301">
        <v>1</v>
      </c>
      <c r="K829" s="302">
        <v>1.5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2.8</v>
      </c>
      <c r="F830" s="295">
        <v>-0.20000000000000018</v>
      </c>
      <c r="G830" s="301">
        <v>3</v>
      </c>
      <c r="H830" s="302">
        <v>2.8</v>
      </c>
      <c r="I830" s="295">
        <v>-0.20000000000000018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 t="s">
        <v>23</v>
      </c>
      <c r="F831" s="295" t="s">
        <v>23</v>
      </c>
      <c r="G831" s="301">
        <v>3</v>
      </c>
      <c r="H831" s="302" t="s">
        <v>23</v>
      </c>
      <c r="I831" s="295" t="s">
        <v>23</v>
      </c>
      <c r="J831" s="301">
        <v>2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2.4</v>
      </c>
      <c r="H832" s="302">
        <v>2.4</v>
      </c>
      <c r="I832" s="295">
        <v>0</v>
      </c>
      <c r="J832" s="301">
        <v>1.8</v>
      </c>
      <c r="K832" s="302">
        <v>1.5</v>
      </c>
      <c r="L832" s="295">
        <v>-0.30000000000000004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3.1</v>
      </c>
      <c r="H833" s="333">
        <v>3</v>
      </c>
      <c r="I833" s="305">
        <v>-0.10000000000000009</v>
      </c>
      <c r="J833" s="303">
        <v>2.5</v>
      </c>
      <c r="K833" s="333">
        <v>2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3.05</v>
      </c>
      <c r="E835" s="339">
        <v>3.07</v>
      </c>
      <c r="F835" s="340">
        <v>0.02</v>
      </c>
      <c r="G835" s="338">
        <v>2.97</v>
      </c>
      <c r="H835" s="339">
        <v>2.94</v>
      </c>
      <c r="I835" s="340">
        <v>-0.03</v>
      </c>
      <c r="J835" s="338">
        <v>2.02</v>
      </c>
      <c r="K835" s="339">
        <v>2.05</v>
      </c>
      <c r="L835" s="340">
        <v>0.03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</v>
      </c>
      <c r="E836" s="288">
        <v>2.96</v>
      </c>
      <c r="F836" s="312">
        <v>-0.040000000000000036</v>
      </c>
      <c r="G836" s="300">
        <v>3.04</v>
      </c>
      <c r="H836" s="288">
        <v>2.96</v>
      </c>
      <c r="I836" s="313">
        <v>-0.08000000000000007</v>
      </c>
      <c r="J836" s="287">
        <v>2</v>
      </c>
      <c r="K836" s="288">
        <v>1.93</v>
      </c>
      <c r="L836" s="289">
        <v>-0.07000000000000006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3.2</v>
      </c>
      <c r="F843" s="321">
        <v>0.10000000000000009</v>
      </c>
      <c r="G843" s="322">
        <v>2.6</v>
      </c>
      <c r="H843" s="320">
        <v>2.9</v>
      </c>
      <c r="I843" s="296">
        <v>0.2999999999999998</v>
      </c>
      <c r="J843" s="321">
        <v>1.9</v>
      </c>
      <c r="K843" s="307">
        <v>2.1</v>
      </c>
      <c r="L843" s="296">
        <v>0.20000000000000018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3</v>
      </c>
      <c r="H844" s="324">
        <v>2.9</v>
      </c>
      <c r="I844" s="295">
        <v>-0.10000000000000009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3.1</v>
      </c>
      <c r="F845" s="325">
        <v>0.10000000000000009</v>
      </c>
      <c r="G845" s="326">
        <v>3</v>
      </c>
      <c r="H845" s="324">
        <v>3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</v>
      </c>
      <c r="F846" s="325">
        <v>-0.10000000000000009</v>
      </c>
      <c r="G846" s="326">
        <v>3</v>
      </c>
      <c r="H846" s="324">
        <v>2.9</v>
      </c>
      <c r="I846" s="295">
        <v>-0.10000000000000009</v>
      </c>
      <c r="J846" s="325">
        <v>1.9</v>
      </c>
      <c r="K846" s="302">
        <v>2</v>
      </c>
      <c r="L846" s="295">
        <v>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</v>
      </c>
      <c r="H847" s="324">
        <v>3</v>
      </c>
      <c r="I847" s="295">
        <v>0</v>
      </c>
      <c r="J847" s="325">
        <v>2.2</v>
      </c>
      <c r="K847" s="302">
        <v>2.1</v>
      </c>
      <c r="L847" s="295">
        <v>-0.10000000000000009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3.2</v>
      </c>
      <c r="F848" s="325">
        <v>0</v>
      </c>
      <c r="G848" s="326">
        <v>3</v>
      </c>
      <c r="H848" s="324">
        <v>3.1</v>
      </c>
      <c r="I848" s="295">
        <v>0.10000000000000009</v>
      </c>
      <c r="J848" s="325">
        <v>1.9</v>
      </c>
      <c r="K848" s="302">
        <v>2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3.2</v>
      </c>
      <c r="H849" s="324">
        <v>2.9</v>
      </c>
      <c r="I849" s="295">
        <v>-0.30000000000000027</v>
      </c>
      <c r="J849" s="325">
        <v>2.3</v>
      </c>
      <c r="K849" s="302">
        <v>2.2</v>
      </c>
      <c r="L849" s="295">
        <v>-0.09999999999999964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3.1</v>
      </c>
      <c r="F850" s="325">
        <v>0.10000000000000009</v>
      </c>
      <c r="G850" s="326">
        <v>3</v>
      </c>
      <c r="H850" s="324">
        <v>3.1</v>
      </c>
      <c r="I850" s="295">
        <v>0.10000000000000009</v>
      </c>
      <c r="J850" s="325">
        <v>2.3</v>
      </c>
      <c r="K850" s="302">
        <v>2.5</v>
      </c>
      <c r="L850" s="295">
        <v>0.20000000000000018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2.9</v>
      </c>
      <c r="I851" s="305">
        <v>0</v>
      </c>
      <c r="J851" s="329">
        <v>1.9</v>
      </c>
      <c r="K851" s="333">
        <v>1.8</v>
      </c>
      <c r="L851" s="305">
        <v>-0.09999999999999987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3.3</v>
      </c>
      <c r="E865" s="332">
        <v>3.3</v>
      </c>
      <c r="F865" s="294">
        <v>0</v>
      </c>
      <c r="G865" s="331">
        <v>3.2</v>
      </c>
      <c r="H865" s="332">
        <v>3.2</v>
      </c>
      <c r="I865" s="294">
        <v>0</v>
      </c>
      <c r="J865" s="308">
        <v>2.3</v>
      </c>
      <c r="K865" s="332">
        <v>2.4</v>
      </c>
      <c r="L865" s="294">
        <v>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2.8</v>
      </c>
      <c r="E866" s="302">
        <v>3.1</v>
      </c>
      <c r="F866" s="295">
        <v>0.30000000000000027</v>
      </c>
      <c r="G866" s="301">
        <v>3</v>
      </c>
      <c r="H866" s="302">
        <v>2.9</v>
      </c>
      <c r="I866" s="295">
        <v>-0.10000000000000009</v>
      </c>
      <c r="J866" s="306">
        <v>2.3</v>
      </c>
      <c r="K866" s="302">
        <v>2.3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3.1</v>
      </c>
      <c r="F867" s="295">
        <v>0</v>
      </c>
      <c r="G867" s="301">
        <v>3</v>
      </c>
      <c r="H867" s="302">
        <v>2.9</v>
      </c>
      <c r="I867" s="295">
        <v>-0.10000000000000009</v>
      </c>
      <c r="J867" s="301">
        <v>2</v>
      </c>
      <c r="K867" s="302">
        <v>2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</v>
      </c>
      <c r="F868" s="295">
        <v>-0.10000000000000009</v>
      </c>
      <c r="G868" s="301">
        <v>2.9</v>
      </c>
      <c r="H868" s="302">
        <v>2.9</v>
      </c>
      <c r="I868" s="295">
        <v>0</v>
      </c>
      <c r="J868" s="301">
        <v>1.8</v>
      </c>
      <c r="K868" s="302">
        <v>1.7</v>
      </c>
      <c r="L868" s="295">
        <v>-0.10000000000000009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3.1</v>
      </c>
      <c r="E869" s="302">
        <v>3</v>
      </c>
      <c r="F869" s="295">
        <v>-0.10000000000000009</v>
      </c>
      <c r="G869" s="301">
        <v>3</v>
      </c>
      <c r="H869" s="302">
        <v>3</v>
      </c>
      <c r="I869" s="295">
        <v>0</v>
      </c>
      <c r="J869" s="301">
        <v>2.2</v>
      </c>
      <c r="K869" s="302">
        <v>2</v>
      </c>
      <c r="L869" s="295">
        <v>-0.20000000000000018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3.2</v>
      </c>
      <c r="E870" s="302">
        <v>2.9</v>
      </c>
      <c r="F870" s="295">
        <v>-0.30000000000000027</v>
      </c>
      <c r="G870" s="301">
        <v>3.1</v>
      </c>
      <c r="H870" s="302">
        <v>3</v>
      </c>
      <c r="I870" s="295">
        <v>-0.10000000000000009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3.3</v>
      </c>
      <c r="F871" s="295">
        <v>0.2999999999999998</v>
      </c>
      <c r="G871" s="301">
        <v>3.2</v>
      </c>
      <c r="H871" s="302">
        <v>3.3</v>
      </c>
      <c r="I871" s="295">
        <v>0.09999999999999964</v>
      </c>
      <c r="J871" s="303">
        <v>2.3</v>
      </c>
      <c r="K871" s="302">
        <v>2.5</v>
      </c>
      <c r="L871" s="295">
        <v>0.20000000000000018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3.1</v>
      </c>
      <c r="E872" s="307">
        <v>3.4</v>
      </c>
      <c r="F872" s="296">
        <v>0.2999999999999998</v>
      </c>
      <c r="G872" s="306">
        <v>3</v>
      </c>
      <c r="H872" s="307">
        <v>3.2</v>
      </c>
      <c r="I872" s="296">
        <v>0.20000000000000018</v>
      </c>
      <c r="J872" s="306">
        <v>2.2</v>
      </c>
      <c r="K872" s="307">
        <v>2.3</v>
      </c>
      <c r="L872" s="296">
        <v>0.09999999999999964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3.1</v>
      </c>
      <c r="F873" s="295">
        <v>0.10000000000000009</v>
      </c>
      <c r="G873" s="301">
        <v>3</v>
      </c>
      <c r="H873" s="302">
        <v>3</v>
      </c>
      <c r="I873" s="295">
        <v>0</v>
      </c>
      <c r="J873" s="301" t="s">
        <v>23</v>
      </c>
      <c r="K873" s="302">
        <v>2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3.2</v>
      </c>
      <c r="F874" s="295">
        <v>0.10000000000000009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3.1</v>
      </c>
      <c r="F875" s="295">
        <v>0.10000000000000009</v>
      </c>
      <c r="G875" s="301">
        <v>2.8</v>
      </c>
      <c r="H875" s="302">
        <v>2.9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3.3</v>
      </c>
      <c r="F876" s="295">
        <v>0.2999999999999998</v>
      </c>
      <c r="G876" s="301">
        <v>3</v>
      </c>
      <c r="H876" s="302">
        <v>2.5</v>
      </c>
      <c r="I876" s="295">
        <v>-0.5</v>
      </c>
      <c r="J876" s="301" t="s">
        <v>23</v>
      </c>
      <c r="K876" s="302">
        <v>2</v>
      </c>
      <c r="L876" s="295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</v>
      </c>
      <c r="E877" s="302">
        <v>3</v>
      </c>
      <c r="F877" s="295">
        <v>0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</v>
      </c>
      <c r="F878" s="295">
        <v>0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</v>
      </c>
      <c r="F879" s="295">
        <v>-0.10000000000000009</v>
      </c>
      <c r="G879" s="301">
        <v>2.9</v>
      </c>
      <c r="H879" s="302">
        <v>3</v>
      </c>
      <c r="I879" s="295">
        <v>0.10000000000000009</v>
      </c>
      <c r="J879" s="301">
        <v>2.1</v>
      </c>
      <c r="K879" s="302">
        <v>2</v>
      </c>
      <c r="L879" s="295">
        <v>-0.10000000000000009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3.1</v>
      </c>
      <c r="H880" s="304">
        <v>3.1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</v>
      </c>
      <c r="F881" s="296">
        <v>-0.10000000000000009</v>
      </c>
      <c r="G881" s="306">
        <v>3</v>
      </c>
      <c r="H881" s="307">
        <v>2.9</v>
      </c>
      <c r="I881" s="296">
        <v>-0.10000000000000009</v>
      </c>
      <c r="J881" s="306">
        <v>1.9</v>
      </c>
      <c r="K881" s="307">
        <v>2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3.3</v>
      </c>
      <c r="F882" s="295">
        <v>0.19999999999999973</v>
      </c>
      <c r="G882" s="301">
        <v>3</v>
      </c>
      <c r="H882" s="302">
        <v>3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2.9</v>
      </c>
      <c r="H883" s="304">
        <v>2.9</v>
      </c>
      <c r="I883" s="305">
        <v>0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2.9</v>
      </c>
      <c r="E884" s="307">
        <v>3</v>
      </c>
      <c r="F884" s="296">
        <v>0.10000000000000009</v>
      </c>
      <c r="G884" s="306">
        <v>2.9</v>
      </c>
      <c r="H884" s="307">
        <v>3.1</v>
      </c>
      <c r="I884" s="296">
        <v>0.20000000000000018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2.8</v>
      </c>
      <c r="E885" s="302">
        <v>3.1</v>
      </c>
      <c r="F885" s="295">
        <v>0.30000000000000027</v>
      </c>
      <c r="G885" s="301">
        <v>2.9</v>
      </c>
      <c r="H885" s="302">
        <v>3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3</v>
      </c>
      <c r="F886" s="295">
        <v>0.10000000000000009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4</v>
      </c>
      <c r="H888" s="307">
        <v>4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2.8</v>
      </c>
      <c r="E890" s="302">
        <v>3.2</v>
      </c>
      <c r="F890" s="295">
        <v>0.40000000000000036</v>
      </c>
      <c r="G890" s="301">
        <v>2.8</v>
      </c>
      <c r="H890" s="302">
        <v>3</v>
      </c>
      <c r="I890" s="295">
        <v>0.20000000000000018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3.2</v>
      </c>
      <c r="I891" s="295">
        <v>0.20000000000000018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3.3</v>
      </c>
      <c r="F894" s="305">
        <v>-0.20000000000000018</v>
      </c>
      <c r="G894" s="303">
        <v>3.5</v>
      </c>
      <c r="H894" s="304">
        <v>3.3</v>
      </c>
      <c r="I894" s="305">
        <v>-0.20000000000000018</v>
      </c>
      <c r="J894" s="303">
        <v>2</v>
      </c>
      <c r="K894" s="304">
        <v>2.5</v>
      </c>
      <c r="L894" s="305">
        <v>0.5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2.5</v>
      </c>
      <c r="E895" s="307">
        <v>2.8</v>
      </c>
      <c r="F895" s="296">
        <v>0.2999999999999998</v>
      </c>
      <c r="G895" s="306">
        <v>3.3</v>
      </c>
      <c r="H895" s="307">
        <v>3</v>
      </c>
      <c r="I895" s="296">
        <v>-0.2999999999999998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3.2</v>
      </c>
      <c r="E896" s="302">
        <v>3.1</v>
      </c>
      <c r="F896" s="295">
        <v>-0.10000000000000009</v>
      </c>
      <c r="G896" s="301">
        <v>3.2</v>
      </c>
      <c r="H896" s="302">
        <v>3</v>
      </c>
      <c r="I896" s="295">
        <v>-0.20000000000000018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3.2</v>
      </c>
      <c r="F897" s="295">
        <v>0.20000000000000018</v>
      </c>
      <c r="G897" s="301">
        <v>3</v>
      </c>
      <c r="H897" s="302">
        <v>3</v>
      </c>
      <c r="I897" s="295">
        <v>0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2.9</v>
      </c>
      <c r="E898" s="302">
        <v>2.9</v>
      </c>
      <c r="F898" s="295">
        <v>0</v>
      </c>
      <c r="G898" s="301">
        <v>3.2</v>
      </c>
      <c r="H898" s="302">
        <v>2.7</v>
      </c>
      <c r="I898" s="295">
        <v>-0.5</v>
      </c>
      <c r="J898" s="301">
        <v>2.3</v>
      </c>
      <c r="K898" s="302">
        <v>2</v>
      </c>
      <c r="L898" s="295">
        <v>-0.2999999999999998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</v>
      </c>
      <c r="F899" s="305">
        <v>-0.2999999999999998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3.3</v>
      </c>
      <c r="F902" s="295">
        <v>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2.8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 t="s">
        <v>23</v>
      </c>
      <c r="K905" s="302">
        <v>2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3.2</v>
      </c>
      <c r="H906" s="302">
        <v>3</v>
      </c>
      <c r="I906" s="295">
        <v>-0.20000000000000018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3.3</v>
      </c>
      <c r="H907" s="302">
        <v>3</v>
      </c>
      <c r="I907" s="295">
        <v>-0.2999999999999998</v>
      </c>
      <c r="J907" s="301" t="s">
        <v>23</v>
      </c>
      <c r="K907" s="302">
        <v>2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3.7</v>
      </c>
      <c r="F908" s="295">
        <v>0.40000000000000036</v>
      </c>
      <c r="G908" s="301">
        <v>3</v>
      </c>
      <c r="H908" s="302">
        <v>3</v>
      </c>
      <c r="I908" s="295">
        <v>0</v>
      </c>
      <c r="J908" s="301" t="s">
        <v>23</v>
      </c>
      <c r="K908" s="302">
        <v>2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</v>
      </c>
      <c r="K909" s="302" t="s">
        <v>23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2.9</v>
      </c>
      <c r="E910" s="302">
        <v>3</v>
      </c>
      <c r="F910" s="295">
        <v>0.10000000000000009</v>
      </c>
      <c r="G910" s="301">
        <v>2.6</v>
      </c>
      <c r="H910" s="302">
        <v>3</v>
      </c>
      <c r="I910" s="295">
        <v>0.3999999999999999</v>
      </c>
      <c r="J910" s="301">
        <v>1.7</v>
      </c>
      <c r="K910" s="302">
        <v>2</v>
      </c>
      <c r="L910" s="295">
        <v>0.30000000000000004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3</v>
      </c>
      <c r="F911" s="305">
        <v>0.10000000000000009</v>
      </c>
      <c r="G911" s="303">
        <v>3</v>
      </c>
      <c r="H911" s="333">
        <v>3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3.04</v>
      </c>
      <c r="E913" s="339">
        <v>3.09</v>
      </c>
      <c r="F913" s="340">
        <v>0.05</v>
      </c>
      <c r="G913" s="338">
        <v>3.01</v>
      </c>
      <c r="H913" s="339">
        <v>2.99</v>
      </c>
      <c r="I913" s="340">
        <v>-0.02</v>
      </c>
      <c r="J913" s="338">
        <v>2.07</v>
      </c>
      <c r="K913" s="339">
        <v>2.08</v>
      </c>
      <c r="L913" s="340">
        <v>0.01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3.07</v>
      </c>
      <c r="E914" s="288">
        <v>3.08</v>
      </c>
      <c r="F914" s="312">
        <v>0.010000000000000231</v>
      </c>
      <c r="G914" s="300">
        <v>3</v>
      </c>
      <c r="H914" s="288">
        <v>2.96</v>
      </c>
      <c r="I914" s="313">
        <v>-0.040000000000000036</v>
      </c>
      <c r="J914" s="287">
        <v>2</v>
      </c>
      <c r="K914" s="288">
        <v>2</v>
      </c>
      <c r="L914" s="289">
        <v>0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3.3</v>
      </c>
      <c r="E921" s="320">
        <v>3.3</v>
      </c>
      <c r="F921" s="321">
        <v>0</v>
      </c>
      <c r="G921" s="322">
        <v>3.2</v>
      </c>
      <c r="H921" s="320">
        <v>3.2</v>
      </c>
      <c r="I921" s="296">
        <v>0</v>
      </c>
      <c r="J921" s="321">
        <v>2.3</v>
      </c>
      <c r="K921" s="307">
        <v>2.4</v>
      </c>
      <c r="L921" s="296">
        <v>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3</v>
      </c>
      <c r="H922" s="324">
        <v>3</v>
      </c>
      <c r="I922" s="295">
        <v>0</v>
      </c>
      <c r="J922" s="325">
        <v>2.1</v>
      </c>
      <c r="K922" s="302">
        <v>2.1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3</v>
      </c>
      <c r="H923" s="324">
        <v>3</v>
      </c>
      <c r="I923" s="295">
        <v>0</v>
      </c>
      <c r="J923" s="325">
        <v>2.1</v>
      </c>
      <c r="K923" s="302">
        <v>2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2.9</v>
      </c>
      <c r="H924" s="324">
        <v>2.9</v>
      </c>
      <c r="I924" s="295">
        <v>0</v>
      </c>
      <c r="J924" s="325">
        <v>2</v>
      </c>
      <c r="K924" s="302">
        <v>2.1</v>
      </c>
      <c r="L924" s="295">
        <v>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3</v>
      </c>
      <c r="F925" s="325">
        <v>0.10000000000000009</v>
      </c>
      <c r="G925" s="326">
        <v>2.9</v>
      </c>
      <c r="H925" s="324">
        <v>3</v>
      </c>
      <c r="I925" s="295">
        <v>0.10000000000000009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3.2</v>
      </c>
      <c r="F926" s="325">
        <v>0.10000000000000009</v>
      </c>
      <c r="G926" s="326">
        <v>3</v>
      </c>
      <c r="H926" s="324">
        <v>3.1</v>
      </c>
      <c r="I926" s="295">
        <v>0.10000000000000009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3.1</v>
      </c>
      <c r="H927" s="324">
        <v>2.9</v>
      </c>
      <c r="I927" s="295">
        <v>-0.20000000000000018</v>
      </c>
      <c r="J927" s="325">
        <v>2.1</v>
      </c>
      <c r="K927" s="302">
        <v>2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3.2</v>
      </c>
      <c r="F928" s="325">
        <v>0.20000000000000018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3.1</v>
      </c>
      <c r="F929" s="329">
        <v>0.10000000000000009</v>
      </c>
      <c r="G929" s="330">
        <v>3</v>
      </c>
      <c r="H929" s="328">
        <v>3</v>
      </c>
      <c r="I929" s="305">
        <v>0</v>
      </c>
      <c r="J929" s="329">
        <v>1.9</v>
      </c>
      <c r="K929" s="333">
        <v>2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3.4</v>
      </c>
      <c r="E943" s="332">
        <v>3.8</v>
      </c>
      <c r="F943" s="294">
        <v>0.3999999999999999</v>
      </c>
      <c r="G943" s="331">
        <v>2.9</v>
      </c>
      <c r="H943" s="332">
        <v>3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3.4</v>
      </c>
      <c r="E944" s="302">
        <v>3.8</v>
      </c>
      <c r="F944" s="295">
        <v>0.3999999999999999</v>
      </c>
      <c r="G944" s="301">
        <v>2.9</v>
      </c>
      <c r="H944" s="302">
        <v>2.7</v>
      </c>
      <c r="I944" s="295">
        <v>-0.19999999999999973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3.5</v>
      </c>
      <c r="E945" s="302">
        <v>3.9</v>
      </c>
      <c r="F945" s="295">
        <v>0.3999999999999999</v>
      </c>
      <c r="G945" s="301">
        <v>3.2</v>
      </c>
      <c r="H945" s="302">
        <v>3.3</v>
      </c>
      <c r="I945" s="295">
        <v>0.09999999999999964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3.3</v>
      </c>
      <c r="E946" s="302">
        <v>3.7</v>
      </c>
      <c r="F946" s="295">
        <v>0.40000000000000036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3.3</v>
      </c>
      <c r="E947" s="302">
        <v>3.5</v>
      </c>
      <c r="F947" s="295">
        <v>0.20000000000000018</v>
      </c>
      <c r="G947" s="301">
        <v>3.2</v>
      </c>
      <c r="H947" s="302">
        <v>3.2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3.4</v>
      </c>
      <c r="E948" s="302">
        <v>3.6</v>
      </c>
      <c r="F948" s="295">
        <v>0.20000000000000018</v>
      </c>
      <c r="G948" s="301">
        <v>3</v>
      </c>
      <c r="H948" s="302">
        <v>3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3.3</v>
      </c>
      <c r="E949" s="302">
        <v>3.5</v>
      </c>
      <c r="F949" s="295">
        <v>0.20000000000000018</v>
      </c>
      <c r="G949" s="301">
        <v>3.1</v>
      </c>
      <c r="H949" s="302">
        <v>3.3</v>
      </c>
      <c r="I949" s="295">
        <v>0.19999999999999973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3.1</v>
      </c>
      <c r="E950" s="307">
        <v>3.6</v>
      </c>
      <c r="F950" s="296">
        <v>0.5</v>
      </c>
      <c r="G950" s="306">
        <v>3.1</v>
      </c>
      <c r="H950" s="307">
        <v>3.1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3.1</v>
      </c>
      <c r="E951" s="302">
        <v>3.9</v>
      </c>
      <c r="F951" s="295">
        <v>0.7999999999999998</v>
      </c>
      <c r="G951" s="301">
        <v>2.9</v>
      </c>
      <c r="H951" s="302">
        <v>3.1</v>
      </c>
      <c r="I951" s="295">
        <v>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3.3</v>
      </c>
      <c r="E952" s="302">
        <v>3.8</v>
      </c>
      <c r="F952" s="295">
        <v>0.5</v>
      </c>
      <c r="G952" s="301">
        <v>3</v>
      </c>
      <c r="H952" s="302">
        <v>3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3.3</v>
      </c>
      <c r="E953" s="302">
        <v>3.3</v>
      </c>
      <c r="F953" s="295">
        <v>0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3.6</v>
      </c>
      <c r="E954" s="302">
        <v>3.8</v>
      </c>
      <c r="F954" s="295">
        <v>0.19999999999999973</v>
      </c>
      <c r="G954" s="301">
        <v>2.9</v>
      </c>
      <c r="H954" s="302">
        <v>2.7</v>
      </c>
      <c r="I954" s="295">
        <v>-0.19999999999999973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3.6</v>
      </c>
      <c r="F955" s="295">
        <v>0.20000000000000018</v>
      </c>
      <c r="G955" s="301">
        <v>3.1</v>
      </c>
      <c r="H955" s="302">
        <v>3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3.1</v>
      </c>
      <c r="E956" s="302">
        <v>3.3</v>
      </c>
      <c r="F956" s="295">
        <v>0.19999999999999973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3.2</v>
      </c>
      <c r="E957" s="302">
        <v>3.4</v>
      </c>
      <c r="F957" s="295">
        <v>0.19999999999999973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3.3</v>
      </c>
      <c r="E958" s="304">
        <v>3.6</v>
      </c>
      <c r="F958" s="305">
        <v>0.30000000000000027</v>
      </c>
      <c r="G958" s="303">
        <v>3.1</v>
      </c>
      <c r="H958" s="304">
        <v>3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3.5</v>
      </c>
      <c r="E959" s="307">
        <v>3.8</v>
      </c>
      <c r="F959" s="296">
        <v>0.2999999999999998</v>
      </c>
      <c r="G959" s="306">
        <v>2.9</v>
      </c>
      <c r="H959" s="307">
        <v>2.8</v>
      </c>
      <c r="I959" s="296">
        <v>-0.10000000000000009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3.4</v>
      </c>
      <c r="E960" s="302">
        <v>3.8</v>
      </c>
      <c r="F960" s="295">
        <v>0.3999999999999999</v>
      </c>
      <c r="G960" s="301">
        <v>2.8</v>
      </c>
      <c r="H960" s="302">
        <v>2.8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3.8</v>
      </c>
      <c r="F961" s="305">
        <v>0.2999999999999998</v>
      </c>
      <c r="G961" s="303">
        <v>3.1</v>
      </c>
      <c r="H961" s="304">
        <v>3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3.3</v>
      </c>
      <c r="E962" s="307">
        <v>3.8</v>
      </c>
      <c r="F962" s="296">
        <v>0.5</v>
      </c>
      <c r="G962" s="306">
        <v>3</v>
      </c>
      <c r="H962" s="307">
        <v>3.1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3.7</v>
      </c>
      <c r="E963" s="302">
        <v>3.9</v>
      </c>
      <c r="F963" s="295">
        <v>0.19999999999999973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3.4</v>
      </c>
      <c r="E964" s="302">
        <v>3.6</v>
      </c>
      <c r="F964" s="295">
        <v>0.20000000000000018</v>
      </c>
      <c r="G964" s="301">
        <v>3</v>
      </c>
      <c r="H964" s="302">
        <v>3.1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3.6</v>
      </c>
      <c r="E965" s="304">
        <v>3.7</v>
      </c>
      <c r="F965" s="305">
        <v>0.10000000000000009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07">
        <v>4</v>
      </c>
      <c r="F966" s="296">
        <v>0.5</v>
      </c>
      <c r="G966" s="306">
        <v>3.5</v>
      </c>
      <c r="H966" s="307">
        <v>3.3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3.7</v>
      </c>
      <c r="E967" s="302">
        <v>3.3</v>
      </c>
      <c r="F967" s="295">
        <v>-0.40000000000000036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3.2</v>
      </c>
      <c r="E968" s="302">
        <v>3.6</v>
      </c>
      <c r="F968" s="295">
        <v>0.3999999999999999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3.4</v>
      </c>
      <c r="E969" s="302">
        <v>3.6</v>
      </c>
      <c r="F969" s="295">
        <v>0.20000000000000018</v>
      </c>
      <c r="G969" s="301">
        <v>3</v>
      </c>
      <c r="H969" s="302">
        <v>3.1</v>
      </c>
      <c r="I969" s="295">
        <v>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4</v>
      </c>
      <c r="F970" s="295">
        <v>0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 t="s">
        <v>23</v>
      </c>
      <c r="F971" s="295" t="s">
        <v>23</v>
      </c>
      <c r="G971" s="301">
        <v>3</v>
      </c>
      <c r="H971" s="302" t="s">
        <v>23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3.5</v>
      </c>
      <c r="E972" s="304">
        <v>3.4</v>
      </c>
      <c r="F972" s="305">
        <v>-0.10000000000000009</v>
      </c>
      <c r="G972" s="303">
        <v>3.5</v>
      </c>
      <c r="H972" s="304">
        <v>3</v>
      </c>
      <c r="I972" s="305">
        <v>-0.5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3.4</v>
      </c>
      <c r="E973" s="307">
        <v>3.9</v>
      </c>
      <c r="F973" s="296">
        <v>0.5</v>
      </c>
      <c r="G973" s="306">
        <v>2.9</v>
      </c>
      <c r="H973" s="307">
        <v>2.9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3.4</v>
      </c>
      <c r="E974" s="302">
        <v>3.8</v>
      </c>
      <c r="F974" s="295">
        <v>0.3999999999999999</v>
      </c>
      <c r="G974" s="301">
        <v>2.9</v>
      </c>
      <c r="H974" s="302">
        <v>2.8</v>
      </c>
      <c r="I974" s="295">
        <v>-0.10000000000000009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3.2</v>
      </c>
      <c r="E975" s="302">
        <v>3.7</v>
      </c>
      <c r="F975" s="295">
        <v>0.5</v>
      </c>
      <c r="G975" s="301">
        <v>3</v>
      </c>
      <c r="H975" s="302">
        <v>3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3.6</v>
      </c>
      <c r="F976" s="295">
        <v>0.20000000000000018</v>
      </c>
      <c r="G976" s="301">
        <v>3.1</v>
      </c>
      <c r="H976" s="302">
        <v>3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3.2</v>
      </c>
      <c r="E977" s="304">
        <v>3.7</v>
      </c>
      <c r="F977" s="305">
        <v>0.5</v>
      </c>
      <c r="G977" s="303">
        <v>3</v>
      </c>
      <c r="H977" s="304">
        <v>3.1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</v>
      </c>
      <c r="E978" s="307">
        <v>3.4</v>
      </c>
      <c r="F978" s="296">
        <v>0.3999999999999999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</v>
      </c>
      <c r="E979" s="302">
        <v>3.6</v>
      </c>
      <c r="F979" s="295">
        <v>0.6000000000000001</v>
      </c>
      <c r="G979" s="301">
        <v>3.1</v>
      </c>
      <c r="H979" s="302">
        <v>3</v>
      </c>
      <c r="I979" s="295">
        <v>-0.10000000000000009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3.2</v>
      </c>
      <c r="E980" s="302">
        <v>3.4</v>
      </c>
      <c r="F980" s="295">
        <v>0.19999999999999973</v>
      </c>
      <c r="G980" s="301">
        <v>3.1</v>
      </c>
      <c r="H980" s="302">
        <v>3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3.3</v>
      </c>
      <c r="E981" s="304">
        <v>3.3</v>
      </c>
      <c r="F981" s="305">
        <v>0</v>
      </c>
      <c r="G981" s="303">
        <v>3.1</v>
      </c>
      <c r="H981" s="304">
        <v>3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3.3</v>
      </c>
      <c r="E982" s="302">
        <v>4</v>
      </c>
      <c r="F982" s="295">
        <v>0.7000000000000002</v>
      </c>
      <c r="G982" s="301">
        <v>3.2</v>
      </c>
      <c r="H982" s="302">
        <v>3.3</v>
      </c>
      <c r="I982" s="295">
        <v>0.09999999999999964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4</v>
      </c>
      <c r="E983" s="302">
        <v>4</v>
      </c>
      <c r="F983" s="295">
        <v>0</v>
      </c>
      <c r="G983" s="301">
        <v>3.2</v>
      </c>
      <c r="H983" s="302">
        <v>3.3</v>
      </c>
      <c r="I983" s="295">
        <v>0.09999999999999964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3.1</v>
      </c>
      <c r="E984" s="302">
        <v>3.5</v>
      </c>
      <c r="F984" s="295">
        <v>0.3999999999999999</v>
      </c>
      <c r="G984" s="301">
        <v>3</v>
      </c>
      <c r="H984" s="302">
        <v>3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3.2</v>
      </c>
      <c r="E985" s="302">
        <v>3.3</v>
      </c>
      <c r="F985" s="295">
        <v>0.09999999999999964</v>
      </c>
      <c r="G985" s="301">
        <v>3.2</v>
      </c>
      <c r="H985" s="302">
        <v>3</v>
      </c>
      <c r="I985" s="295">
        <v>-0.20000000000000018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3.3</v>
      </c>
      <c r="E986" s="302">
        <v>3.4</v>
      </c>
      <c r="F986" s="295">
        <v>0.10000000000000009</v>
      </c>
      <c r="G986" s="301">
        <v>3</v>
      </c>
      <c r="H986" s="302">
        <v>2.9</v>
      </c>
      <c r="I986" s="295">
        <v>-0.10000000000000009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3.7</v>
      </c>
      <c r="E987" s="302">
        <v>4</v>
      </c>
      <c r="F987" s="295">
        <v>0.2999999999999998</v>
      </c>
      <c r="G987" s="301">
        <v>2.3</v>
      </c>
      <c r="H987" s="302">
        <v>2.4</v>
      </c>
      <c r="I987" s="295">
        <v>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3.1</v>
      </c>
      <c r="E988" s="302">
        <v>3.5</v>
      </c>
      <c r="F988" s="295">
        <v>0.3999999999999999</v>
      </c>
      <c r="G988" s="301">
        <v>2.5</v>
      </c>
      <c r="H988" s="302">
        <v>2.6</v>
      </c>
      <c r="I988" s="295">
        <v>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3.4</v>
      </c>
      <c r="E989" s="333">
        <v>3.4</v>
      </c>
      <c r="F989" s="305">
        <v>0</v>
      </c>
      <c r="G989" s="303">
        <v>2.9</v>
      </c>
      <c r="H989" s="333">
        <v>3</v>
      </c>
      <c r="I989" s="305">
        <v>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3.33</v>
      </c>
      <c r="E991" s="339">
        <v>3.66</v>
      </c>
      <c r="F991" s="340">
        <v>0.33</v>
      </c>
      <c r="G991" s="338">
        <v>2.97</v>
      </c>
      <c r="H991" s="339">
        <v>2.97</v>
      </c>
      <c r="I991" s="340">
        <v>0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3.38</v>
      </c>
      <c r="E992" s="288">
        <v>3.76</v>
      </c>
      <c r="F992" s="312">
        <v>0.3799999999999999</v>
      </c>
      <c r="G992" s="300">
        <v>3.09</v>
      </c>
      <c r="H992" s="288">
        <v>3.17</v>
      </c>
      <c r="I992" s="313">
        <v>0.08000000000000007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3.4</v>
      </c>
      <c r="E999" s="320">
        <v>3.8</v>
      </c>
      <c r="F999" s="321">
        <v>0.3999999999999999</v>
      </c>
      <c r="G999" s="322">
        <v>2.9</v>
      </c>
      <c r="H999" s="320">
        <v>3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3.4</v>
      </c>
      <c r="E1000" s="324">
        <v>3.7</v>
      </c>
      <c r="F1000" s="325">
        <v>0.30000000000000027</v>
      </c>
      <c r="G1000" s="326">
        <v>3.1</v>
      </c>
      <c r="H1000" s="324">
        <v>3</v>
      </c>
      <c r="I1000" s="295">
        <v>-0.10000000000000009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3.3</v>
      </c>
      <c r="E1001" s="324">
        <v>3.6</v>
      </c>
      <c r="F1001" s="325">
        <v>0.30000000000000027</v>
      </c>
      <c r="G1001" s="326">
        <v>3</v>
      </c>
      <c r="H1001" s="324">
        <v>3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3.5</v>
      </c>
      <c r="E1002" s="324">
        <v>3.8</v>
      </c>
      <c r="F1002" s="325">
        <v>0.2999999999999998</v>
      </c>
      <c r="G1002" s="326">
        <v>2.9</v>
      </c>
      <c r="H1002" s="324">
        <v>2.8</v>
      </c>
      <c r="I1002" s="295">
        <v>-0.10000000000000009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3.5</v>
      </c>
      <c r="E1003" s="324">
        <v>3.7</v>
      </c>
      <c r="F1003" s="325">
        <v>0.20000000000000018</v>
      </c>
      <c r="G1003" s="326">
        <v>3</v>
      </c>
      <c r="H1003" s="324">
        <v>3.1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3.5</v>
      </c>
      <c r="E1004" s="324">
        <v>3.6</v>
      </c>
      <c r="F1004" s="325">
        <v>0.10000000000000009</v>
      </c>
      <c r="G1004" s="326">
        <v>3</v>
      </c>
      <c r="H1004" s="324">
        <v>3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3.3</v>
      </c>
      <c r="E1005" s="324">
        <v>3.7</v>
      </c>
      <c r="F1005" s="325">
        <v>0.40000000000000036</v>
      </c>
      <c r="G1005" s="326">
        <v>3</v>
      </c>
      <c r="H1005" s="324">
        <v>3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3.1</v>
      </c>
      <c r="E1006" s="324">
        <v>3.4</v>
      </c>
      <c r="F1006" s="325">
        <v>0.2999999999999998</v>
      </c>
      <c r="G1006" s="326">
        <v>3.1</v>
      </c>
      <c r="H1006" s="324">
        <v>3</v>
      </c>
      <c r="I1006" s="295">
        <v>-0.10000000000000009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3.3</v>
      </c>
      <c r="E1007" s="328">
        <v>3.6</v>
      </c>
      <c r="F1007" s="329">
        <v>0.30000000000000027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＜令和2年1月1～5日現在＞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2.8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2.6</v>
      </c>
      <c r="H8" s="302">
        <f>'公表資料（表-２）_新様式'!H9</f>
        <v>2.6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3.2</v>
      </c>
      <c r="E9" s="302">
        <f>'公表資料（表-２）_新様式'!E10</f>
        <v>3.1</v>
      </c>
      <c r="F9" s="295">
        <f t="shared" si="0"/>
        <v>-0.10000000000000009</v>
      </c>
      <c r="G9" s="301">
        <f>'公表資料（表-２）_新様式'!G10</f>
        <v>2.9</v>
      </c>
      <c r="H9" s="302">
        <f>'公表資料（表-２）_新様式'!H10</f>
        <v>2.9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</v>
      </c>
      <c r="H10" s="302">
        <f>'公表資料（表-２）_新様式'!H11</f>
        <v>3.1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3.1</v>
      </c>
      <c r="E11" s="302">
        <f>'公表資料（表-２）_新様式'!E12</f>
        <v>3.2</v>
      </c>
      <c r="F11" s="295">
        <f t="shared" si="0"/>
        <v>0.10000000000000009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3.3</v>
      </c>
      <c r="H12" s="302">
        <f>'公表資料（表-２）_新様式'!H13</f>
        <v>3.2</v>
      </c>
      <c r="I12" s="295">
        <f t="shared" si="1"/>
        <v>-0.09999999999999964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3.1</v>
      </c>
      <c r="H13" s="307">
        <f>'公表資料（表-２）_新様式'!H14</f>
        <v>3.1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3.1</v>
      </c>
      <c r="I14" s="295">
        <f t="shared" si="1"/>
        <v>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</v>
      </c>
      <c r="H15" s="302">
        <f>'公表資料（表-２）_新様式'!H16</f>
        <v>2.8</v>
      </c>
      <c r="I15" s="295">
        <f t="shared" si="1"/>
        <v>-0.20000000000000018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3.2</v>
      </c>
      <c r="F16" s="295">
        <f t="shared" si="0"/>
        <v>0.20000000000000018</v>
      </c>
      <c r="G16" s="301">
        <f>'公表資料（表-２）_新様式'!G18</f>
        <v>3</v>
      </c>
      <c r="H16" s="302">
        <f>'公表資料（表-２）_新様式'!H18</f>
        <v>2.7</v>
      </c>
      <c r="I16" s="295">
        <f t="shared" si="1"/>
        <v>-0.2999999999999998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3.2</v>
      </c>
      <c r="F17" s="294">
        <f t="shared" si="0"/>
        <v>0.10000000000000009</v>
      </c>
      <c r="G17" s="308">
        <f>'公表資料（表-２）_新様式'!G23</f>
        <v>2.8</v>
      </c>
      <c r="H17" s="309">
        <f>'公表資料（表-２）_新様式'!H23</f>
        <v>2.5</v>
      </c>
      <c r="I17" s="294">
        <f t="shared" si="1"/>
        <v>-0.2999999999999998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3.07</v>
      </c>
      <c r="E19" s="283">
        <f>ROUND(AVERAGE(E7:E17),2)</f>
        <v>3.1</v>
      </c>
      <c r="F19" s="310">
        <f>E19-D19</f>
        <v>0.03000000000000025</v>
      </c>
      <c r="G19" s="299">
        <f>ROUND(AVERAGE(G7:G17),2)</f>
        <v>2.94</v>
      </c>
      <c r="H19" s="283">
        <f>ROUND(AVERAGE(H7:H17),2)</f>
        <v>2.87</v>
      </c>
      <c r="I19" s="311">
        <f>H19-G19</f>
        <v>-0.06999999999999984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</v>
      </c>
      <c r="E20" s="288">
        <f>ROUND(AVERAGE(E7:E12),2)</f>
        <v>3.1</v>
      </c>
      <c r="F20" s="312">
        <f>E20-D20</f>
        <v>0</v>
      </c>
      <c r="G20" s="300">
        <f>ROUND(AVERAGE(G7:G12),2)</f>
        <v>2.9</v>
      </c>
      <c r="H20" s="288">
        <f>ROUND(AVERAGE(H7:H12),2)</f>
        <v>2.9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2.7</v>
      </c>
      <c r="I25" s="295">
        <f aca="true" t="shared" si="3" ref="I25:I35">IF(OR(G25="―",H25="―"),"―",H25-G25)</f>
        <v>-0.09999999999999964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3.2</v>
      </c>
      <c r="F26" s="295">
        <f t="shared" si="2"/>
        <v>0.10000000000000009</v>
      </c>
      <c r="G26" s="301">
        <f>'公表資料（表-２）_新様式'!G87</f>
        <v>2.9</v>
      </c>
      <c r="H26" s="302">
        <f>'公表資料（表-２）_新様式'!H87</f>
        <v>2.9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</v>
      </c>
      <c r="F27" s="295">
        <f t="shared" si="2"/>
        <v>-0.10000000000000009</v>
      </c>
      <c r="G27" s="301">
        <f>'公表資料（表-２）_新様式'!G88</f>
        <v>3</v>
      </c>
      <c r="H27" s="302">
        <f>'公表資料（表-２）_新様式'!H88</f>
        <v>3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3.2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2.8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3.3</v>
      </c>
      <c r="E29" s="302">
        <f>'公表資料（表-２）_新様式'!E90</f>
        <v>3.4</v>
      </c>
      <c r="F29" s="295">
        <f t="shared" si="2"/>
        <v>0.10000000000000009</v>
      </c>
      <c r="G29" s="301">
        <f>'公表資料（表-２）_新様式'!G90</f>
        <v>3.1</v>
      </c>
      <c r="H29" s="302">
        <f>'公表資料（表-２）_新様式'!H90</f>
        <v>3</v>
      </c>
      <c r="I29" s="295">
        <f t="shared" si="3"/>
        <v>-0.10000000000000009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3.3</v>
      </c>
      <c r="F30" s="295">
        <f t="shared" si="2"/>
        <v>0.09999999999999964</v>
      </c>
      <c r="G30" s="301">
        <f>'公表資料（表-２）_新様式'!G91</f>
        <v>3.1</v>
      </c>
      <c r="H30" s="302">
        <f>'公表資料（表-２）_新様式'!H91</f>
        <v>3.2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3.1</v>
      </c>
      <c r="E31" s="307">
        <f>'公表資料（表-２）_新様式'!E92</f>
        <v>3.1</v>
      </c>
      <c r="F31" s="296">
        <f t="shared" si="2"/>
        <v>0</v>
      </c>
      <c r="G31" s="306">
        <f>'公表資料（表-２）_新様式'!G92</f>
        <v>2.8</v>
      </c>
      <c r="H31" s="307">
        <f>'公表資料（表-２）_新様式'!H92</f>
        <v>3.2</v>
      </c>
      <c r="I31" s="296">
        <f t="shared" si="3"/>
        <v>0.40000000000000036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3.1</v>
      </c>
      <c r="F32" s="295">
        <f t="shared" si="2"/>
        <v>-0.19999999999999973</v>
      </c>
      <c r="G32" s="301">
        <f>'公表資料（表-２）_新様式'!G93</f>
        <v>3.2</v>
      </c>
      <c r="H32" s="302">
        <f>'公表資料（表-２）_新様式'!H93</f>
        <v>3.2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3.2</v>
      </c>
      <c r="H33" s="302">
        <f>'公表資料（表-２）_新様式'!H94</f>
        <v>2.9</v>
      </c>
      <c r="I33" s="295">
        <f t="shared" si="3"/>
        <v>-0.30000000000000027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3.3</v>
      </c>
      <c r="F34" s="295">
        <f t="shared" si="2"/>
        <v>0.09999999999999964</v>
      </c>
      <c r="G34" s="301">
        <f>'公表資料（表-２）_新様式'!G96</f>
        <v>3</v>
      </c>
      <c r="H34" s="302">
        <f>'公表資料（表-２）_新様式'!H96</f>
        <v>3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3.2</v>
      </c>
      <c r="F35" s="294">
        <f t="shared" si="2"/>
        <v>-0.09999999999999964</v>
      </c>
      <c r="G35" s="308">
        <f>'公表資料（表-２）_新様式'!G101</f>
        <v>2.8</v>
      </c>
      <c r="H35" s="309">
        <f>'公表資料（表-２）_新様式'!H101</f>
        <v>2.4</v>
      </c>
      <c r="I35" s="294">
        <f t="shared" si="3"/>
        <v>-0.3999999999999999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3.17</v>
      </c>
      <c r="F37" s="310">
        <f>E37-D37</f>
        <v>0</v>
      </c>
      <c r="G37" s="299">
        <f>ROUND(AVERAGE(G25:G35),2)</f>
        <v>2.97</v>
      </c>
      <c r="H37" s="283">
        <f>ROUND(AVERAGE(H25:H35),2)</f>
        <v>2.94</v>
      </c>
      <c r="I37" s="311">
        <f>H37-G37</f>
        <v>-0.03000000000000025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3.2</v>
      </c>
      <c r="F38" s="312">
        <f>E38-D38</f>
        <v>0.03000000000000025</v>
      </c>
      <c r="G38" s="300">
        <f>ROUND(AVERAGE(G25:G30),2)</f>
        <v>2.95</v>
      </c>
      <c r="H38" s="288">
        <f>ROUND(AVERAGE(H25:H30),2)</f>
        <v>2.93</v>
      </c>
      <c r="I38" s="313">
        <f>H38-G38</f>
        <v>-0.020000000000000018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2.9</v>
      </c>
      <c r="H43" s="302">
        <f>'公表資料（表-２）_新様式'!H164</f>
        <v>2.7</v>
      </c>
      <c r="I43" s="295">
        <f aca="true" t="shared" si="5" ref="I43:I53">IF(OR(G43="―",H43="―"),"―",H43-G43)</f>
        <v>-0.19999999999999973</v>
      </c>
      <c r="J43" s="301">
        <f>'公表資料（表-２）_新様式'!J164</f>
        <v>2</v>
      </c>
      <c r="K43" s="302">
        <f>'公表資料（表-２）_新様式'!K164</f>
        <v>2.2</v>
      </c>
      <c r="L43" s="295">
        <f aca="true" t="shared" si="6" ref="L43:L53">IF(OR(J43="―",K43="―"),"―",K43-J43)</f>
        <v>0.20000000000000018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3.4</v>
      </c>
      <c r="E44" s="302">
        <f>'公表資料（表-２）_新様式'!E165</f>
        <v>3.3</v>
      </c>
      <c r="F44" s="295">
        <f t="shared" si="4"/>
        <v>-0.10000000000000009</v>
      </c>
      <c r="G44" s="301">
        <f>'公表資料（表-２）_新様式'!G165</f>
        <v>3.1</v>
      </c>
      <c r="H44" s="302">
        <f>'公表資料（表-２）_新様式'!H165</f>
        <v>3</v>
      </c>
      <c r="I44" s="295">
        <f t="shared" si="5"/>
        <v>-0.10000000000000009</v>
      </c>
      <c r="J44" s="301">
        <f>'公表資料（表-２）_新様式'!J165</f>
        <v>2.3</v>
      </c>
      <c r="K44" s="302">
        <f>'公表資料（表-２）_新様式'!K165</f>
        <v>2.3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2.8</v>
      </c>
      <c r="E45" s="302">
        <f>'公表資料（表-２）_新様式'!E166</f>
        <v>3.1</v>
      </c>
      <c r="F45" s="295">
        <f t="shared" si="4"/>
        <v>0.30000000000000027</v>
      </c>
      <c r="G45" s="301">
        <f>'公表資料（表-２）_新様式'!G166</f>
        <v>2.8</v>
      </c>
      <c r="H45" s="302">
        <f>'公表資料（表-２）_新様式'!H166</f>
        <v>3</v>
      </c>
      <c r="I45" s="295">
        <f t="shared" si="5"/>
        <v>0.20000000000000018</v>
      </c>
      <c r="J45" s="301">
        <f>'公表資料（表-２）_新様式'!J166</f>
        <v>1.9</v>
      </c>
      <c r="K45" s="302">
        <f>'公表資料（表-２）_新様式'!K166</f>
        <v>1.8</v>
      </c>
      <c r="L45" s="295">
        <f t="shared" si="6"/>
        <v>-0.09999999999999987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3.3</v>
      </c>
      <c r="F46" s="295">
        <f t="shared" si="4"/>
        <v>-0.10000000000000009</v>
      </c>
      <c r="G46" s="301">
        <f>'公表資料（表-２）_新様式'!G167</f>
        <v>3.3</v>
      </c>
      <c r="H46" s="302">
        <f>'公表資料（表-２）_新様式'!H167</f>
        <v>3.1</v>
      </c>
      <c r="I46" s="295">
        <f t="shared" si="5"/>
        <v>-0.19999999999999973</v>
      </c>
      <c r="J46" s="301">
        <f>'公表資料（表-２）_新様式'!J167</f>
        <v>2</v>
      </c>
      <c r="K46" s="302">
        <f>'公表資料（表-２）_新様式'!K167</f>
        <v>1.8</v>
      </c>
      <c r="L46" s="295">
        <f t="shared" si="6"/>
        <v>-0.19999999999999996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</v>
      </c>
      <c r="F47" s="295">
        <f t="shared" si="4"/>
        <v>-0.10000000000000009</v>
      </c>
      <c r="G47" s="301">
        <f>'公表資料（表-２）_新様式'!G168</f>
        <v>3.2</v>
      </c>
      <c r="H47" s="302">
        <f>'公表資料（表-２）_新様式'!H168</f>
        <v>2.8</v>
      </c>
      <c r="I47" s="295">
        <f t="shared" si="5"/>
        <v>-0.40000000000000036</v>
      </c>
      <c r="J47" s="301">
        <f>'公表資料（表-２）_新様式'!J168</f>
        <v>2.1</v>
      </c>
      <c r="K47" s="302">
        <f>'公表資料（表-２）_新様式'!K168</f>
        <v>2.4</v>
      </c>
      <c r="L47" s="295">
        <f t="shared" si="6"/>
        <v>0.2999999999999998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3.2</v>
      </c>
      <c r="F48" s="295">
        <f t="shared" si="4"/>
        <v>0.20000000000000018</v>
      </c>
      <c r="G48" s="301">
        <f>'公表資料（表-２）_新様式'!G169</f>
        <v>3.2</v>
      </c>
      <c r="H48" s="302">
        <f>'公表資料（表-２）_新様式'!H169</f>
        <v>3.3</v>
      </c>
      <c r="I48" s="295">
        <f t="shared" si="5"/>
        <v>0.09999999999999964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3.1</v>
      </c>
      <c r="F50" s="295">
        <f t="shared" si="4"/>
        <v>-0.19999999999999973</v>
      </c>
      <c r="G50" s="301">
        <f>'公表資料（表-２）_新様式'!G171</f>
        <v>3.1</v>
      </c>
      <c r="H50" s="302">
        <f>'公表資料（表-２）_新様式'!H171</f>
        <v>3.2</v>
      </c>
      <c r="I50" s="295">
        <f t="shared" si="5"/>
        <v>0.10000000000000009</v>
      </c>
      <c r="J50" s="301">
        <f>'公表資料（表-２）_新様式'!J171</f>
        <v>2.4</v>
      </c>
      <c r="K50" s="302">
        <f>'公表資料（表-２）_新様式'!K171</f>
        <v>2.3</v>
      </c>
      <c r="L50" s="295">
        <f t="shared" si="6"/>
        <v>-0.10000000000000009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3.1</v>
      </c>
      <c r="H51" s="302">
        <f>'公表資料（表-２）_新様式'!H172</f>
        <v>3</v>
      </c>
      <c r="I51" s="295">
        <f t="shared" si="5"/>
        <v>-0.10000000000000009</v>
      </c>
      <c r="J51" s="301">
        <f>'公表資料（表-２）_新様式'!J172</f>
        <v>2</v>
      </c>
      <c r="K51" s="302">
        <f>'公表資料（表-２）_新様式'!K172</f>
        <v>2.2</v>
      </c>
      <c r="L51" s="295">
        <f t="shared" si="6"/>
        <v>0.20000000000000018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3.3</v>
      </c>
      <c r="H52" s="302">
        <f>'公表資料（表-２）_新様式'!H174</f>
        <v>3.1</v>
      </c>
      <c r="I52" s="295">
        <f t="shared" si="5"/>
        <v>-0.19999999999999973</v>
      </c>
      <c r="J52" s="301">
        <f>'公表資料（表-２）_新様式'!J174</f>
        <v>2.5</v>
      </c>
      <c r="K52" s="302">
        <f>'公表資料（表-２）_新様式'!K174</f>
        <v>2.7</v>
      </c>
      <c r="L52" s="295">
        <f t="shared" si="6"/>
        <v>0.20000000000000018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</v>
      </c>
      <c r="F53" s="294">
        <f t="shared" si="4"/>
        <v>-0.10000000000000009</v>
      </c>
      <c r="G53" s="308">
        <f>'公表資料（表-２）_新様式'!G179</f>
        <v>2.9</v>
      </c>
      <c r="H53" s="309">
        <f>'公表資料（表-２）_新様式'!H179</f>
        <v>2.7</v>
      </c>
      <c r="I53" s="294">
        <f t="shared" si="5"/>
        <v>-0.19999999999999973</v>
      </c>
      <c r="J53" s="308">
        <f>'公表資料（表-２）_新様式'!J179</f>
        <v>1.9</v>
      </c>
      <c r="K53" s="309">
        <f>'公表資料（表-２）_新様式'!K179</f>
        <v>1.9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3.12</v>
      </c>
      <c r="E55" s="283">
        <f>ROUND(AVERAGE(E43:E53),2)</f>
        <v>3.12</v>
      </c>
      <c r="F55" s="310">
        <f>E55-D55</f>
        <v>0</v>
      </c>
      <c r="G55" s="299">
        <f>ROUND(AVERAGE(G43:G53),2)</f>
        <v>3.11</v>
      </c>
      <c r="H55" s="283">
        <f>ROUND(AVERAGE(H43:H53),2)</f>
        <v>3.02</v>
      </c>
      <c r="I55" s="311">
        <f>H55-G55</f>
        <v>-0.08999999999999986</v>
      </c>
      <c r="J55" s="282">
        <f>ROUND(AVERAGE(J43:J53),2)</f>
        <v>2.22</v>
      </c>
      <c r="K55" s="283">
        <f>ROUND(AVERAGE(K43:K53),2)</f>
        <v>2.26</v>
      </c>
      <c r="L55" s="284">
        <f>K55-J55</f>
        <v>0.03999999999999959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3.13</v>
      </c>
      <c r="E56" s="288">
        <f>ROUND(AVERAGE(E43:E48),2)</f>
        <v>3.17</v>
      </c>
      <c r="F56" s="312">
        <f>E56-D56</f>
        <v>0.040000000000000036</v>
      </c>
      <c r="G56" s="300">
        <f>ROUND(AVERAGE(G43:G48),2)</f>
        <v>3.08</v>
      </c>
      <c r="H56" s="288">
        <f>ROUND(AVERAGE(H43:H48),2)</f>
        <v>2.98</v>
      </c>
      <c r="I56" s="313">
        <f>H56-G56</f>
        <v>-0.10000000000000009</v>
      </c>
      <c r="J56" s="287">
        <f>ROUND(AVERAGE(J43:J48),2)</f>
        <v>2.1</v>
      </c>
      <c r="K56" s="288">
        <f>ROUND(AVERAGE(K43:K48),2)</f>
        <v>2.13</v>
      </c>
      <c r="L56" s="289">
        <f>K56-J56</f>
        <v>0.029999999999999805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2.6</v>
      </c>
      <c r="I69" s="295">
        <f aca="true" t="shared" si="8" ref="I69:I79">IF(OR(G69="―",H69="―"),"―",H69-G69)</f>
        <v>-0.19999999999999973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3.3</v>
      </c>
      <c r="F70" s="295">
        <f t="shared" si="7"/>
        <v>0.09999999999999964</v>
      </c>
      <c r="G70" s="301">
        <f>'公表資料（表-２）_新様式'!G243</f>
        <v>2.9</v>
      </c>
      <c r="H70" s="302">
        <f>'公表資料（表-２）_新様式'!H243</f>
        <v>2.6</v>
      </c>
      <c r="I70" s="295">
        <f t="shared" si="8"/>
        <v>-0.2999999999999998</v>
      </c>
      <c r="J70" s="301">
        <f>'公表資料（表-２）_新様式'!J243</f>
        <v>2.1</v>
      </c>
      <c r="K70" s="302">
        <f>'公表資料（表-２）_新様式'!K243</f>
        <v>2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</v>
      </c>
      <c r="H71" s="302">
        <f>'公表資料（表-２）_新様式'!H244</f>
        <v>3.1</v>
      </c>
      <c r="I71" s="295">
        <f t="shared" si="8"/>
        <v>0.10000000000000009</v>
      </c>
      <c r="J71" s="301">
        <f>'公表資料（表-２）_新様式'!J244</f>
        <v>2.2</v>
      </c>
      <c r="K71" s="302">
        <f>'公表資料（表-２）_新様式'!K244</f>
        <v>2</v>
      </c>
      <c r="L71" s="295">
        <f t="shared" si="9"/>
        <v>-0.20000000000000018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3.3</v>
      </c>
      <c r="F72" s="295">
        <f t="shared" si="7"/>
        <v>0</v>
      </c>
      <c r="G72" s="301">
        <f>'公表資料（表-２）_新様式'!G245</f>
        <v>3.3</v>
      </c>
      <c r="H72" s="302">
        <f>'公表資料（表-２）_新様式'!H245</f>
        <v>3.2</v>
      </c>
      <c r="I72" s="295">
        <f t="shared" si="8"/>
        <v>-0.09999999999999964</v>
      </c>
      <c r="J72" s="301">
        <f>'公表資料（表-２）_新様式'!J245</f>
        <v>2</v>
      </c>
      <c r="K72" s="302">
        <f>'公表資料（表-２）_新様式'!K245</f>
        <v>2.2</v>
      </c>
      <c r="L72" s="295">
        <f t="shared" si="9"/>
        <v>0.20000000000000018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3.1</v>
      </c>
      <c r="H73" s="302">
        <f>'公表資料（表-２）_新様式'!H246</f>
        <v>2.8</v>
      </c>
      <c r="I73" s="295">
        <f t="shared" si="8"/>
        <v>-0.30000000000000027</v>
      </c>
      <c r="J73" s="301">
        <f>'公表資料（表-２）_新様式'!J246</f>
        <v>2.2</v>
      </c>
      <c r="K73" s="302">
        <f>'公表資料（表-２）_新様式'!K246</f>
        <v>2.2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3.4</v>
      </c>
      <c r="F74" s="295">
        <f t="shared" si="7"/>
        <v>0.10000000000000009</v>
      </c>
      <c r="G74" s="301">
        <f>'公表資料（表-２）_新様式'!G247</f>
        <v>3.4</v>
      </c>
      <c r="H74" s="302">
        <f>'公表資料（表-２）_新様式'!H247</f>
        <v>3.4</v>
      </c>
      <c r="I74" s="295">
        <f t="shared" si="8"/>
        <v>0</v>
      </c>
      <c r="J74" s="303">
        <f>'公表資料（表-２）_新様式'!J247</f>
        <v>2.7</v>
      </c>
      <c r="K74" s="304">
        <f>'公表資料（表-２）_新様式'!K247</f>
        <v>2.8</v>
      </c>
      <c r="L74" s="305">
        <f t="shared" si="9"/>
        <v>0.09999999999999964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</v>
      </c>
      <c r="H75" s="307">
        <f>'公表資料（表-２）_新様式'!H248</f>
        <v>3</v>
      </c>
      <c r="I75" s="296">
        <f t="shared" si="8"/>
        <v>0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3.1</v>
      </c>
      <c r="F76" s="295">
        <f t="shared" si="7"/>
        <v>-0.10000000000000009</v>
      </c>
      <c r="G76" s="301">
        <f>'公表資料（表-２）_新様式'!G249</f>
        <v>3.1</v>
      </c>
      <c r="H76" s="302">
        <f>'公表資料（表-２）_新様式'!H249</f>
        <v>3.1</v>
      </c>
      <c r="I76" s="295">
        <f t="shared" si="8"/>
        <v>0</v>
      </c>
      <c r="J76" s="301">
        <f>'公表資料（表-２）_新様式'!J249</f>
        <v>2.3</v>
      </c>
      <c r="K76" s="302">
        <f>'公表資料（表-２）_新様式'!K249</f>
        <v>2.1</v>
      </c>
      <c r="L76" s="295">
        <f t="shared" si="9"/>
        <v>-0.19999999999999973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3.2</v>
      </c>
      <c r="F77" s="295">
        <f t="shared" si="7"/>
        <v>0.20000000000000018</v>
      </c>
      <c r="G77" s="301">
        <f>'公表資料（表-２）_新様式'!G250</f>
        <v>3.2</v>
      </c>
      <c r="H77" s="302">
        <f>'公表資料（表-２）_新様式'!H250</f>
        <v>3</v>
      </c>
      <c r="I77" s="295">
        <f t="shared" si="8"/>
        <v>-0.20000000000000018</v>
      </c>
      <c r="J77" s="301">
        <f>'公表資料（表-２）_新様式'!J250</f>
        <v>2</v>
      </c>
      <c r="K77" s="302">
        <f>'公表資料（表-２）_新様式'!K250</f>
        <v>2.2</v>
      </c>
      <c r="L77" s="295">
        <f t="shared" si="9"/>
        <v>0.20000000000000018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3.3</v>
      </c>
      <c r="H78" s="302">
        <f>'公表資料（表-２）_新様式'!H252</f>
        <v>2.4</v>
      </c>
      <c r="I78" s="295">
        <f t="shared" si="8"/>
        <v>-0.8999999999999999</v>
      </c>
      <c r="J78" s="301">
        <f>'公表資料（表-２）_新様式'!J252</f>
        <v>2</v>
      </c>
      <c r="K78" s="302">
        <f>'公表資料（表-２）_新様式'!K252</f>
        <v>2.5</v>
      </c>
      <c r="L78" s="295">
        <f t="shared" si="9"/>
        <v>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</v>
      </c>
      <c r="F79" s="294">
        <f t="shared" si="7"/>
        <v>-0.10000000000000009</v>
      </c>
      <c r="G79" s="308">
        <f>'公表資料（表-２）_新様式'!G257</f>
        <v>2.9</v>
      </c>
      <c r="H79" s="309">
        <f>'公表資料（表-２）_新様式'!H257</f>
        <v>2.8</v>
      </c>
      <c r="I79" s="294">
        <f t="shared" si="8"/>
        <v>-0.10000000000000009</v>
      </c>
      <c r="J79" s="308">
        <f>'公表資料（表-２）_新様式'!J257</f>
        <v>1.9</v>
      </c>
      <c r="K79" s="309">
        <f>'公表資料（表-２）_新様式'!K257</f>
        <v>1.8</v>
      </c>
      <c r="L79" s="294">
        <f t="shared" si="9"/>
        <v>-0.09999999999999987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</v>
      </c>
      <c r="E81" s="283">
        <f>ROUND(AVERAGE(E69:E79),2)</f>
        <v>3.12</v>
      </c>
      <c r="F81" s="310">
        <f>E81-D81</f>
        <v>0.020000000000000018</v>
      </c>
      <c r="G81" s="299">
        <f>ROUND(AVERAGE(G69:G79),2)</f>
        <v>3.09</v>
      </c>
      <c r="H81" s="283">
        <f>ROUND(AVERAGE(H69:H79),2)</f>
        <v>2.91</v>
      </c>
      <c r="I81" s="311">
        <f>H81-G81</f>
        <v>-0.17999999999999972</v>
      </c>
      <c r="J81" s="282">
        <f>ROUND(AVERAGE(J69:J79),2)</f>
        <v>2.15</v>
      </c>
      <c r="K81" s="283">
        <f>ROUND(AVERAGE(K69:K79),2)</f>
        <v>2.19</v>
      </c>
      <c r="L81" s="284">
        <f>K81-J81</f>
        <v>0.040000000000000036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3.17</v>
      </c>
      <c r="F82" s="312">
        <f>E82-D82</f>
        <v>0.040000000000000036</v>
      </c>
      <c r="G82" s="300">
        <f>ROUND(AVERAGE(G69:G74),2)</f>
        <v>3.08</v>
      </c>
      <c r="H82" s="288">
        <f>ROUND(AVERAGE(H69:H74),2)</f>
        <v>2.95</v>
      </c>
      <c r="I82" s="313">
        <f>H82-G82</f>
        <v>-0.1299999999999999</v>
      </c>
      <c r="J82" s="287">
        <f>ROUND(AVERAGE(J69:J74),2)</f>
        <v>2.2</v>
      </c>
      <c r="K82" s="288">
        <f>ROUND(AVERAGE(K69:K74),2)</f>
        <v>2.2</v>
      </c>
      <c r="L82" s="289">
        <f>K82-J82</f>
        <v>0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2.9</v>
      </c>
      <c r="H87" s="302">
        <f>'公表資料（表-２）_新様式'!H320</f>
        <v>2.7</v>
      </c>
      <c r="I87" s="295">
        <f aca="true" t="shared" si="11" ref="I87:I97">IF(OR(G87="―",H87="―"),"―",H87-G87)</f>
        <v>-0.19999999999999973</v>
      </c>
      <c r="J87" s="301">
        <f>'公表資料（表-２）_新様式'!J320</f>
        <v>2.1</v>
      </c>
      <c r="K87" s="302">
        <f>'公表資料（表-２）_新様式'!K320</f>
        <v>2.2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3.2</v>
      </c>
      <c r="F88" s="295">
        <f t="shared" si="10"/>
        <v>0</v>
      </c>
      <c r="G88" s="301">
        <f>'公表資料（表-２）_新様式'!G321</f>
        <v>3</v>
      </c>
      <c r="H88" s="302">
        <f>'公表資料（表-２）_新様式'!H321</f>
        <v>2.9</v>
      </c>
      <c r="I88" s="295">
        <f t="shared" si="11"/>
        <v>-0.10000000000000009</v>
      </c>
      <c r="J88" s="301">
        <f>'公表資料（表-２）_新様式'!J321</f>
        <v>2.1</v>
      </c>
      <c r="K88" s="302">
        <f>'公表資料（表-２）_新様式'!K321</f>
        <v>1.9</v>
      </c>
      <c r="L88" s="295">
        <f t="shared" si="12"/>
        <v>-0.20000000000000018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2.9</v>
      </c>
      <c r="H89" s="302">
        <f>'公表資料（表-２）_新様式'!H322</f>
        <v>3</v>
      </c>
      <c r="I89" s="295">
        <f t="shared" si="11"/>
        <v>0.10000000000000009</v>
      </c>
      <c r="J89" s="301">
        <f>'公表資料（表-２）_新様式'!J322</f>
        <v>2.3</v>
      </c>
      <c r="K89" s="302">
        <f>'公表資料（表-２）_新様式'!K322</f>
        <v>2.1</v>
      </c>
      <c r="L89" s="295">
        <f t="shared" si="12"/>
        <v>-0.19999999999999973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3.3</v>
      </c>
      <c r="F90" s="295">
        <f t="shared" si="10"/>
        <v>0.19999999999999973</v>
      </c>
      <c r="G90" s="301">
        <f>'公表資料（表-２）_新様式'!G323</f>
        <v>3.3</v>
      </c>
      <c r="H90" s="302">
        <f>'公表資料（表-２）_新様式'!H323</f>
        <v>3.2</v>
      </c>
      <c r="I90" s="295">
        <f t="shared" si="11"/>
        <v>-0.09999999999999964</v>
      </c>
      <c r="J90" s="301">
        <f>'公表資料（表-２）_新様式'!J323</f>
        <v>2.4</v>
      </c>
      <c r="K90" s="302">
        <f>'公表資料（表-２）_新様式'!K323</f>
        <v>2</v>
      </c>
      <c r="L90" s="295">
        <f t="shared" si="12"/>
        <v>-0.3999999999999999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</v>
      </c>
      <c r="F91" s="295">
        <f t="shared" si="10"/>
        <v>-0.20000000000000018</v>
      </c>
      <c r="G91" s="301">
        <f>'公表資料（表-２）_新様式'!G324</f>
        <v>2.9</v>
      </c>
      <c r="H91" s="302">
        <f>'公表資料（表-２）_新様式'!H324</f>
        <v>2.8</v>
      </c>
      <c r="I91" s="295">
        <f t="shared" si="11"/>
        <v>-0.10000000000000009</v>
      </c>
      <c r="J91" s="301">
        <f>'公表資料（表-２）_新様式'!J324</f>
        <v>2.1</v>
      </c>
      <c r="K91" s="302">
        <f>'公表資料（表-２）_新様式'!K324</f>
        <v>2.2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3.1</v>
      </c>
      <c r="F92" s="295">
        <f t="shared" si="10"/>
        <v>0.10000000000000009</v>
      </c>
      <c r="G92" s="301">
        <f>'公表資料（表-２）_新様式'!G325</f>
        <v>3.2</v>
      </c>
      <c r="H92" s="302">
        <f>'公表資料（表-２）_新様式'!H325</f>
        <v>3.3</v>
      </c>
      <c r="I92" s="295">
        <f t="shared" si="11"/>
        <v>0.09999999999999964</v>
      </c>
      <c r="J92" s="303">
        <f>'公表資料（表-２）_新様式'!J325</f>
        <v>2.4</v>
      </c>
      <c r="K92" s="304">
        <f>'公表資料（表-２）_新様式'!K325</f>
        <v>2.5</v>
      </c>
      <c r="L92" s="305">
        <f t="shared" si="12"/>
        <v>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2.7</v>
      </c>
      <c r="H93" s="307">
        <f>'公表資料（表-２）_新様式'!H326</f>
        <v>2.8</v>
      </c>
      <c r="I93" s="296">
        <f t="shared" si="11"/>
        <v>0.09999999999999964</v>
      </c>
      <c r="J93" s="306">
        <f>'公表資料（表-２）_新様式'!J326</f>
        <v>2</v>
      </c>
      <c r="K93" s="307">
        <f>'公表資料（表-２）_新様式'!K326</f>
        <v>1.8</v>
      </c>
      <c r="L93" s="296">
        <f t="shared" si="12"/>
        <v>-0.19999999999999996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3.1</v>
      </c>
      <c r="F94" s="295">
        <f t="shared" si="10"/>
        <v>-0.10000000000000009</v>
      </c>
      <c r="G94" s="301">
        <f>'公表資料（表-２）_新様式'!G327</f>
        <v>3.2</v>
      </c>
      <c r="H94" s="302">
        <f>'公表資料（表-２）_新様式'!H327</f>
        <v>3.2</v>
      </c>
      <c r="I94" s="295">
        <f t="shared" si="11"/>
        <v>0</v>
      </c>
      <c r="J94" s="301">
        <f>'公表資料（表-２）_新様式'!J327</f>
        <v>2.4</v>
      </c>
      <c r="K94" s="302">
        <f>'公表資料（表-２）_新様式'!K327</f>
        <v>2.1</v>
      </c>
      <c r="L94" s="295">
        <f t="shared" si="12"/>
        <v>-0.2999999999999998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2.3</v>
      </c>
      <c r="K95" s="302">
        <f>'公表資料（表-２）_新様式'!K328</f>
        <v>2.3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3.2</v>
      </c>
      <c r="E96" s="302">
        <f>'公表資料（表-２）_新様式'!E330</f>
        <v>3.1</v>
      </c>
      <c r="F96" s="295">
        <f t="shared" si="10"/>
        <v>-0.10000000000000009</v>
      </c>
      <c r="G96" s="301">
        <f>'公表資料（表-２）_新様式'!G330</f>
        <v>2.7</v>
      </c>
      <c r="H96" s="302">
        <f>'公表資料（表-２）_新様式'!H330</f>
        <v>2.9</v>
      </c>
      <c r="I96" s="295">
        <f t="shared" si="11"/>
        <v>0.19999999999999973</v>
      </c>
      <c r="J96" s="301">
        <f>'公表資料（表-２）_新様式'!J330</f>
        <v>2.3</v>
      </c>
      <c r="K96" s="302">
        <f>'公表資料（表-２）_新様式'!K330</f>
        <v>2.5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2.8</v>
      </c>
      <c r="H97" s="309">
        <f>'公表資料（表-２）_新様式'!H335</f>
        <v>2.9</v>
      </c>
      <c r="I97" s="294">
        <f t="shared" si="11"/>
        <v>0.10000000000000009</v>
      </c>
      <c r="J97" s="308">
        <f>'公表資料（表-２）_新様式'!J335</f>
        <v>1.8</v>
      </c>
      <c r="K97" s="309">
        <f>'公表資料（表-２）_新様式'!K335</f>
        <v>1.9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3.11</v>
      </c>
      <c r="E99" s="283">
        <f>ROUND(AVERAGE(E87:E97),2)</f>
        <v>3.11</v>
      </c>
      <c r="F99" s="310">
        <f>E99-D99</f>
        <v>0</v>
      </c>
      <c r="G99" s="299">
        <f>ROUND(AVERAGE(G87:G97),2)</f>
        <v>2.97</v>
      </c>
      <c r="H99" s="283">
        <f>ROUND(AVERAGE(H87:H97),2)</f>
        <v>2.98</v>
      </c>
      <c r="I99" s="311">
        <f>H99-G99</f>
        <v>0.009999999999999787</v>
      </c>
      <c r="J99" s="282">
        <f>ROUND(AVERAGE(J87:J97),2)</f>
        <v>2.2</v>
      </c>
      <c r="K99" s="283">
        <f>ROUND(AVERAGE(K87:K97),2)</f>
        <v>2.14</v>
      </c>
      <c r="L99" s="284">
        <f>K99-J99</f>
        <v>-0.06000000000000005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3.13</v>
      </c>
      <c r="F100" s="312">
        <f>E100-D100</f>
        <v>0.029999999999999805</v>
      </c>
      <c r="G100" s="300">
        <f>ROUND(AVERAGE(G87:G92),2)</f>
        <v>3.03</v>
      </c>
      <c r="H100" s="288">
        <f>ROUND(AVERAGE(H87:H92),2)</f>
        <v>2.98</v>
      </c>
      <c r="I100" s="313">
        <f>H100-G100</f>
        <v>-0.04999999999999982</v>
      </c>
      <c r="J100" s="287">
        <f>ROUND(AVERAGE(J87:J92),2)</f>
        <v>2.23</v>
      </c>
      <c r="K100" s="288">
        <f>ROUND(AVERAGE(K87:K92),2)</f>
        <v>2.15</v>
      </c>
      <c r="L100" s="289">
        <f>K100-J100</f>
        <v>-0.08000000000000007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3.2</v>
      </c>
      <c r="H105" s="302">
        <f>'公表資料（表-２）_新様式'!H398</f>
        <v>3.2</v>
      </c>
      <c r="I105" s="295">
        <f aca="true" t="shared" si="14" ref="I105:I115">IF(OR(G105="―",H105="―"),"―",H105-G105)</f>
        <v>0</v>
      </c>
      <c r="J105" s="301">
        <f>'公表資料（表-２）_新様式'!J398</f>
        <v>2.9</v>
      </c>
      <c r="K105" s="302">
        <f>'公表資料（表-２）_新様式'!K398</f>
        <v>3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3.4</v>
      </c>
      <c r="H106" s="302">
        <f>'公表資料（表-２）_新様式'!H399</f>
        <v>3.2</v>
      </c>
      <c r="I106" s="295">
        <f t="shared" si="14"/>
        <v>-0.19999999999999973</v>
      </c>
      <c r="J106" s="301">
        <f>'公表資料（表-２）_新様式'!J399</f>
        <v>2.5</v>
      </c>
      <c r="K106" s="302">
        <f>'公表資料（表-２）_新様式'!K399</f>
        <v>2.8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2.8</v>
      </c>
      <c r="H107" s="302">
        <f>'公表資料（表-２）_新様式'!H400</f>
        <v>3.1</v>
      </c>
      <c r="I107" s="295">
        <f t="shared" si="14"/>
        <v>0.30000000000000027</v>
      </c>
      <c r="J107" s="301">
        <f>'公表資料（表-２）_新様式'!J400</f>
        <v>2.1</v>
      </c>
      <c r="K107" s="302">
        <f>'公表資料（表-２）_新様式'!K400</f>
        <v>2.4</v>
      </c>
      <c r="L107" s="295">
        <f t="shared" si="15"/>
        <v>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3.7</v>
      </c>
      <c r="H108" s="302">
        <f>'公表資料（表-２）_新様式'!H401</f>
        <v>3.7</v>
      </c>
      <c r="I108" s="295">
        <f t="shared" si="14"/>
        <v>0</v>
      </c>
      <c r="J108" s="301">
        <f>'公表資料（表-２）_新様式'!J401</f>
        <v>3</v>
      </c>
      <c r="K108" s="302">
        <f>'公表資料（表-２）_新様式'!K401</f>
        <v>3.1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3.3</v>
      </c>
      <c r="H109" s="302">
        <f>'公表資料（表-２）_新様式'!H402</f>
        <v>3.2</v>
      </c>
      <c r="I109" s="295">
        <f t="shared" si="14"/>
        <v>-0.09999999999999964</v>
      </c>
      <c r="J109" s="301">
        <f>'公表資料（表-２）_新様式'!J402</f>
        <v>2.7</v>
      </c>
      <c r="K109" s="302">
        <f>'公表資料（表-２）_新様式'!K402</f>
        <v>2.8</v>
      </c>
      <c r="L109" s="295">
        <f t="shared" si="15"/>
        <v>0.09999999999999964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3.1</v>
      </c>
      <c r="F110" s="295">
        <f t="shared" si="13"/>
        <v>0.10000000000000009</v>
      </c>
      <c r="G110" s="301">
        <f>'公表資料（表-２）_新様式'!G403</f>
        <v>3.8</v>
      </c>
      <c r="H110" s="302">
        <f>'公表資料（表-２）_新様式'!H403</f>
        <v>3.8</v>
      </c>
      <c r="I110" s="295">
        <f t="shared" si="14"/>
        <v>0</v>
      </c>
      <c r="J110" s="303">
        <f>'公表資料（表-２）_新様式'!J403</f>
        <v>2.8</v>
      </c>
      <c r="K110" s="304">
        <f>'公表資料（表-２）_新様式'!K403</f>
        <v>3.7</v>
      </c>
      <c r="L110" s="305">
        <f t="shared" si="15"/>
        <v>0.9000000000000004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3.4</v>
      </c>
      <c r="H111" s="307">
        <f>'公表資料（表-２）_新様式'!H404</f>
        <v>3.4</v>
      </c>
      <c r="I111" s="296">
        <f t="shared" si="14"/>
        <v>0</v>
      </c>
      <c r="J111" s="306">
        <f>'公表資料（表-２）_新様式'!J404</f>
        <v>3.2</v>
      </c>
      <c r="K111" s="307">
        <f>'公表資料（表-２）_新様式'!K404</f>
        <v>2.9</v>
      </c>
      <c r="L111" s="296">
        <f t="shared" si="15"/>
        <v>-0.30000000000000027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</v>
      </c>
      <c r="F112" s="295">
        <f t="shared" si="13"/>
        <v>-0.20000000000000018</v>
      </c>
      <c r="G112" s="301">
        <f>'公表資料（表-２）_新様式'!G405</f>
        <v>3.1</v>
      </c>
      <c r="H112" s="302">
        <f>'公表資料（表-２）_新様式'!H405</f>
        <v>3.1</v>
      </c>
      <c r="I112" s="295">
        <f t="shared" si="14"/>
        <v>0</v>
      </c>
      <c r="J112" s="301">
        <f>'公表資料（表-２）_新様式'!J405</f>
        <v>2</v>
      </c>
      <c r="K112" s="302">
        <f>'公表資料（表-２）_新様式'!K405</f>
        <v>2.4</v>
      </c>
      <c r="L112" s="295">
        <f t="shared" si="15"/>
        <v>0.3999999999999999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3.1</v>
      </c>
      <c r="H113" s="302">
        <f>'公表資料（表-２）_新様式'!H406</f>
        <v>3.1</v>
      </c>
      <c r="I113" s="295">
        <f t="shared" si="14"/>
        <v>0</v>
      </c>
      <c r="J113" s="301">
        <f>'公表資料（表-２）_新様式'!J406</f>
        <v>2.4</v>
      </c>
      <c r="K113" s="302">
        <f>'公表資料（表-２）_新様式'!K406</f>
        <v>2.5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3</v>
      </c>
      <c r="H114" s="302">
        <f>'公表資料（表-２）_新様式'!H408</f>
        <v>2.8</v>
      </c>
      <c r="I114" s="295">
        <f t="shared" si="14"/>
        <v>-0.20000000000000018</v>
      </c>
      <c r="J114" s="301">
        <f>'公表資料（表-２）_新様式'!J408</f>
        <v>2.2</v>
      </c>
      <c r="K114" s="302">
        <f>'公表資料（表-２）_新様式'!K408</f>
        <v>2</v>
      </c>
      <c r="L114" s="295">
        <f t="shared" si="15"/>
        <v>-0.20000000000000018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3.1</v>
      </c>
      <c r="H115" s="309">
        <f>'公表資料（表-２）_新様式'!H413</f>
        <v>3</v>
      </c>
      <c r="I115" s="294">
        <f t="shared" si="14"/>
        <v>-0.10000000000000009</v>
      </c>
      <c r="J115" s="308">
        <f>'公表資料（表-２）_新様式'!J413</f>
        <v>2.2</v>
      </c>
      <c r="K115" s="309">
        <f>'公表資料（表-２）_新様式'!K413</f>
        <v>2.2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3.11</v>
      </c>
      <c r="E117" s="283">
        <f>ROUND(AVERAGE(E105:E115),2)</f>
        <v>3.09</v>
      </c>
      <c r="F117" s="310">
        <f>E117-D117</f>
        <v>-0.020000000000000018</v>
      </c>
      <c r="G117" s="299">
        <f>ROUND(AVERAGE(G105:G115),2)</f>
        <v>3.26</v>
      </c>
      <c r="H117" s="283">
        <f>ROUND(AVERAGE(H105:H115),2)</f>
        <v>3.24</v>
      </c>
      <c r="I117" s="311">
        <f>H117-G117</f>
        <v>-0.019999999999999574</v>
      </c>
      <c r="J117" s="282">
        <f>ROUND(AVERAGE(J105:J115),2)</f>
        <v>2.55</v>
      </c>
      <c r="K117" s="283">
        <f>ROUND(AVERAGE(K105:K115),2)</f>
        <v>2.71</v>
      </c>
      <c r="L117" s="284">
        <f>K117-J117</f>
        <v>0.16000000000000014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</v>
      </c>
      <c r="E118" s="288">
        <f>ROUND(AVERAGE(E105:E110),2)</f>
        <v>3.12</v>
      </c>
      <c r="F118" s="312">
        <f>E118-D118</f>
        <v>0.020000000000000018</v>
      </c>
      <c r="G118" s="300">
        <f>ROUND(AVERAGE(G105:G110),2)</f>
        <v>3.37</v>
      </c>
      <c r="H118" s="288">
        <f>ROUND(AVERAGE(H105:H110),2)</f>
        <v>3.37</v>
      </c>
      <c r="I118" s="313">
        <f>H118-G118</f>
        <v>0</v>
      </c>
      <c r="J118" s="287">
        <f>ROUND(AVERAGE(J105:J110),2)</f>
        <v>2.67</v>
      </c>
      <c r="K118" s="288">
        <f>ROUND(AVERAGE(K105:K110),2)</f>
        <v>2.97</v>
      </c>
      <c r="L118" s="289">
        <f>K118-J118</f>
        <v>0.30000000000000027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3.2</v>
      </c>
      <c r="F135" s="295">
        <f t="shared" si="16"/>
        <v>0.10000000000000009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2.7</v>
      </c>
      <c r="H136" s="302">
        <f>'公表資料（表-２）_新様式'!H478</f>
        <v>2.8</v>
      </c>
      <c r="I136" s="295">
        <f t="shared" si="17"/>
        <v>0.09999999999999964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</v>
      </c>
      <c r="F137" s="295">
        <f t="shared" si="16"/>
        <v>0</v>
      </c>
      <c r="G137" s="301">
        <f>'公表資料（表-２）_新様式'!G479</f>
        <v>2.4</v>
      </c>
      <c r="H137" s="302">
        <f>'公表資料（表-２）_新様式'!H479</f>
        <v>1.9</v>
      </c>
      <c r="I137" s="295">
        <f t="shared" si="17"/>
        <v>-0.5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</v>
      </c>
      <c r="F138" s="295">
        <f t="shared" si="16"/>
        <v>-0.10000000000000009</v>
      </c>
      <c r="G138" s="301">
        <f>'公表資料（表-２）_新様式'!G480</f>
        <v>2.7</v>
      </c>
      <c r="H138" s="302">
        <f>'公表資料（表-２）_新様式'!H480</f>
        <v>2.5</v>
      </c>
      <c r="I138" s="295">
        <f t="shared" si="17"/>
        <v>-0.20000000000000018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3.1</v>
      </c>
      <c r="F139" s="295">
        <f t="shared" si="16"/>
        <v>0</v>
      </c>
      <c r="G139" s="301">
        <f>'公表資料（表-２）_新様式'!G481</f>
        <v>2.6</v>
      </c>
      <c r="H139" s="302">
        <f>'公表資料（表-２）_新様式'!H481</f>
        <v>2.2</v>
      </c>
      <c r="I139" s="295">
        <f t="shared" si="17"/>
        <v>-0.3999999999999999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3.1</v>
      </c>
      <c r="F140" s="296">
        <f t="shared" si="16"/>
        <v>0</v>
      </c>
      <c r="G140" s="306">
        <f>'公表資料（表-２）_新様式'!G482</f>
        <v>2.8</v>
      </c>
      <c r="H140" s="307">
        <f>'公表資料（表-２）_新様式'!H482</f>
        <v>3</v>
      </c>
      <c r="I140" s="296">
        <f t="shared" si="17"/>
        <v>0.20000000000000018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</v>
      </c>
      <c r="F141" s="295">
        <f t="shared" si="16"/>
        <v>-0.10000000000000009</v>
      </c>
      <c r="G141" s="301">
        <f>'公表資料（表-２）_新様式'!G483</f>
        <v>3.2</v>
      </c>
      <c r="H141" s="302">
        <f>'公表資料（表-２）_新様式'!H483</f>
        <v>3</v>
      </c>
      <c r="I141" s="295">
        <f t="shared" si="17"/>
        <v>-0.20000000000000018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</v>
      </c>
      <c r="F142" s="295">
        <f t="shared" si="16"/>
        <v>-0.10000000000000009</v>
      </c>
      <c r="G142" s="301">
        <f>'公表資料（表-２）_新様式'!G484</f>
        <v>2.9</v>
      </c>
      <c r="H142" s="302">
        <f>'公表資料（表-２）_新様式'!H484</f>
        <v>2.9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3.3</v>
      </c>
      <c r="E143" s="302">
        <f>'公表資料（表-２）_新様式'!E486</f>
        <v>3</v>
      </c>
      <c r="F143" s="295">
        <f t="shared" si="16"/>
        <v>-0.2999999999999998</v>
      </c>
      <c r="G143" s="301">
        <f>'公表資料（表-２）_新様式'!G486</f>
        <v>3</v>
      </c>
      <c r="H143" s="302">
        <f>'公表資料（表-２）_新様式'!H486</f>
        <v>2.5</v>
      </c>
      <c r="I143" s="295">
        <f t="shared" si="17"/>
        <v>-0.5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2.8</v>
      </c>
      <c r="H144" s="309">
        <f>'公表資料（表-２）_新様式'!H491</f>
        <v>2.6</v>
      </c>
      <c r="I144" s="294">
        <f t="shared" si="17"/>
        <v>-0.19999999999999973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</v>
      </c>
      <c r="E146" s="283">
        <f>ROUND(AVERAGE(E134:E144),2)</f>
        <v>3.05</v>
      </c>
      <c r="F146" s="310">
        <f>E146-D146</f>
        <v>-0.050000000000000266</v>
      </c>
      <c r="G146" s="299">
        <f>ROUND(AVERAGE(G134:G144),2)</f>
        <v>2.78</v>
      </c>
      <c r="H146" s="283">
        <f>ROUND(AVERAGE(H134:H144),2)</f>
        <v>2.61</v>
      </c>
      <c r="I146" s="311">
        <f>H146-G146</f>
        <v>-0.16999999999999993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3.07</v>
      </c>
      <c r="F147" s="312">
        <f>E147-D147</f>
        <v>0</v>
      </c>
      <c r="G147" s="300">
        <f>ROUND(AVERAGE(G134:G139),2)</f>
        <v>2.65</v>
      </c>
      <c r="H147" s="288">
        <f>ROUND(AVERAGE(H134:H139),2)</f>
        <v>2.45</v>
      </c>
      <c r="I147" s="313">
        <f>H147-G147</f>
        <v>-0.19999999999999973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3.1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2.9</v>
      </c>
      <c r="H152" s="302">
        <f>'公表資料（表-２）_新様式'!H554</f>
        <v>2.7</v>
      </c>
      <c r="I152" s="295">
        <f aca="true" t="shared" si="19" ref="I152:I162">IF(OR(G152="―",H152="―"),"―",H152-G152)</f>
        <v>-0.19999999999999973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3.2</v>
      </c>
      <c r="F153" s="295">
        <f t="shared" si="18"/>
        <v>0.10000000000000009</v>
      </c>
      <c r="G153" s="301">
        <f>'公表資料（表-２）_新様式'!G555</f>
        <v>2.8</v>
      </c>
      <c r="H153" s="302">
        <f>'公表資料（表-２）_新様式'!H555</f>
        <v>2.9</v>
      </c>
      <c r="I153" s="295">
        <f t="shared" si="19"/>
        <v>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3.1</v>
      </c>
      <c r="F154" s="295">
        <f t="shared" si="18"/>
        <v>0.10000000000000009</v>
      </c>
      <c r="G154" s="301">
        <f>'公表資料（表-２）_新様式'!G556</f>
        <v>2.8</v>
      </c>
      <c r="H154" s="302">
        <f>'公表資料（表-２）_新様式'!H556</f>
        <v>2.8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</v>
      </c>
      <c r="E155" s="302">
        <f>'公表資料（表-２）_新様式'!E557</f>
        <v>3</v>
      </c>
      <c r="F155" s="295">
        <f t="shared" si="18"/>
        <v>0</v>
      </c>
      <c r="G155" s="301">
        <f>'公表資料（表-２）_新様式'!G557</f>
        <v>2.8</v>
      </c>
      <c r="H155" s="302">
        <f>'公表資料（表-２）_新様式'!H557</f>
        <v>2.1</v>
      </c>
      <c r="I155" s="295">
        <f t="shared" si="19"/>
        <v>-0.6999999999999997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</v>
      </c>
      <c r="F156" s="295">
        <f t="shared" si="18"/>
        <v>-0.10000000000000009</v>
      </c>
      <c r="G156" s="301">
        <f>'公表資料（表-２）_新様式'!G558</f>
        <v>3.2</v>
      </c>
      <c r="H156" s="302">
        <f>'公表資料（表-２）_新様式'!H558</f>
        <v>2.6</v>
      </c>
      <c r="I156" s="295">
        <f t="shared" si="19"/>
        <v>-0.6000000000000001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3.1</v>
      </c>
      <c r="F157" s="295">
        <f t="shared" si="18"/>
        <v>0</v>
      </c>
      <c r="G157" s="301">
        <f>'公表資料（表-２）_新様式'!G559</f>
        <v>2.9</v>
      </c>
      <c r="H157" s="302">
        <f>'公表資料（表-２）_新様式'!H559</f>
        <v>2.5</v>
      </c>
      <c r="I157" s="295">
        <f t="shared" si="19"/>
        <v>-0.3999999999999999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2.8</v>
      </c>
      <c r="H158" s="307">
        <f>'公表資料（表-２）_新様式'!H560</f>
        <v>3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</v>
      </c>
      <c r="F159" s="295">
        <f t="shared" si="18"/>
        <v>-0.10000000000000009</v>
      </c>
      <c r="G159" s="301">
        <f>'公表資料（表-２）_新様式'!G561</f>
        <v>3.3</v>
      </c>
      <c r="H159" s="302">
        <f>'公表資料（表-２）_新様式'!H561</f>
        <v>3.1</v>
      </c>
      <c r="I159" s="295">
        <f t="shared" si="19"/>
        <v>-0.19999999999999973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3.2</v>
      </c>
      <c r="E161" s="302">
        <f>'公表資料（表-２）_新様式'!E564</f>
        <v>3.1</v>
      </c>
      <c r="F161" s="295">
        <f t="shared" si="18"/>
        <v>-0.10000000000000009</v>
      </c>
      <c r="G161" s="301">
        <f>'公表資料（表-２）_新様式'!G564</f>
        <v>3</v>
      </c>
      <c r="H161" s="302">
        <f>'公表資料（表-２）_新様式'!H564</f>
        <v>2.8</v>
      </c>
      <c r="I161" s="295">
        <f t="shared" si="19"/>
        <v>-0.20000000000000018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</v>
      </c>
      <c r="E162" s="309">
        <f>'公表資料（表-２）_新様式'!E569</f>
        <v>3.1</v>
      </c>
      <c r="F162" s="294">
        <f t="shared" si="18"/>
        <v>0.10000000000000009</v>
      </c>
      <c r="G162" s="308">
        <f>'公表資料（表-２）_新様式'!G569</f>
        <v>2.9</v>
      </c>
      <c r="H162" s="309">
        <f>'公表資料（表-２）_新様式'!H569</f>
        <v>2.7</v>
      </c>
      <c r="I162" s="294">
        <f t="shared" si="19"/>
        <v>-0.19999999999999973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3.07</v>
      </c>
      <c r="E164" s="283">
        <f>ROUND(AVERAGE(E152:E162),2)</f>
        <v>3.07</v>
      </c>
      <c r="F164" s="310">
        <f>E164-D164</f>
        <v>0</v>
      </c>
      <c r="G164" s="299">
        <f>ROUND(AVERAGE(G152:G162),2)</f>
        <v>2.94</v>
      </c>
      <c r="H164" s="283">
        <f>ROUND(AVERAGE(H152:H162),2)</f>
        <v>2.74</v>
      </c>
      <c r="I164" s="311">
        <f>H164-G164</f>
        <v>-0.19999999999999973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3.05</v>
      </c>
      <c r="E165" s="288">
        <f>ROUND(AVERAGE(E152:E157),2)</f>
        <v>3.08</v>
      </c>
      <c r="F165" s="312">
        <f>E165-D165</f>
        <v>0.03000000000000025</v>
      </c>
      <c r="G165" s="300">
        <f>ROUND(AVERAGE(G152:G157),2)</f>
        <v>2.9</v>
      </c>
      <c r="H165" s="288">
        <f>ROUND(AVERAGE(H152:H157),2)</f>
        <v>2.6</v>
      </c>
      <c r="I165" s="313">
        <f>H165-G165</f>
        <v>-0.2999999999999998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2.9</v>
      </c>
      <c r="E170" s="302">
        <f>'公表資料（表-２）_新様式'!E632</f>
        <v>3.1</v>
      </c>
      <c r="F170" s="295">
        <f aca="true" t="shared" si="20" ref="F170:F180">IF(OR(D170="―",E170="―"),"―",E170-D170)</f>
        <v>0.20000000000000018</v>
      </c>
      <c r="G170" s="301">
        <f>'公表資料（表-２）_新様式'!G632</f>
        <v>2.7</v>
      </c>
      <c r="H170" s="302">
        <f>'公表資料（表-２）_新様式'!H632</f>
        <v>2.6</v>
      </c>
      <c r="I170" s="295">
        <f aca="true" t="shared" si="21" ref="I170:I180">IF(OR(G170="―",H170="―"),"―",H170-G170)</f>
        <v>-0.10000000000000009</v>
      </c>
      <c r="J170" s="301">
        <f>'公表資料（表-２）_新様式'!J632</f>
        <v>2.3</v>
      </c>
      <c r="K170" s="302">
        <f>'公表資料（表-２）_新様式'!K632</f>
        <v>2</v>
      </c>
      <c r="L170" s="295">
        <f aca="true" t="shared" si="22" ref="L170:L180">IF(OR(J170="―",K170="―"),"―",K170-J170)</f>
        <v>-0.2999999999999998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3.1</v>
      </c>
      <c r="E171" s="302">
        <f>'公表資料（表-２）_新様式'!E633</f>
        <v>3.3</v>
      </c>
      <c r="F171" s="295">
        <f t="shared" si="20"/>
        <v>0.19999999999999973</v>
      </c>
      <c r="G171" s="301">
        <f>'公表資料（表-２）_新様式'!G633</f>
        <v>2.9</v>
      </c>
      <c r="H171" s="302">
        <f>'公表資料（表-２）_新様式'!H633</f>
        <v>2.9</v>
      </c>
      <c r="I171" s="295">
        <f t="shared" si="21"/>
        <v>0</v>
      </c>
      <c r="J171" s="301">
        <f>'公表資料（表-２）_新様式'!J633</f>
        <v>1.8</v>
      </c>
      <c r="K171" s="302">
        <f>'公表資料（表-２）_新様式'!K633</f>
        <v>2</v>
      </c>
      <c r="L171" s="295">
        <f t="shared" si="22"/>
        <v>0.19999999999999996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2.9</v>
      </c>
      <c r="F172" s="295">
        <f t="shared" si="20"/>
        <v>0</v>
      </c>
      <c r="G172" s="301">
        <f>'公表資料（表-２）_新様式'!G634</f>
        <v>2.9</v>
      </c>
      <c r="H172" s="302">
        <f>'公表資料（表-２）_新様式'!H634</f>
        <v>3.1</v>
      </c>
      <c r="I172" s="295">
        <f t="shared" si="21"/>
        <v>0.20000000000000018</v>
      </c>
      <c r="J172" s="301">
        <f>'公表資料（表-２）_新様式'!J634</f>
        <v>1.8</v>
      </c>
      <c r="K172" s="302">
        <f>'公表資料（表-２）_新様式'!K634</f>
        <v>2</v>
      </c>
      <c r="L172" s="295">
        <f t="shared" si="22"/>
        <v>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3.3</v>
      </c>
      <c r="F173" s="295">
        <f t="shared" si="20"/>
        <v>0.2999999999999998</v>
      </c>
      <c r="G173" s="301">
        <f>'公表資料（表-２）_新様式'!G635</f>
        <v>3.2</v>
      </c>
      <c r="H173" s="302">
        <f>'公表資料（表-２）_新様式'!H635</f>
        <v>3.2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2.8</v>
      </c>
      <c r="E174" s="302">
        <f>'公表資料（表-２）_新様式'!E636</f>
        <v>3</v>
      </c>
      <c r="F174" s="295">
        <f t="shared" si="20"/>
        <v>0.20000000000000018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2.8</v>
      </c>
      <c r="E175" s="302">
        <f>'公表資料（表-２）_新様式'!E637</f>
        <v>3</v>
      </c>
      <c r="F175" s="295">
        <f t="shared" si="20"/>
        <v>0.20000000000000018</v>
      </c>
      <c r="G175" s="301">
        <f>'公表資料（表-２）_新様式'!G637</f>
        <v>3.4</v>
      </c>
      <c r="H175" s="302">
        <f>'公表資料（表-２）_新様式'!H637</f>
        <v>3</v>
      </c>
      <c r="I175" s="295">
        <f t="shared" si="21"/>
        <v>-0.3999999999999999</v>
      </c>
      <c r="J175" s="303">
        <f>'公表資料（表-２）_新様式'!J637</f>
        <v>2.3</v>
      </c>
      <c r="K175" s="304">
        <f>'公表資料（表-２）_新様式'!K637</f>
        <v>2</v>
      </c>
      <c r="L175" s="305">
        <f t="shared" si="22"/>
        <v>-0.2999999999999998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2.8</v>
      </c>
      <c r="E176" s="307">
        <f>'公表資料（表-２）_新様式'!E638</f>
        <v>3</v>
      </c>
      <c r="F176" s="296">
        <f t="shared" si="20"/>
        <v>0.20000000000000018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</v>
      </c>
      <c r="E177" s="302">
        <f>'公表資料（表-２）_新様式'!E639</f>
        <v>3.1</v>
      </c>
      <c r="F177" s="295">
        <f t="shared" si="20"/>
        <v>0.10000000000000009</v>
      </c>
      <c r="G177" s="301">
        <f>'公表資料（表-２）_新様式'!G639</f>
        <v>3.1</v>
      </c>
      <c r="H177" s="302">
        <f>'公表資料（表-２）_新様式'!H639</f>
        <v>3.1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2.8</v>
      </c>
      <c r="E178" s="302">
        <f>'公表資料（表-２）_新様式'!E640</f>
        <v>3</v>
      </c>
      <c r="F178" s="295">
        <f t="shared" si="20"/>
        <v>0.20000000000000018</v>
      </c>
      <c r="G178" s="301">
        <f>'公表資料（表-２）_新様式'!G640</f>
        <v>2.9</v>
      </c>
      <c r="H178" s="302">
        <f>'公表資料（表-２）_新様式'!H640</f>
        <v>2.9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3.3</v>
      </c>
      <c r="F179" s="295">
        <f t="shared" si="20"/>
        <v>0</v>
      </c>
      <c r="G179" s="301">
        <f>'公表資料（表-２）_新様式'!G642</f>
        <v>3</v>
      </c>
      <c r="H179" s="302">
        <f>'公表資料（表-２）_新様式'!H642</f>
        <v>2.8</v>
      </c>
      <c r="I179" s="295">
        <f t="shared" si="21"/>
        <v>-0.20000000000000018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3</v>
      </c>
      <c r="F180" s="294">
        <f t="shared" si="20"/>
        <v>0</v>
      </c>
      <c r="G180" s="308">
        <f>'公表資料（表-２）_新様式'!G647</f>
        <v>2.6</v>
      </c>
      <c r="H180" s="309">
        <f>'公表資料（表-２）_新様式'!H647</f>
        <v>2.6</v>
      </c>
      <c r="I180" s="294">
        <f t="shared" si="21"/>
        <v>0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2.95</v>
      </c>
      <c r="E182" s="283">
        <f>ROUND(AVERAGE(E170:E180),2)</f>
        <v>3.09</v>
      </c>
      <c r="F182" s="310">
        <f>E182-D182</f>
        <v>0.13999999999999968</v>
      </c>
      <c r="G182" s="299">
        <f>ROUND(AVERAGE(G170:G180),2)</f>
        <v>2.97</v>
      </c>
      <c r="H182" s="283">
        <f>ROUND(AVERAGE(H170:H180),2)</f>
        <v>2.93</v>
      </c>
      <c r="I182" s="311">
        <f>H182-G182</f>
        <v>-0.040000000000000036</v>
      </c>
      <c r="J182" s="282">
        <f>ROUND(AVERAGE(J170:J180),2)</f>
        <v>2.02</v>
      </c>
      <c r="K182" s="283">
        <f>ROUND(AVERAGE(K170:K180),2)</f>
        <v>1.99</v>
      </c>
      <c r="L182" s="284">
        <f>K182-J182</f>
        <v>-0.030000000000000027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2.92</v>
      </c>
      <c r="E183" s="288">
        <f>ROUND(AVERAGE(E170:E175),2)</f>
        <v>3.1</v>
      </c>
      <c r="F183" s="312">
        <f>E183-D183</f>
        <v>0.18000000000000016</v>
      </c>
      <c r="G183" s="300">
        <f>ROUND(AVERAGE(G170:G175),2)</f>
        <v>3.02</v>
      </c>
      <c r="H183" s="288">
        <f>ROUND(AVERAGE(H170:H175),2)</f>
        <v>2.97</v>
      </c>
      <c r="I183" s="313">
        <f>H183-G183</f>
        <v>-0.04999999999999982</v>
      </c>
      <c r="J183" s="287">
        <f>ROUND(AVERAGE(J170:J175),2)</f>
        <v>2.03</v>
      </c>
      <c r="K183" s="288">
        <f>ROUND(AVERAGE(K170:K175),2)</f>
        <v>2</v>
      </c>
      <c r="L183" s="289">
        <f>K183-J183</f>
        <v>-0.029999999999999805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</v>
      </c>
      <c r="E198" s="302">
        <f>'公表資料（表-２）_新様式'!E710</f>
        <v>3.1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2.8</v>
      </c>
      <c r="H198" s="302">
        <f>'公表資料（表-２）_新様式'!H710</f>
        <v>2.6</v>
      </c>
      <c r="I198" s="295">
        <f aca="true" t="shared" si="24" ref="I198:I208">IF(OR(G198="―",H198="―"),"―",H198-G198)</f>
        <v>-0.19999999999999973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3.4</v>
      </c>
      <c r="F199" s="295">
        <f t="shared" si="23"/>
        <v>0</v>
      </c>
      <c r="G199" s="301">
        <f>'公表資料（表-２）_新様式'!G711</f>
        <v>3.3</v>
      </c>
      <c r="H199" s="302">
        <f>'公表資料（表-２）_新様式'!H711</f>
        <v>3.3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3</v>
      </c>
      <c r="L199" s="295">
        <f t="shared" si="25"/>
        <v>1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2.8</v>
      </c>
      <c r="E200" s="302">
        <f>'公表資料（表-２）_新様式'!E712</f>
        <v>2.9</v>
      </c>
      <c r="F200" s="295">
        <f t="shared" si="23"/>
        <v>0.10000000000000009</v>
      </c>
      <c r="G200" s="301">
        <f>'公表資料（表-２）_新様式'!G712</f>
        <v>3</v>
      </c>
      <c r="H200" s="302">
        <f>'公表資料（表-２）_新様式'!H712</f>
        <v>3.1</v>
      </c>
      <c r="I200" s="295">
        <f t="shared" si="24"/>
        <v>0.10000000000000009</v>
      </c>
      <c r="J200" s="301">
        <f>'公表資料（表-２）_新様式'!J712</f>
        <v>1.7</v>
      </c>
      <c r="K200" s="302">
        <f>'公表資料（表-２）_新様式'!K712</f>
        <v>2</v>
      </c>
      <c r="L200" s="295">
        <f t="shared" si="25"/>
        <v>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3.2</v>
      </c>
      <c r="F202" s="295">
        <f t="shared" si="23"/>
        <v>0.10000000000000009</v>
      </c>
      <c r="G202" s="301">
        <f>'公表資料（表-２）_新様式'!G714</f>
        <v>3</v>
      </c>
      <c r="H202" s="302">
        <f>'公表資料（表-２）_新様式'!H714</f>
        <v>3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1.7</v>
      </c>
      <c r="L202" s="295">
        <f t="shared" si="25"/>
        <v>-0.30000000000000004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2.8</v>
      </c>
      <c r="F203" s="295">
        <f t="shared" si="23"/>
        <v>0</v>
      </c>
      <c r="G203" s="301">
        <f>'公表資料（表-２）_新様式'!G715</f>
        <v>3.3</v>
      </c>
      <c r="H203" s="302">
        <f>'公表資料（表-２）_新様式'!H715</f>
        <v>2.5</v>
      </c>
      <c r="I203" s="295">
        <f t="shared" si="24"/>
        <v>-0.7999999999999998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2.7</v>
      </c>
      <c r="E204" s="307">
        <f>'公表資料（表-２）_新様式'!E716</f>
        <v>3</v>
      </c>
      <c r="F204" s="296">
        <f t="shared" si="23"/>
        <v>0.2999999999999998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2.9</v>
      </c>
      <c r="E205" s="302">
        <f>'公表資料（表-２）_新様式'!E717</f>
        <v>3</v>
      </c>
      <c r="F205" s="295">
        <f t="shared" si="23"/>
        <v>0.10000000000000009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2.8</v>
      </c>
      <c r="E206" s="302">
        <f>'公表資料（表-２）_新様式'!E718</f>
        <v>3</v>
      </c>
      <c r="F206" s="295">
        <f t="shared" si="23"/>
        <v>0.20000000000000018</v>
      </c>
      <c r="G206" s="301">
        <f>'公表資料（表-２）_新様式'!G718</f>
        <v>2.9</v>
      </c>
      <c r="H206" s="302">
        <f>'公表資料（表-２）_新様式'!H718</f>
        <v>2.6</v>
      </c>
      <c r="I206" s="295">
        <f t="shared" si="24"/>
        <v>-0.2999999999999998</v>
      </c>
      <c r="J206" s="301">
        <f>'公表資料（表-２）_新様式'!J718</f>
        <v>1.8</v>
      </c>
      <c r="K206" s="302">
        <f>'公表資料（表-２）_新様式'!K718</f>
        <v>2</v>
      </c>
      <c r="L206" s="295">
        <f t="shared" si="25"/>
        <v>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</v>
      </c>
      <c r="E207" s="302">
        <f>'公表資料（表-２）_新様式'!E720</f>
        <v>3.5</v>
      </c>
      <c r="F207" s="295">
        <f t="shared" si="23"/>
        <v>-0.5</v>
      </c>
      <c r="G207" s="301">
        <f>'公表資料（表-２）_新様式'!G720</f>
        <v>3</v>
      </c>
      <c r="H207" s="302">
        <f>'公表資料（表-２）_新様式'!H720</f>
        <v>2.8</v>
      </c>
      <c r="I207" s="295">
        <f t="shared" si="24"/>
        <v>-0.20000000000000018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</v>
      </c>
      <c r="E208" s="309">
        <f>'公表資料（表-２）_新様式'!E725</f>
        <v>3</v>
      </c>
      <c r="F208" s="294">
        <f t="shared" si="23"/>
        <v>0</v>
      </c>
      <c r="G208" s="308">
        <f>'公表資料（表-２）_新様式'!G725</f>
        <v>2.8</v>
      </c>
      <c r="H208" s="309">
        <f>'公表資料（表-２）_新様式'!H725</f>
        <v>2.8</v>
      </c>
      <c r="I208" s="294">
        <f t="shared" si="24"/>
        <v>0</v>
      </c>
      <c r="J208" s="308">
        <f>'公表資料（表-２）_新様式'!J725</f>
        <v>2.1</v>
      </c>
      <c r="K208" s="309">
        <f>'公表資料（表-２）_新様式'!K725</f>
        <v>2.1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3.05</v>
      </c>
      <c r="E210" s="283">
        <f>ROUND(AVERAGE(E198:E208),2)</f>
        <v>3.08</v>
      </c>
      <c r="F210" s="310">
        <f>E210-D210</f>
        <v>0.03000000000000025</v>
      </c>
      <c r="G210" s="299">
        <f>ROUND(AVERAGE(G198:G208),2)</f>
        <v>3.02</v>
      </c>
      <c r="H210" s="283">
        <f>ROUND(AVERAGE(H198:H208),2)</f>
        <v>2.89</v>
      </c>
      <c r="I210" s="311">
        <f>H210-G210</f>
        <v>-0.1299999999999999</v>
      </c>
      <c r="J210" s="282">
        <f>ROUND(AVERAGE(J198:J208),2)</f>
        <v>1.96</v>
      </c>
      <c r="K210" s="283">
        <f>ROUND(AVERAGE(K198:K208),2)</f>
        <v>2.07</v>
      </c>
      <c r="L210" s="284">
        <f>K210-J210</f>
        <v>0.10999999999999988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3.02</v>
      </c>
      <c r="E211" s="288">
        <f>ROUND(AVERAGE(E198:E203),2)</f>
        <v>3.07</v>
      </c>
      <c r="F211" s="312">
        <f>E211-D211</f>
        <v>0.04999999999999982</v>
      </c>
      <c r="G211" s="300">
        <f>ROUND(AVERAGE(G198:G203),2)</f>
        <v>3.07</v>
      </c>
      <c r="H211" s="288">
        <f>ROUND(AVERAGE(H198:H203),2)</f>
        <v>2.92</v>
      </c>
      <c r="I211" s="313">
        <f>H211-G211</f>
        <v>-0.1499999999999999</v>
      </c>
      <c r="J211" s="287">
        <f>ROUND(AVERAGE(J198:J203),2)</f>
        <v>1.95</v>
      </c>
      <c r="K211" s="288">
        <f>ROUND(AVERAGE(K198:K203),2)</f>
        <v>2.12</v>
      </c>
      <c r="L211" s="289">
        <f>K211-J211</f>
        <v>0.17000000000000015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2.6</v>
      </c>
      <c r="H216" s="302">
        <f>'公表資料（表-２）_新様式'!H788</f>
        <v>2.5</v>
      </c>
      <c r="I216" s="295">
        <f aca="true" t="shared" si="27" ref="I216:I226">IF(OR(G216="―",H216="―"),"―",H216-G216)</f>
        <v>-0.10000000000000009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2.9</v>
      </c>
      <c r="F217" s="295">
        <f t="shared" si="26"/>
        <v>0</v>
      </c>
      <c r="G217" s="301">
        <f>'公表資料（表-２）_新様式'!G789</f>
        <v>2.8</v>
      </c>
      <c r="H217" s="302">
        <f>'公表資料（表-２）_新様式'!H789</f>
        <v>2.8</v>
      </c>
      <c r="I217" s="295">
        <f t="shared" si="27"/>
        <v>0</v>
      </c>
      <c r="J217" s="301">
        <f>'公表資料（表-２）_新様式'!J789</f>
        <v>1.8</v>
      </c>
      <c r="K217" s="302">
        <f>'公表資料（表-２）_新様式'!K789</f>
        <v>1.8</v>
      </c>
      <c r="L217" s="295">
        <f t="shared" si="28"/>
        <v>0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</v>
      </c>
      <c r="F218" s="295">
        <f t="shared" si="26"/>
        <v>-0.10000000000000009</v>
      </c>
      <c r="G218" s="301">
        <f>'公表資料（表-２）_新様式'!G790</f>
        <v>3.2</v>
      </c>
      <c r="H218" s="302">
        <f>'公表資料（表-２）_新様式'!H790</f>
        <v>3</v>
      </c>
      <c r="I218" s="295">
        <f t="shared" si="27"/>
        <v>-0.20000000000000018</v>
      </c>
      <c r="J218" s="301">
        <f>'公表資料（表-２）_新様式'!J790</f>
        <v>2.2</v>
      </c>
      <c r="K218" s="302">
        <f>'公表資料（表-２）_新様式'!K790</f>
        <v>1.8</v>
      </c>
      <c r="L218" s="295">
        <f t="shared" si="28"/>
        <v>-0.40000000000000013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3.1</v>
      </c>
      <c r="F219" s="295">
        <f t="shared" si="26"/>
        <v>0</v>
      </c>
      <c r="G219" s="301">
        <f>'公表資料（表-２）_新様式'!G791</f>
        <v>3.1</v>
      </c>
      <c r="H219" s="302">
        <f>'公表資料（表-２）_新様式'!H791</f>
        <v>3</v>
      </c>
      <c r="I219" s="295">
        <f t="shared" si="27"/>
        <v>-0.10000000000000009</v>
      </c>
      <c r="J219" s="301">
        <f>'公表資料（表-２）_新様式'!J791</f>
        <v>2.4</v>
      </c>
      <c r="K219" s="302">
        <f>'公表資料（表-２）_新様式'!K791</f>
        <v>2.4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3.1</v>
      </c>
      <c r="E220" s="302">
        <f>'公表資料（表-２）_新様式'!E792</f>
        <v>3</v>
      </c>
      <c r="F220" s="295">
        <f t="shared" si="26"/>
        <v>-0.10000000000000009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2.3</v>
      </c>
      <c r="L220" s="295">
        <f t="shared" si="28"/>
        <v>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3.2</v>
      </c>
      <c r="H221" s="302">
        <f>'公表資料（表-２）_新様式'!H793</f>
        <v>3.2</v>
      </c>
      <c r="I221" s="295">
        <f t="shared" si="27"/>
        <v>0</v>
      </c>
      <c r="J221" s="303">
        <f>'公表資料（表-２）_新様式'!J793</f>
        <v>2.2</v>
      </c>
      <c r="K221" s="304">
        <f>'公表資料（表-２）_新様式'!K793</f>
        <v>2.3</v>
      </c>
      <c r="L221" s="305">
        <f t="shared" si="28"/>
        <v>0.09999999999999964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3.5</v>
      </c>
      <c r="F222" s="296">
        <f t="shared" si="26"/>
        <v>0.5</v>
      </c>
      <c r="G222" s="306">
        <f>'公表資料（表-２）_新様式'!G794</f>
        <v>2.8</v>
      </c>
      <c r="H222" s="307">
        <f>'公表資料（表-２）_新様式'!H794</f>
        <v>3.3</v>
      </c>
      <c r="I222" s="296">
        <f t="shared" si="27"/>
        <v>0.5</v>
      </c>
      <c r="J222" s="306">
        <f>'公表資料（表-２）_新様式'!J794</f>
        <v>2</v>
      </c>
      <c r="K222" s="307">
        <f>'公表資料（表-２）_新様式'!K794</f>
        <v>2.3</v>
      </c>
      <c r="L222" s="296">
        <f t="shared" si="28"/>
        <v>0.2999999999999998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3.1</v>
      </c>
      <c r="F223" s="295">
        <f t="shared" si="26"/>
        <v>0.10000000000000009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 t="str">
        <f>'公表資料（表-２）_新様式'!J795</f>
        <v>―</v>
      </c>
      <c r="K223" s="302">
        <f>'公表資料（表-２）_新様式'!K795</f>
        <v>2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3.4</v>
      </c>
      <c r="F224" s="295">
        <f t="shared" si="26"/>
        <v>0.3999999999999999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3</v>
      </c>
      <c r="H225" s="302">
        <f>'公表資料（表-２）_新様式'!H798</f>
        <v>2.5</v>
      </c>
      <c r="I225" s="295">
        <f t="shared" si="27"/>
        <v>-0.5</v>
      </c>
      <c r="J225" s="301" t="str">
        <f>'公表資料（表-２）_新様式'!J798</f>
        <v>―</v>
      </c>
      <c r="K225" s="302">
        <f>'公表資料（表-２）_新様式'!K798</f>
        <v>2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</v>
      </c>
      <c r="F226" s="294">
        <f t="shared" si="26"/>
        <v>-0.10000000000000009</v>
      </c>
      <c r="G226" s="308">
        <f>'公表資料（表-２）_新様式'!G803</f>
        <v>3</v>
      </c>
      <c r="H226" s="309">
        <f>'公表資料（表-２）_新様式'!H803</f>
        <v>2.9</v>
      </c>
      <c r="I226" s="294">
        <f t="shared" si="27"/>
        <v>-0.10000000000000009</v>
      </c>
      <c r="J226" s="308">
        <f>'公表資料（表-２）_新様式'!J803</f>
        <v>1.9</v>
      </c>
      <c r="K226" s="309">
        <f>'公表資料（表-２）_新様式'!K803</f>
        <v>2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3.03</v>
      </c>
      <c r="E228" s="283">
        <f>ROUND(AVERAGE(E216:E226),2)</f>
        <v>3.12</v>
      </c>
      <c r="F228" s="310">
        <f>E228-D228</f>
        <v>0.0900000000000003</v>
      </c>
      <c r="G228" s="299">
        <f>ROUND(AVERAGE(G216:G226),2)</f>
        <v>2.97</v>
      </c>
      <c r="H228" s="283">
        <f>ROUND(AVERAGE(H216:H226),2)</f>
        <v>2.93</v>
      </c>
      <c r="I228" s="311">
        <f>H228-G228</f>
        <v>-0.040000000000000036</v>
      </c>
      <c r="J228" s="282">
        <f>ROUND(AVERAGE(J216:J226),2)</f>
        <v>2.06</v>
      </c>
      <c r="K228" s="283">
        <f>ROUND(AVERAGE(K216:K226),2)</f>
        <v>2.08</v>
      </c>
      <c r="L228" s="284">
        <f>K228-J228</f>
        <v>0.020000000000000018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3.03</v>
      </c>
      <c r="E229" s="288">
        <f>ROUND(AVERAGE(E216:E221),2)</f>
        <v>3</v>
      </c>
      <c r="F229" s="312">
        <f>E229-D229</f>
        <v>-0.029999999999999805</v>
      </c>
      <c r="G229" s="300">
        <f>ROUND(AVERAGE(G216:G221),2)</f>
        <v>2.98</v>
      </c>
      <c r="H229" s="288">
        <f>ROUND(AVERAGE(H216:H221),2)</f>
        <v>2.92</v>
      </c>
      <c r="I229" s="313">
        <f>H229-G229</f>
        <v>-0.06000000000000005</v>
      </c>
      <c r="J229" s="287">
        <f>ROUND(AVERAGE(J216:J221),2)</f>
        <v>2.1</v>
      </c>
      <c r="K229" s="288">
        <f>ROUND(AVERAGE(K216:K221),2)</f>
        <v>2.1</v>
      </c>
      <c r="L229" s="289">
        <f>K229-J229</f>
        <v>0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2.8</v>
      </c>
      <c r="E234" s="302">
        <f>'公表資料（表-２）_新様式'!E866</f>
        <v>3.1</v>
      </c>
      <c r="F234" s="295">
        <f aca="true" t="shared" si="29" ref="F234:F244">IF(OR(D234="―",E234="―"),"―",E234-D234)</f>
        <v>0.30000000000000027</v>
      </c>
      <c r="G234" s="301">
        <f>'公表資料（表-２）_新様式'!G866</f>
        <v>3</v>
      </c>
      <c r="H234" s="302">
        <f>'公表資料（表-２）_新様式'!H866</f>
        <v>2.9</v>
      </c>
      <c r="I234" s="295">
        <f aca="true" t="shared" si="30" ref="I234:I244">IF(OR(G234="―",H234="―"),"―",H234-G234)</f>
        <v>-0.10000000000000009</v>
      </c>
      <c r="J234" s="301">
        <f>'公表資料（表-２）_新様式'!J866</f>
        <v>2.3</v>
      </c>
      <c r="K234" s="302">
        <f>'公表資料（表-２）_新様式'!K866</f>
        <v>2.3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3.1</v>
      </c>
      <c r="E235" s="302">
        <f>'公表資料（表-２）_新様式'!E867</f>
        <v>3.1</v>
      </c>
      <c r="F235" s="295">
        <f t="shared" si="29"/>
        <v>0</v>
      </c>
      <c r="G235" s="301">
        <f>'公表資料（表-２）_新様式'!G867</f>
        <v>3</v>
      </c>
      <c r="H235" s="302">
        <f>'公表資料（表-２）_新様式'!H867</f>
        <v>2.9</v>
      </c>
      <c r="I235" s="295">
        <f t="shared" si="30"/>
        <v>-0.10000000000000009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</v>
      </c>
      <c r="F236" s="295">
        <f t="shared" si="29"/>
        <v>-0.10000000000000009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1.8</v>
      </c>
      <c r="K236" s="302">
        <f>'公表資料（表-２）_新様式'!K868</f>
        <v>1.7</v>
      </c>
      <c r="L236" s="295">
        <f t="shared" si="31"/>
        <v>-0.10000000000000009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3.1</v>
      </c>
      <c r="E237" s="302">
        <f>'公表資料（表-２）_新様式'!E869</f>
        <v>3</v>
      </c>
      <c r="F237" s="295">
        <f t="shared" si="29"/>
        <v>-0.10000000000000009</v>
      </c>
      <c r="G237" s="301">
        <f>'公表資料（表-２）_新様式'!G869</f>
        <v>3</v>
      </c>
      <c r="H237" s="302">
        <f>'公表資料（表-２）_新様式'!H869</f>
        <v>3</v>
      </c>
      <c r="I237" s="295">
        <f t="shared" si="30"/>
        <v>0</v>
      </c>
      <c r="J237" s="301">
        <f>'公表資料（表-２）_新様式'!J869</f>
        <v>2.2</v>
      </c>
      <c r="K237" s="302">
        <f>'公表資料（表-２）_新様式'!K869</f>
        <v>2</v>
      </c>
      <c r="L237" s="295">
        <f t="shared" si="31"/>
        <v>-0.20000000000000018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3.2</v>
      </c>
      <c r="E238" s="302">
        <f>'公表資料（表-２）_新様式'!E870</f>
        <v>2.9</v>
      </c>
      <c r="F238" s="295">
        <f t="shared" si="29"/>
        <v>-0.30000000000000027</v>
      </c>
      <c r="G238" s="301">
        <f>'公表資料（表-２）_新様式'!G870</f>
        <v>3.1</v>
      </c>
      <c r="H238" s="302">
        <f>'公表資料（表-２）_新様式'!H870</f>
        <v>3</v>
      </c>
      <c r="I238" s="295">
        <f t="shared" si="30"/>
        <v>-0.10000000000000009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3.3</v>
      </c>
      <c r="F239" s="295">
        <f t="shared" si="29"/>
        <v>0.2999999999999998</v>
      </c>
      <c r="G239" s="301">
        <f>'公表資料（表-２）_新様式'!G871</f>
        <v>3.2</v>
      </c>
      <c r="H239" s="302">
        <f>'公表資料（表-２）_新様式'!H871</f>
        <v>3.3</v>
      </c>
      <c r="I239" s="295">
        <f t="shared" si="30"/>
        <v>0.09999999999999964</v>
      </c>
      <c r="J239" s="303">
        <f>'公表資料（表-２）_新様式'!J871</f>
        <v>2.3</v>
      </c>
      <c r="K239" s="304">
        <f>'公表資料（表-２）_新様式'!K871</f>
        <v>2.5</v>
      </c>
      <c r="L239" s="305">
        <f t="shared" si="31"/>
        <v>0.20000000000000018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3.1</v>
      </c>
      <c r="E240" s="307">
        <f>'公表資料（表-２）_新様式'!E872</f>
        <v>3.4</v>
      </c>
      <c r="F240" s="296">
        <f t="shared" si="29"/>
        <v>0.2999999999999998</v>
      </c>
      <c r="G240" s="306">
        <f>'公表資料（表-２）_新様式'!G872</f>
        <v>3</v>
      </c>
      <c r="H240" s="307">
        <f>'公表資料（表-２）_新様式'!H872</f>
        <v>3.2</v>
      </c>
      <c r="I240" s="296">
        <f t="shared" si="30"/>
        <v>0.20000000000000018</v>
      </c>
      <c r="J240" s="306">
        <f>'公表資料（表-２）_新様式'!J872</f>
        <v>2.2</v>
      </c>
      <c r="K240" s="307">
        <f>'公表資料（表-２）_新様式'!K872</f>
        <v>2.3</v>
      </c>
      <c r="L240" s="296">
        <f t="shared" si="31"/>
        <v>0.09999999999999964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3.1</v>
      </c>
      <c r="F241" s="295">
        <f t="shared" si="29"/>
        <v>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 t="str">
        <f>'公表資料（表-２）_新様式'!J873</f>
        <v>―</v>
      </c>
      <c r="K241" s="302">
        <f>'公表資料（表-２）_新様式'!K873</f>
        <v>2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3.1</v>
      </c>
      <c r="E242" s="302">
        <f>'公表資料（表-２）_新様式'!E874</f>
        <v>3.2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3.3</v>
      </c>
      <c r="F243" s="295">
        <f t="shared" si="29"/>
        <v>0.2999999999999998</v>
      </c>
      <c r="G243" s="301">
        <f>'公表資料（表-２）_新様式'!G876</f>
        <v>3</v>
      </c>
      <c r="H243" s="302">
        <f>'公表資料（表-２）_新様式'!H876</f>
        <v>2.5</v>
      </c>
      <c r="I243" s="295">
        <f t="shared" si="30"/>
        <v>-0.5</v>
      </c>
      <c r="J243" s="301" t="str">
        <f>'公表資料（表-２）_新様式'!J876</f>
        <v>―</v>
      </c>
      <c r="K243" s="302">
        <f>'公表資料（表-２）_新様式'!K876</f>
        <v>2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</v>
      </c>
      <c r="F244" s="294">
        <f t="shared" si="29"/>
        <v>-0.10000000000000009</v>
      </c>
      <c r="G244" s="308">
        <f>'公表資料（表-２）_新様式'!G881</f>
        <v>3</v>
      </c>
      <c r="H244" s="309">
        <f>'公表資料（表-２）_新様式'!H881</f>
        <v>2.9</v>
      </c>
      <c r="I244" s="294">
        <f t="shared" si="30"/>
        <v>-0.10000000000000009</v>
      </c>
      <c r="J244" s="308">
        <f>'公表資料（表-２）_新様式'!J881</f>
        <v>1.9</v>
      </c>
      <c r="K244" s="309">
        <f>'公表資料（表-２）_新様式'!K881</f>
        <v>2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3.05</v>
      </c>
      <c r="E246" s="283">
        <f>ROUND(AVERAGE(E234:E244),2)</f>
        <v>3.13</v>
      </c>
      <c r="F246" s="310">
        <f>E246-D246</f>
        <v>0.08000000000000007</v>
      </c>
      <c r="G246" s="299">
        <f>ROUND(AVERAGE(G234:G244),2)</f>
        <v>3.02</v>
      </c>
      <c r="H246" s="283">
        <f>ROUND(AVERAGE(H234:H244),2)</f>
        <v>2.96</v>
      </c>
      <c r="I246" s="311">
        <f>H246-G246</f>
        <v>-0.06000000000000005</v>
      </c>
      <c r="J246" s="282">
        <f>ROUND(AVERAGE(J234:J244),2)</f>
        <v>2.08</v>
      </c>
      <c r="K246" s="283">
        <f>ROUND(AVERAGE(K234:K244),2)</f>
        <v>2.07</v>
      </c>
      <c r="L246" s="284">
        <f>K246-J246</f>
        <v>-0.010000000000000231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3.05</v>
      </c>
      <c r="E247" s="288">
        <f>ROUND(AVERAGE(E234:E239),2)</f>
        <v>3.07</v>
      </c>
      <c r="F247" s="312">
        <f>E247-D247</f>
        <v>0.020000000000000018</v>
      </c>
      <c r="G247" s="300">
        <f>ROUND(AVERAGE(G234:G239),2)</f>
        <v>3.03</v>
      </c>
      <c r="H247" s="288">
        <f>ROUND(AVERAGE(H234:H239),2)</f>
        <v>3</v>
      </c>
      <c r="I247" s="313">
        <f>H247-G247</f>
        <v>-0.029999999999999805</v>
      </c>
      <c r="J247" s="287">
        <f>ROUND(AVERAGE(J234:J239),2)</f>
        <v>2.1</v>
      </c>
      <c r="K247" s="288">
        <f>ROUND(AVERAGE(K234:K239),2)</f>
        <v>2.08</v>
      </c>
      <c r="L247" s="289">
        <f>K247-J247</f>
        <v>-0.020000000000000018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3.4</v>
      </c>
      <c r="E262" s="302">
        <f>'公表資料（表-２）_新様式'!E944</f>
        <v>3.8</v>
      </c>
      <c r="F262" s="295">
        <f aca="true" t="shared" si="32" ref="F262:F272">IF(OR(D262="―",E262="―"),"―",E262-D262)</f>
        <v>0.3999999999999999</v>
      </c>
      <c r="G262" s="301">
        <f>'公表資料（表-２）_新様式'!G944</f>
        <v>2.9</v>
      </c>
      <c r="H262" s="302">
        <f>'公表資料（表-２）_新様式'!H944</f>
        <v>2.7</v>
      </c>
      <c r="I262" s="295">
        <f aca="true" t="shared" si="33" ref="I262:I272">IF(OR(G262="―",H262="―"),"―",H262-G262)</f>
        <v>-0.19999999999999973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3.5</v>
      </c>
      <c r="E263" s="302">
        <f>'公表資料（表-２）_新様式'!E945</f>
        <v>3.9</v>
      </c>
      <c r="F263" s="295">
        <f t="shared" si="32"/>
        <v>0.3999999999999999</v>
      </c>
      <c r="G263" s="301">
        <f>'公表資料（表-２）_新様式'!G945</f>
        <v>3.2</v>
      </c>
      <c r="H263" s="302">
        <f>'公表資料（表-２）_新様式'!H945</f>
        <v>3.3</v>
      </c>
      <c r="I263" s="295">
        <f t="shared" si="33"/>
        <v>0.09999999999999964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3.3</v>
      </c>
      <c r="E264" s="302">
        <f>'公表資料（表-２）_新様式'!E946</f>
        <v>3.7</v>
      </c>
      <c r="F264" s="295">
        <f t="shared" si="32"/>
        <v>0.40000000000000036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3.3</v>
      </c>
      <c r="E265" s="302">
        <f>'公表資料（表-２）_新様式'!E947</f>
        <v>3.5</v>
      </c>
      <c r="F265" s="295">
        <f t="shared" si="32"/>
        <v>0.20000000000000018</v>
      </c>
      <c r="G265" s="301">
        <f>'公表資料（表-２）_新様式'!G947</f>
        <v>3.2</v>
      </c>
      <c r="H265" s="302">
        <f>'公表資料（表-２）_新様式'!H947</f>
        <v>3.2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3.4</v>
      </c>
      <c r="E266" s="302">
        <f>'公表資料（表-２）_新様式'!E948</f>
        <v>3.6</v>
      </c>
      <c r="F266" s="295">
        <f t="shared" si="32"/>
        <v>0.20000000000000018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3.3</v>
      </c>
      <c r="E267" s="302">
        <f>'公表資料（表-２）_新様式'!E949</f>
        <v>3.5</v>
      </c>
      <c r="F267" s="295">
        <f t="shared" si="32"/>
        <v>0.20000000000000018</v>
      </c>
      <c r="G267" s="301">
        <f>'公表資料（表-２）_新様式'!G949</f>
        <v>3.1</v>
      </c>
      <c r="H267" s="302">
        <f>'公表資料（表-２）_新様式'!H949</f>
        <v>3.3</v>
      </c>
      <c r="I267" s="295">
        <f t="shared" si="33"/>
        <v>0.19999999999999973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3.1</v>
      </c>
      <c r="E268" s="307">
        <f>'公表資料（表-２）_新様式'!E950</f>
        <v>3.6</v>
      </c>
      <c r="F268" s="296">
        <f t="shared" si="32"/>
        <v>0.5</v>
      </c>
      <c r="G268" s="306">
        <f>'公表資料（表-２）_新様式'!G950</f>
        <v>3.1</v>
      </c>
      <c r="H268" s="307">
        <f>'公表資料（表-２）_新様式'!H950</f>
        <v>3.1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3.1</v>
      </c>
      <c r="E269" s="302">
        <f>'公表資料（表-２）_新様式'!E951</f>
        <v>3.9</v>
      </c>
      <c r="F269" s="295">
        <f t="shared" si="32"/>
        <v>0.7999999999999998</v>
      </c>
      <c r="G269" s="301">
        <f>'公表資料（表-２）_新様式'!G951</f>
        <v>2.9</v>
      </c>
      <c r="H269" s="302">
        <f>'公表資料（表-２）_新様式'!H951</f>
        <v>3.1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3.3</v>
      </c>
      <c r="E270" s="302">
        <f>'公表資料（表-２）_新様式'!E952</f>
        <v>3.8</v>
      </c>
      <c r="F270" s="295">
        <f t="shared" si="32"/>
        <v>0.5</v>
      </c>
      <c r="G270" s="301">
        <f>'公表資料（表-２）_新様式'!G952</f>
        <v>3</v>
      </c>
      <c r="H270" s="302">
        <f>'公表資料（表-２）_新様式'!H952</f>
        <v>3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3.6</v>
      </c>
      <c r="E271" s="302">
        <f>'公表資料（表-２）_新様式'!E954</f>
        <v>3.8</v>
      </c>
      <c r="F271" s="295">
        <f t="shared" si="32"/>
        <v>0.19999999999999973</v>
      </c>
      <c r="G271" s="301">
        <f>'公表資料（表-２）_新様式'!G954</f>
        <v>2.9</v>
      </c>
      <c r="H271" s="302">
        <f>'公表資料（表-２）_新様式'!H954</f>
        <v>2.7</v>
      </c>
      <c r="I271" s="295">
        <f t="shared" si="33"/>
        <v>-0.19999999999999973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3.5</v>
      </c>
      <c r="E272" s="309">
        <f>'公表資料（表-２）_新様式'!E959</f>
        <v>3.8</v>
      </c>
      <c r="F272" s="294">
        <f t="shared" si="32"/>
        <v>0.2999999999999998</v>
      </c>
      <c r="G272" s="308">
        <f>'公表資料（表-２）_新様式'!G959</f>
        <v>2.9</v>
      </c>
      <c r="H272" s="309">
        <f>'公表資料（表-２）_新様式'!H959</f>
        <v>2.8</v>
      </c>
      <c r="I272" s="294">
        <f t="shared" si="33"/>
        <v>-0.10000000000000009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3.35</v>
      </c>
      <c r="E274" s="283">
        <f>ROUND(AVERAGE(E262:E272),2)</f>
        <v>3.72</v>
      </c>
      <c r="F274" s="310">
        <f>E274-D274</f>
        <v>0.3700000000000001</v>
      </c>
      <c r="G274" s="299">
        <f>ROUND(AVERAGE(G262:G272),2)</f>
        <v>3.02</v>
      </c>
      <c r="H274" s="283">
        <f>ROUND(AVERAGE(H262:H272),2)</f>
        <v>3.02</v>
      </c>
      <c r="I274" s="311">
        <f>H274-G274</f>
        <v>0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3.37</v>
      </c>
      <c r="E275" s="288">
        <f>ROUND(AVERAGE(E262:E267),2)</f>
        <v>3.67</v>
      </c>
      <c r="F275" s="312">
        <f>E275-D275</f>
        <v>0.2999999999999998</v>
      </c>
      <c r="G275" s="300">
        <f>ROUND(AVERAGE(G262:G267),2)</f>
        <v>3.07</v>
      </c>
      <c r="H275" s="288">
        <f>ROUND(AVERAGE(H262:H267),2)</f>
        <v>3.08</v>
      </c>
      <c r="I275" s="313">
        <f>H275-G275</f>
        <v>0.010000000000000231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2020-01-21T06:15:29Z</dcterms:modified>
  <cp:category/>
  <cp:version/>
  <cp:contentType/>
  <cp:contentStatus/>
</cp:coreProperties>
</file>