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imizu-y2pv\Desktop\H31(R1)作業依頼\01統計\20190424（差替） 【作業依頼：５月16日（木）〆切】行政事業レビューシートの作成等\提出済み\03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<sst xmlns="http://schemas.openxmlformats.org/spreadsheetml/2006/main" count="2971" uniqueCount="645">
  <si>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</si>
  <si>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</si>
  <si>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</si>
  <si>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</si>
  <si>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</si>
  <si>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</si>
  <si>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</si>
  <si>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</si>
  <si>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</si>
  <si>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</si>
  <si>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</si>
  <si>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</si>
  <si>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</si>
  <si>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</si>
  <si>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</si>
  <si>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</si>
  <si>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</si>
  <si>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</si>
  <si>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</si>
  <si>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</si>
  <si>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</si>
  <si>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</si>
  <si>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</si>
  <si>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</si>
  <si>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</si>
  <si>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</si>
  <si>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</si>
  <si>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</si>
  <si>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</si>
  <si>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</si>
  <si>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</si>
  <si>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</si>
  <si>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</si>
  <si>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</si>
  <si>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</si>
  <si>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</si>
  <si>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</si>
  <si>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</si>
  <si>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</si>
  <si>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</si>
  <si>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</si>
  <si>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</si>
  <si>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</si>
  <si>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</si>
  <si>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</si>
  <si>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</si>
  <si>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</si>
  <si>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</si>
  <si>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</si>
  <si>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</si>
  <si>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</si>
  <si>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</si>
  <si>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</si>
  <si>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</si>
  <si>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</si>
  <si>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</si>
  <si>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</si>
  <si>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</si>
  <si>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</si>
  <si>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</si>
  <si>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</si>
  <si>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</si>
  <si>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</si>
  <si>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</si>
  <si>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</si>
  <si>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</si>
  <si>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</si>
  <si>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</si>
  <si>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</si>
  <si>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</si>
  <si>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</si>
  <si>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</si>
  <si>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</si>
  <si>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</si>
  <si>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</si>
  <si>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</si>
  <si>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</si>
  <si>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</si>
  <si>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</si>
  <si>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</si>
  <si>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</si>
  <si>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</si>
  <si>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</si>
  <si>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</si>
  <si>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</si>
  <si>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</si>
  <si>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</si>
  <si>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</si>
  <si>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</si>
  <si>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</si>
  <si>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</si>
  <si>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</si>
  <si>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</si>
  <si>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</si>
  <si>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</si>
  <si>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</si>
  <si>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</si>
  <si>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</si>
  <si>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</si>
  <si>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</si>
  <si>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</si>
  <si>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</si>
  <si>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</si>
  <si>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</si>
  <si>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</si>
  <si>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</si>
  <si>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</si>
  <si>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</si>
  <si>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</si>
  <si>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</si>
  <si>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</si>
  <si>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</si>
  <si>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</si>
  <si>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</si>
  <si>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</si>
  <si>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</si>
  <si>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</si>
  <si>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</si>
  <si>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</si>
  <si>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</si>
  <si>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</si>
  <si>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</si>
  <si>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</si>
  <si>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</si>
  <si>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</si>
  <si>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</si>
  <si>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</si>
  <si>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</si>
  <si>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</si>
  <si>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</si>
  <si>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</si>
  <si>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</si>
  <si>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</si>
  <si>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</si>
  <si>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</si>
  <si>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</si>
  <si>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</si>
  <si>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</si>
  <si>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</si>
  <si>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</si>
  <si>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</si>
  <si>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</si>
  <si>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</si>
  <si>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</si>
  <si>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</si>
  <si>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</si>
  <si>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</si>
  <si>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</si>
  <si>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</si>
  <si>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</si>
  <si>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</si>
  <si>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</si>
  <si>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</si>
  <si>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</si>
  <si>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</si>
  <si>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</si>
  <si>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</si>
  <si>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</si>
  <si>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</si>
  <si>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</si>
  <si>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</si>
  <si>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</si>
  <si>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</si>
  <si>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</si>
  <si>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</si>
  <si>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</si>
  <si>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</si>
  <si>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</si>
  <si>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</si>
  <si>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</si>
  <si>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</si>
  <si>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</si>
  <si>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</si>
  <si>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</si>
  <si>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</si>
  <si>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</si>
  <si>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</si>
  <si>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</si>
  <si>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</si>
  <si>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</si>
  <si>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</si>
  <si>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</si>
  <si>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</si>
  <si>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</si>
  <si>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</si>
  <si>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</si>
  <si>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</si>
  <si>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</si>
  <si>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</si>
  <si>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</si>
  <si>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</si>
  <si>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</si>
  <si>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</si>
  <si>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</si>
  <si>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</si>
  <si>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</si>
  <si>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</si>
  <si>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</si>
  <si>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</si>
  <si>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</si>
  <si>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</si>
  <si>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</si>
  <si>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</si>
  <si>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</si>
  <si>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</si>
  <si>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</si>
  <si>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</si>
  <si>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</si>
  <si>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</si>
  <si>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</si>
  <si>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</si>
  <si>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</si>
  <si>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</si>
  <si>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</si>
  <si>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</si>
  <si>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</si>
  <si>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</si>
  <si>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</si>
  <si>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</si>
  <si>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</si>
  <si>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</si>
  <si>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</si>
  <si>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</si>
  <si>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</si>
  <si>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</si>
  <si>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</si>
  <si>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</si>
  <si>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</si>
  <si>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</si>
  <si>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</si>
  <si>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</si>
  <si>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</si>
  <si>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</si>
  <si>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</si>
  <si>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</si>
  <si>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</si>
  <si>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</si>
  <si>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</si>
  <si>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</si>
  <si>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</si>
  <si>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</si>
  <si>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</si>
  <si>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</si>
  <si>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</si>
  <si>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</si>
  <si>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</si>
  <si>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</si>
  <si>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</si>
  <si>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</si>
  <si>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</si>
  <si>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</si>
  <si>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</si>
  <si>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</si>
  <si>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</si>
  <si>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</si>
  <si>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</si>
  <si>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</si>
  <si>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</si>
  <si>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</si>
  <si>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</si>
  <si>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</si>
  <si>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</si>
  <si>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</si>
  <si>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</si>
  <si>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</si>
  <si>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</si>
  <si>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</si>
  <si>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</si>
  <si>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</si>
  <si>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</si>
  <si>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</si>
  <si>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</si>
  <si>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</si>
  <si>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</si>
  <si>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</si>
  <si>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</si>
  <si>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</si>
  <si>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</si>
  <si>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</si>
  <si>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</si>
  <si>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</si>
  <si>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</si>
  <si>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</si>
  <si>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</si>
  <si>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</si>
  <si>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</si>
  <si>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</si>
  <si>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</si>
  <si>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</si>
  <si>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</si>
  <si>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</si>
  <si>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</si>
  <si>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</si>
  <si>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</si>
  <si>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</si>
  <si>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</si>
  <si>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</si>
  <si>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</si>
  <si>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</si>
  <si>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</si>
  <si>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</si>
  <si>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</si>
  <si>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</si>
  <si>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</si>
  <si>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</si>
  <si>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</si>
  <si>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</si>
  <si>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</si>
  <si>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</si>
  <si>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</si>
  <si>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</si>
  <si>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</si>
  <si>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</si>
  <si>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</si>
  <si>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</si>
  <si>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</si>
  <si>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</si>
  <si>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</si>
  <si>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</si>
  <si>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</si>
  <si>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</si>
  <si>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</si>
  <si>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</si>
  <si>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</si>
  <si>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</si>
  <si>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</si>
  <si>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</si>
  <si>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</si>
  <si>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</si>
  <si>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</si>
  <si>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</si>
  <si>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</si>
  <si>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</si>
  <si>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</si>
  <si>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</si>
  <si>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</si>
  <si>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</si>
  <si>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</si>
  <si>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</si>
  <si>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</si>
  <si>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</si>
  <si>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</si>
  <si>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</si>
  <si>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</si>
  <si>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</si>
  <si>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</si>
  <si>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</si>
  <si>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</si>
  <si>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</si>
  <si>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</si>
  <si>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</si>
  <si>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</si>
  <si>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</si>
  <si>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</si>
  <si>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</si>
  <si>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</si>
  <si>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</si>
  <si>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</si>
  <si>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</si>
  <si>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</si>
  <si>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</si>
  <si>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</si>
  <si>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</si>
  <si>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</si>
  <si>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</si>
  <si>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</si>
  <si>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</si>
  <si>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</si>
  <si>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</si>
  <si>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</si>
  <si>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</si>
  <si>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</si>
  <si>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</si>
  <si>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</si>
  <si>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</si>
  <si>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</si>
  <si>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</si>
  <si>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</si>
  <si>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</si>
  <si>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</si>
  <si>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</si>
  <si>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</si>
  <si>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</si>
  <si>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</si>
  <si>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</si>
  <si>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</si>
  <si>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</si>
  <si>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</si>
  <si>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</si>
  <si>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</si>
  <si>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</si>
  <si>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</si>
  <si>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</si>
  <si>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</si>
  <si>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</si>
  <si>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</si>
  <si>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</si>
  <si>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</si>
  <si>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</si>
  <si>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</si>
  <si>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</si>
  <si>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</si>
  <si>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</si>
  <si>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</si>
  <si>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</si>
  <si>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</si>
  <si>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</si>
  <si>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</si>
  <si>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</si>
  <si>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</si>
  <si>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</si>
  <si>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</si>
  <si>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</si>
  <si>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</si>
  <si>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</si>
  <si>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</si>
  <si>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</si>
  <si>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</si>
  <si>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</si>
  <si>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</si>
  <si>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</si>
  <si>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</si>
  <si>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</si>
  <si>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</si>
  <si>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</si>
  <si>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</si>
  <si>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</si>
  <si>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</si>
  <si>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</si>
  <si>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</si>
  <si>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</si>
  <si>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</si>
  <si>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</si>
  <si>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</si>
  <si>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</si>
  <si>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</si>
  <si>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</si>
  <si>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</si>
  <si>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</si>
  <si>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</si>
  <si>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</si>
  <si>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</si>
  <si>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</si>
  <si>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</si>
  <si>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</si>
  <si>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</si>
  <si>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</si>
  <si>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</si>
  <si>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</si>
  <si>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</si>
  <si>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</si>
  <si>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</si>
  <si>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</si>
  <si>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</si>
  <si>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</si>
  <si>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</si>
  <si>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</si>
  <si>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</si>
  <si>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</si>
  <si>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</si>
  <si>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</si>
  <si>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</si>
  <si>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</si>
  <si>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</si>
  <si>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</si>
  <si>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</si>
  <si>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</si>
  <si>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</si>
  <si>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</si>
  <si>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</si>
  <si>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</si>
  <si>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</si>
  <si>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</si>
  <si>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</si>
  <si>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</si>
  <si>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</si>
  <si>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</si>
  <si>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</si>
  <si>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</si>
  <si>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</si>
  <si>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</si>
  <si>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</si>
  <si>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</si>
  <si>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</si>
  <si>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</si>
  <si>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</si>
  <si>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</si>
  <si>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</si>
  <si>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</si>
  <si>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</si>
  <si>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</si>
  <si>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</si>
  <si>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</si>
  <si>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</si>
  <si>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</si>
  <si>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</si>
  <si>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</si>
  <si>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</si>
  <si>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</si>
  <si>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</si>
  <si>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</si>
  <si>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</si>
  <si>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</si>
  <si>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</si>
  <si>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</si>
  <si>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</si>
  <si>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</si>
  <si>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</si>
  <si>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</si>
  <si>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</si>
  <si>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</si>
  <si>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</si>
  <si>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</si>
  <si>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</si>
  <si>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</si>
  <si>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</si>
  <si>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</si>
  <si>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</si>
  <si>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</si>
  <si>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</si>
  <si>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</si>
  <si>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</si>
  <si>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</si>
  <si>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</si>
  <si>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</si>
  <si>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</si>
  <si>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</si>
  <si>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</si>
  <si>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</si>
  <si>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</si>
  <si>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</si>
  <si>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</si>
  <si>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</si>
  <si>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</si>
  <si>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</si>
  <si>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</si>
  <si>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</si>
  <si>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</si>
  <si>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</si>
  <si>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</si>
  <si>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</si>
  <si>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</si>
  <si>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</si>
  <si>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</si>
  <si>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</si>
  <si>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</si>
  <si>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</si>
  <si>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</si>
  <si>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</si>
  <si>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</si>
  <si>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</si>
  <si>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</si>
  <si>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</si>
  <si>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</si>
  <si>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</si>
  <si>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</si>
  <si>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</si>
  <si>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</si>
  <si>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</si>
  <si>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</si>
  <si>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</si>
  <si>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</si>
  <si>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</si>
  <si>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</si>
  <si>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</si>
  <si>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</si>
  <si>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土地基本調査経費</t>
    <phoneticPr fontId="5"/>
  </si>
  <si>
    <t>土地・建設産業局</t>
    <rPh sb="0" eb="2">
      <t>トチ</t>
    </rPh>
    <rPh sb="3" eb="5">
      <t>ケンセツ</t>
    </rPh>
    <rPh sb="5" eb="7">
      <t>サンギョウ</t>
    </rPh>
    <rPh sb="7" eb="8">
      <t>キョク</t>
    </rPh>
    <phoneticPr fontId="5"/>
  </si>
  <si>
    <t>企画課</t>
    <rPh sb="0" eb="3">
      <t>キカクカ</t>
    </rPh>
    <phoneticPr fontId="5"/>
  </si>
  <si>
    <t>○</t>
  </si>
  <si>
    <t>土地基本法第17条第１項、第２項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5"/>
  </si>
  <si>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5"/>
  </si>
  <si>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5"/>
  </si>
  <si>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①法人土地・建物基本統計：統計法第２条第４項に基づく基幹統計（平成5年から5年周期で作成）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・住宅・土地統計調査（総務省所管の基幹統計調査で、昭和23年から5年周期で実施）の調査結果を活用し、世帯における土地の所有・利用の状況等に関する統計を整備して公表する。</t>
    <phoneticPr fontId="5"/>
  </si>
  <si>
    <t>-</t>
  </si>
  <si>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</si>
  <si>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職員旅費</t>
    <rPh sb="0" eb="2">
      <t>ショクイン</t>
    </rPh>
    <rPh sb="2" eb="4">
      <t>リョヒ</t>
    </rPh>
    <phoneticPr fontId="5"/>
  </si>
  <si>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</si>
  <si>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5"/>
  </si>
  <si>
    <t>件</t>
    <rPh sb="0" eb="1">
      <t>ケン</t>
    </rPh>
    <phoneticPr fontId="5"/>
  </si>
  <si>
    <t>-</t>
    <phoneticPr fontId="5"/>
  </si>
  <si>
    <t>国土交通省ホームページ「土地基本調査」（http://www.mlit.go.jp/totikensangyo/totikensangyo_tk2_000058.html）</t>
    <phoneticPr fontId="5"/>
  </si>
  <si>
    <t>統計の公表（５年周期）</t>
    <rPh sb="0" eb="2">
      <t>トウケイ</t>
    </rPh>
    <rPh sb="3" eb="5">
      <t>コウヒョウ</t>
    </rPh>
    <rPh sb="7" eb="8">
      <t>ネン</t>
    </rPh>
    <rPh sb="8" eb="10">
      <t>シュウキ</t>
    </rPh>
    <phoneticPr fontId="5"/>
  </si>
  <si>
    <t>円</t>
    <rPh sb="0" eb="1">
      <t>エン</t>
    </rPh>
    <phoneticPr fontId="5"/>
  </si>
  <si>
    <t>円/標本数</t>
    <rPh sb="0" eb="1">
      <t>エン</t>
    </rPh>
    <rPh sb="2" eb="5">
      <t>ヒョウホンスウ</t>
    </rPh>
    <phoneticPr fontId="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</si>
  <si>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</si>
  <si>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</si>
  <si>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</si>
  <si>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5"/>
  </si>
  <si>
    <t>有</t>
  </si>
  <si>
    <t>‐</t>
  </si>
  <si>
    <t>すべて統計の作成のための費目・使途となっている。</t>
    <phoneticPr fontId="5"/>
  </si>
  <si>
    <t>業務内容の見直しを行ったうえで、コスト削減を図っている。</t>
    <phoneticPr fontId="5"/>
  </si>
  <si>
    <t>国民経済計算（SNA）の算出をはじめ、総合的な土地政策の基礎資料として活用されている。</t>
    <phoneticPr fontId="5"/>
  </si>
  <si>
    <t>116</t>
  </si>
  <si>
    <t>308</t>
  </si>
  <si>
    <t>316</t>
  </si>
  <si>
    <t>111</t>
  </si>
  <si>
    <t>328</t>
  </si>
  <si>
    <t>315</t>
  </si>
  <si>
    <t>国土交通省</t>
  </si>
  <si>
    <t>318</t>
    <phoneticPr fontId="5"/>
  </si>
  <si>
    <t>A.（株）三菱総合研究所</t>
    <rPh sb="3" eb="4">
      <t>カブ</t>
    </rPh>
    <rPh sb="5" eb="7">
      <t>ミツビシ</t>
    </rPh>
    <rPh sb="7" eb="9">
      <t>ソウゴウ</t>
    </rPh>
    <rPh sb="9" eb="12">
      <t>ケンキュウショ</t>
    </rPh>
    <phoneticPr fontId="5"/>
  </si>
  <si>
    <t>B.（公財）統計情報研究開発センター</t>
    <rPh sb="3" eb="4">
      <t>コウ</t>
    </rPh>
    <rPh sb="4" eb="5">
      <t>ザイ</t>
    </rPh>
    <rPh sb="6" eb="8">
      <t>トウケイ</t>
    </rPh>
    <rPh sb="8" eb="10">
      <t>ジョウホウ</t>
    </rPh>
    <rPh sb="10" eb="12">
      <t>ケンキュウ</t>
    </rPh>
    <rPh sb="12" eb="14">
      <t>カイハツ</t>
    </rPh>
    <phoneticPr fontId="5"/>
  </si>
  <si>
    <t>人件費等</t>
    <rPh sb="0" eb="3">
      <t>ジンケンヒ</t>
    </rPh>
    <rPh sb="3" eb="4">
      <t>トウ</t>
    </rPh>
    <phoneticPr fontId="5"/>
  </si>
  <si>
    <t>（株）三菱総合研究所</t>
    <rPh sb="1" eb="2">
      <t>カブ</t>
    </rPh>
    <rPh sb="3" eb="5">
      <t>ミツビシ</t>
    </rPh>
    <rPh sb="5" eb="7">
      <t>ソウゴウ</t>
    </rPh>
    <rPh sb="7" eb="10">
      <t>ケンキュウショ</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</si>
  <si>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</si>
  <si>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t>
    <phoneticPr fontId="5"/>
  </si>
  <si>
    <t>D.（株）コームラ</t>
    <phoneticPr fontId="5"/>
  </si>
  <si>
    <t>E.日本郵便（株）</t>
    <phoneticPr fontId="5"/>
  </si>
  <si>
    <t>平成30年法人土地・建物基本調査の実査等業務</t>
    <rPh sb="0" eb="2">
      <t>ヘイセイ</t>
    </rPh>
    <rPh sb="4" eb="5">
      <t>ネン</t>
    </rPh>
    <rPh sb="5" eb="7">
      <t>ホウジン</t>
    </rPh>
    <rPh sb="7" eb="9">
      <t>トチ</t>
    </rPh>
    <rPh sb="10" eb="12">
      <t>タテモノ</t>
    </rPh>
    <rPh sb="12" eb="14">
      <t>キホン</t>
    </rPh>
    <rPh sb="14" eb="16">
      <t>チョウサ</t>
    </rPh>
    <rPh sb="17" eb="20">
      <t>ジッサナド</t>
    </rPh>
    <rPh sb="20" eb="22">
      <t>ギョウム</t>
    </rPh>
    <phoneticPr fontId="5"/>
  </si>
  <si>
    <t>平成30年法人土地・建物基本調査復元倍率の検討及び結果集計等業務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1" eb="23">
      <t>ケントウ</t>
    </rPh>
    <rPh sb="23" eb="24">
      <t>オヨ</t>
    </rPh>
    <rPh sb="25" eb="27">
      <t>ケッカ</t>
    </rPh>
    <rPh sb="27" eb="30">
      <t>シュウケイナド</t>
    </rPh>
    <rPh sb="30" eb="32">
      <t>ギョウム</t>
    </rPh>
    <phoneticPr fontId="5"/>
  </si>
  <si>
    <t>平成30年法人土地・建物基本調査実施委託業務</t>
    <rPh sb="0" eb="2">
      <t>ヘイセイ</t>
    </rPh>
    <rPh sb="4" eb="5">
      <t>ネン</t>
    </rPh>
    <rPh sb="5" eb="7">
      <t>ホウジン</t>
    </rPh>
    <rPh sb="7" eb="9">
      <t>トチ</t>
    </rPh>
    <rPh sb="10" eb="12">
      <t>タテモノ</t>
    </rPh>
    <rPh sb="12" eb="14">
      <t>キホン</t>
    </rPh>
    <rPh sb="14" eb="16">
      <t>チョウサ</t>
    </rPh>
    <rPh sb="16" eb="18">
      <t>ジッシ</t>
    </rPh>
    <rPh sb="18" eb="20">
      <t>イタク</t>
    </rPh>
    <rPh sb="20" eb="22">
      <t>ギョウム</t>
    </rPh>
    <phoneticPr fontId="5"/>
  </si>
  <si>
    <t>平成30年法人土地・建物基本調査に係る督促用封筒作成業務</t>
    <phoneticPr fontId="5"/>
  </si>
  <si>
    <t>C.東京都</t>
    <rPh sb="2" eb="5">
      <t>トウキョウト</t>
    </rPh>
    <phoneticPr fontId="5"/>
  </si>
  <si>
    <t>平成30年法人土地・建物基本調査の実査等業務</t>
    <phoneticPr fontId="5"/>
  </si>
  <si>
    <t>平成30年法人土地・建物基本調査復元倍率の検討及び結果集計等業務</t>
    <phoneticPr fontId="5"/>
  </si>
  <si>
    <t>東京都</t>
    <phoneticPr fontId="5"/>
  </si>
  <si>
    <t>神奈川県</t>
    <rPh sb="0" eb="4">
      <t>カナガワケン</t>
    </rPh>
    <phoneticPr fontId="5"/>
  </si>
  <si>
    <t>鹿児島県</t>
    <rPh sb="0" eb="4">
      <t>カゴシマケン</t>
    </rPh>
    <phoneticPr fontId="5"/>
  </si>
  <si>
    <t>福岡県</t>
    <rPh sb="0" eb="3">
      <t>フクオカケン</t>
    </rPh>
    <phoneticPr fontId="5"/>
  </si>
  <si>
    <t>埼玉県</t>
    <rPh sb="0" eb="3">
      <t>サイタマケン</t>
    </rPh>
    <phoneticPr fontId="5"/>
  </si>
  <si>
    <t>愛知県</t>
    <rPh sb="0" eb="3">
      <t>アイチケン</t>
    </rPh>
    <phoneticPr fontId="5"/>
  </si>
  <si>
    <t>大阪府</t>
    <rPh sb="0" eb="3">
      <t>オオサカフ</t>
    </rPh>
    <phoneticPr fontId="5"/>
  </si>
  <si>
    <t>新潟県</t>
    <rPh sb="0" eb="3">
      <t>ニイガタケン</t>
    </rPh>
    <phoneticPr fontId="5"/>
  </si>
  <si>
    <t>長野県</t>
    <rPh sb="0" eb="3">
      <t>ナガノケン</t>
    </rPh>
    <phoneticPr fontId="5"/>
  </si>
  <si>
    <t>平成30年法人土地・建物基本調査実施委託業務</t>
    <phoneticPr fontId="5"/>
  </si>
  <si>
    <t>（株）コームラ</t>
    <phoneticPr fontId="5"/>
  </si>
  <si>
    <t>通信運搬費</t>
    <rPh sb="0" eb="2">
      <t>ツウシン</t>
    </rPh>
    <rPh sb="2" eb="5">
      <t>ウンパンヒ</t>
    </rPh>
    <phoneticPr fontId="5"/>
  </si>
  <si>
    <t>日本郵便（株）</t>
    <phoneticPr fontId="5"/>
  </si>
  <si>
    <t>調査票の料金受取人払</t>
    <rPh sb="0" eb="3">
      <t>チョウサヒョウ</t>
    </rPh>
    <rPh sb="4" eb="6">
      <t>リョウキン</t>
    </rPh>
    <rPh sb="6" eb="8">
      <t>ウケトリ</t>
    </rPh>
    <rPh sb="8" eb="9">
      <t>ニン</t>
    </rPh>
    <rPh sb="9" eb="10">
      <t>バライ</t>
    </rPh>
    <phoneticPr fontId="5"/>
  </si>
  <si>
    <t>調査票の料金受取人払</t>
    <phoneticPr fontId="5"/>
  </si>
  <si>
    <t>平成30年度は調査の実査業務を実施した。</t>
    <rPh sb="0" eb="2">
      <t>ヘイセイ</t>
    </rPh>
    <rPh sb="5" eb="6">
      <t>ド</t>
    </rPh>
    <rPh sb="10" eb="12">
      <t>ジッサ</t>
    </rPh>
    <rPh sb="12" eb="14">
      <t>ギョウム</t>
    </rPh>
    <rPh sb="15" eb="17">
      <t>ジッシ</t>
    </rPh>
    <phoneticPr fontId="5"/>
  </si>
  <si>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phoneticPr fontId="5"/>
  </si>
  <si>
    <t>５カ年度（平成28～32年度）／標本法人数</t>
    <rPh sb="2" eb="3">
      <t>ネン</t>
    </rPh>
    <rPh sb="3" eb="4">
      <t>ド</t>
    </rPh>
    <rPh sb="5" eb="7">
      <t>ヘイセイ</t>
    </rPh>
    <rPh sb="12" eb="14">
      <t>ネンド</t>
    </rPh>
    <rPh sb="16" eb="18">
      <t>ヒョウホン</t>
    </rPh>
    <rPh sb="18" eb="20">
      <t>ホウジン</t>
    </rPh>
    <rPh sb="20" eb="21">
      <t>スウ</t>
    </rPh>
    <phoneticPr fontId="5"/>
  </si>
  <si>
    <t>平成31年度は調査の回収率向上にむけて督促業務の実施や、速報集計の公表内容の見せ方を検討し、今回の調査結果が広く国民に活用されるよう引き続き実施する。</t>
    <rPh sb="5" eb="6">
      <t>ド</t>
    </rPh>
    <rPh sb="10" eb="13">
      <t>カイシュウリツ</t>
    </rPh>
    <rPh sb="13" eb="15">
      <t>コウジョウ</t>
    </rPh>
    <rPh sb="19" eb="21">
      <t>トクソク</t>
    </rPh>
    <rPh sb="21" eb="23">
      <t>ギョウム</t>
    </rPh>
    <rPh sb="24" eb="26">
      <t>ジッシ</t>
    </rPh>
    <rPh sb="28" eb="30">
      <t>ソクホウ</t>
    </rPh>
    <rPh sb="30" eb="32">
      <t>シュウケイ</t>
    </rPh>
    <rPh sb="33" eb="35">
      <t>コウヒョウ</t>
    </rPh>
    <rPh sb="35" eb="37">
      <t>ナイヨウ</t>
    </rPh>
    <rPh sb="38" eb="39">
      <t>ミ</t>
    </rPh>
    <rPh sb="40" eb="41">
      <t>カタ</t>
    </rPh>
    <rPh sb="42" eb="44">
      <t>ケントウ</t>
    </rPh>
    <rPh sb="46" eb="48">
      <t>コンカイ</t>
    </rPh>
    <rPh sb="49" eb="51">
      <t>チョウサ</t>
    </rPh>
    <rPh sb="51" eb="53">
      <t>ケッカ</t>
    </rPh>
    <rPh sb="66" eb="67">
      <t>ヒ</t>
    </rPh>
    <rPh sb="68" eb="69">
      <t>ツヅ</t>
    </rPh>
    <rPh sb="70" eb="72">
      <t>ジッシ</t>
    </rPh>
    <phoneticPr fontId="5"/>
  </si>
  <si>
    <t>調査票の料金受取人払や都道府県への委託については競争性のない随意契約であるが、それ以外の業務については企画競争により事業者を特定しており、競争性が確保されている。</t>
    <rPh sb="0" eb="3">
      <t>チョウサヒョウ</t>
    </rPh>
    <rPh sb="4" eb="6">
      <t>リョウキン</t>
    </rPh>
    <rPh sb="6" eb="9">
      <t>ウケトリニン</t>
    </rPh>
    <rPh sb="9" eb="10">
      <t>ハラ</t>
    </rPh>
    <rPh sb="11" eb="15">
      <t>トドウフケン</t>
    </rPh>
    <rPh sb="17" eb="19">
      <t>イタク</t>
    </rPh>
    <rPh sb="24" eb="27">
      <t>キョウソウセイ</t>
    </rPh>
    <rPh sb="30" eb="32">
      <t>ズイイ</t>
    </rPh>
    <rPh sb="32" eb="34">
      <t>ケイヤク</t>
    </rPh>
    <rPh sb="41" eb="43">
      <t>イガイ</t>
    </rPh>
    <rPh sb="44" eb="46">
      <t>ギョウム</t>
    </rPh>
    <rPh sb="51" eb="53">
      <t>キカク</t>
    </rPh>
    <rPh sb="53" eb="55">
      <t>キョウソウ</t>
    </rPh>
    <rPh sb="58" eb="61">
      <t>ジギョウシャ</t>
    </rPh>
    <rPh sb="62" eb="64">
      <t>トクテイ</t>
    </rPh>
    <rPh sb="69" eb="72">
      <t>キョウソウセイ</t>
    </rPh>
    <rPh sb="73" eb="75">
      <t>カクホ</t>
    </rPh>
    <phoneticPr fontId="5"/>
  </si>
  <si>
    <t>-</t>
    <phoneticPr fontId="5"/>
  </si>
  <si>
    <t>速報において、国民の関心や社会的ニーズが高いと思われる空き地の動向や建物の耐震性の向上の状況などの成果を発表できるよう努めるべき。</t>
    <rPh sb="0" eb="2">
      <t>ソクホウ</t>
    </rPh>
    <rPh sb="7" eb="9">
      <t>コクミン</t>
    </rPh>
    <rPh sb="10" eb="12">
      <t>カンシン</t>
    </rPh>
    <rPh sb="13" eb="16">
      <t>シャカイテキ</t>
    </rPh>
    <rPh sb="20" eb="21">
      <t>タカ</t>
    </rPh>
    <rPh sb="23" eb="24">
      <t>オモ</t>
    </rPh>
    <rPh sb="27" eb="28">
      <t>ア</t>
    </rPh>
    <rPh sb="29" eb="30">
      <t>チ</t>
    </rPh>
    <rPh sb="31" eb="33">
      <t>ドウコウ</t>
    </rPh>
    <rPh sb="34" eb="36">
      <t>タテモノ</t>
    </rPh>
    <rPh sb="37" eb="40">
      <t>タイシンセイ</t>
    </rPh>
    <rPh sb="41" eb="43">
      <t>コウジョウ</t>
    </rPh>
    <rPh sb="44" eb="46">
      <t>ジョウキョウ</t>
    </rPh>
    <rPh sb="49" eb="51">
      <t>セイカ</t>
    </rPh>
    <rPh sb="52" eb="54">
      <t>ハッピョウ</t>
    </rPh>
    <rPh sb="59" eb="60">
      <t>ツト</t>
    </rPh>
    <phoneticPr fontId="5"/>
  </si>
  <si>
    <t>速報において、空き地の動向や建物の耐震性の向上の状況について発表する予定としている。</t>
    <rPh sb="34" eb="36">
      <t>ヨテイ</t>
    </rPh>
    <phoneticPr fontId="5"/>
  </si>
  <si>
    <t>課長　安岡　義敏</t>
    <rPh sb="0" eb="2">
      <t>カチョウ</t>
    </rPh>
    <rPh sb="3" eb="5">
      <t>ヤスオカ</t>
    </rPh>
    <rPh sb="6" eb="8">
      <t>ヨシトシ</t>
    </rPh>
    <phoneticPr fontId="5"/>
  </si>
  <si>
    <t>法人が所有する土地及び建物のストックを網羅的に把握する唯一の統計調査である。平成30年度の土地基本調査のホームページへのアクセス数は140万件を超え、昨年度より約2倍に増加しており、情報ニーズがある。</t>
    <rPh sb="0" eb="2">
      <t>ホウジン</t>
    </rPh>
    <rPh sb="3" eb="5">
      <t>ショユウ</t>
    </rPh>
    <rPh sb="7" eb="9">
      <t>トチ</t>
    </rPh>
    <rPh sb="9" eb="10">
      <t>オヨ</t>
    </rPh>
    <rPh sb="11" eb="13">
      <t>タテモノ</t>
    </rPh>
    <rPh sb="19" eb="22">
      <t>モウラテキ</t>
    </rPh>
    <rPh sb="23" eb="25">
      <t>ハアク</t>
    </rPh>
    <rPh sb="27" eb="29">
      <t>ユイイツ</t>
    </rPh>
    <rPh sb="30" eb="32">
      <t>トウケイ</t>
    </rPh>
    <rPh sb="32" eb="34">
      <t>チョウサ</t>
    </rPh>
    <rPh sb="38" eb="40">
      <t>ヘイセイ</t>
    </rPh>
    <rPh sb="42" eb="44">
      <t>ネンド</t>
    </rPh>
    <rPh sb="45" eb="47">
      <t>トチ</t>
    </rPh>
    <rPh sb="47" eb="49">
      <t>キホン</t>
    </rPh>
    <rPh sb="49" eb="51">
      <t>チョウサ</t>
    </rPh>
    <rPh sb="64" eb="65">
      <t>スウ</t>
    </rPh>
    <rPh sb="69" eb="71">
      <t>マンケン</t>
    </rPh>
    <rPh sb="72" eb="73">
      <t>コ</t>
    </rPh>
    <rPh sb="75" eb="78">
      <t>サクネンド</t>
    </rPh>
    <rPh sb="80" eb="81">
      <t>ヤク</t>
    </rPh>
    <rPh sb="82" eb="83">
      <t>バイ</t>
    </rPh>
    <rPh sb="84" eb="86">
      <t>ゾウカ</t>
    </rPh>
    <rPh sb="91" eb="93">
      <t>ジョウホウ</t>
    </rPh>
    <phoneticPr fontId="5"/>
  </si>
  <si>
    <t>５年周期の基幹統計である土地基本調査は、調査実施年度の翌年度に速報、翌々年度に確報を公表し、また、土地関連統計は調査実施年度の翌年度に公表している。平成30年度は調査実査の年でありホームページアクセス件数は140万件を超え、昨年度より約2倍に増加しており、成果目標に見合ったものとなっている。（平成31年度に速報、平成32年度に確報を公表予定、前回調査時も速報・確報の公表時には利用者の関心が高い）</t>
    <rPh sb="74" eb="76">
      <t>ヘイセイ</t>
    </rPh>
    <rPh sb="78" eb="80">
      <t>ネンド</t>
    </rPh>
    <rPh sb="81" eb="83">
      <t>チョウサ</t>
    </rPh>
    <rPh sb="83" eb="85">
      <t>ジッサ</t>
    </rPh>
    <rPh sb="86" eb="87">
      <t>トシ</t>
    </rPh>
    <rPh sb="167" eb="169">
      <t>コウヒョウ</t>
    </rPh>
    <rPh sb="169" eb="171">
      <t>ヨテイ</t>
    </rPh>
    <rPh sb="172" eb="174">
      <t>ゼンカイ</t>
    </rPh>
    <rPh sb="174" eb="177">
      <t>チョウサジ</t>
    </rPh>
    <phoneticPr fontId="5"/>
  </si>
  <si>
    <t>5年周期で行っている土地基本調査（基幹統計調査）について、平成30年度は実査等業務、復元倍率の検討及び結果集計等を行った。実査年度であったことと土地基本調査のホームページの構成や内容を見直したことにより、ホームページアクセス数は140万件を超え、昨年度より2倍に増加した。</t>
    <rPh sb="61" eb="63">
      <t>ジッサ</t>
    </rPh>
    <rPh sb="63" eb="65">
      <t>ネンド</t>
    </rPh>
    <rPh sb="86" eb="88">
      <t>コウセイ</t>
    </rPh>
    <rPh sb="89" eb="91">
      <t>ナイヨウ</t>
    </rPh>
    <rPh sb="92" eb="94">
      <t>ミナオ</t>
    </rPh>
    <rPh sb="112" eb="113">
      <t>スウ</t>
    </rPh>
    <rPh sb="129" eb="130">
      <t>バイ</t>
    </rPh>
    <phoneticPr fontId="5"/>
  </si>
  <si>
    <t>5年周期の調査で年度によって業務量も必要額も異なる。
平成31年度は督促、疑義照会業務、速報公表、平成32年度は確報公表、次回調査の予備調査の設計業務を実施予定。
平成31年度業務の督促、疑義照会業務には郵送費と通信運搬費が必要となるが、平成32年度業務では、これらが不要であるため、平成31年度と比較すると減額になる。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</si>
</sst>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118390</xdr:colOff>
      <xdr:row>740</xdr:row>
      <xdr:rowOff>285750</xdr:rowOff>
    </xdr:from>
    <xdr:to>
      <xdr:col>41</xdr:col>
      <xdr:colOff>142876</xdr:colOff>
      <xdr:row>760</xdr:row>
      <xdr:rowOff>122463</xdr:rowOff>
    </xdr:to>
    <xdr:grpSp>
      <xdr:nvGrpSpPr>
        <xdr:cNvPr id="3" name="グループ化 2"/>
        <xdr:cNvGrpSpPr/>
      </xdr:nvGrpSpPr>
      <xdr:grpSpPr>
        <a:xfrm>
          <a:off x="2718715" y="42376725"/>
          <a:ext cx="5625186" cy="7847238"/>
          <a:chOff x="4025838" y="237226929"/>
          <a:chExt cx="5736063" cy="7864927"/>
        </a:xfrm>
      </xdr:grpSpPr>
      <xdr:sp macro="" textlink="">
        <xdr:nvSpPr>
          <xdr:cNvPr id="4" name="テキスト ボックス 3"/>
          <xdr:cNvSpPr txBox="1"/>
        </xdr:nvSpPr>
        <xdr:spPr>
          <a:xfrm>
            <a:off x="4136571" y="237226929"/>
            <a:ext cx="1959429"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国土交通省</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790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5" name="大かっこ 4"/>
          <xdr:cNvSpPr/>
        </xdr:nvSpPr>
        <xdr:spPr>
          <a:xfrm>
            <a:off x="4025838" y="238111394"/>
            <a:ext cx="2171488" cy="938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年法人土地・建物基本調査の実査等業務、</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復元倍率の検討及び結果集計等業務</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等</a:t>
            </a:r>
            <a:endParaRPr lang="ja-JP" altLang="ja-JP">
              <a:effectLst/>
              <a:latin typeface="ＭＳ 明朝" panose="02020609040205080304" pitchFamily="17" charset="-128"/>
              <a:ea typeface="ＭＳ 明朝" panose="02020609040205080304" pitchFamily="17"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6" name="大かっこ 5"/>
          <xdr:cNvSpPr/>
        </xdr:nvSpPr>
        <xdr:spPr>
          <a:xfrm>
            <a:off x="7007678" y="237349393"/>
            <a:ext cx="1973036" cy="6123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職員旅費</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0.5</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7" name="テキスト ボックス 6"/>
          <xdr:cNvSpPr txBox="1"/>
        </xdr:nvSpPr>
        <xdr:spPr>
          <a:xfrm>
            <a:off x="6558643" y="239349644"/>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（株）三菱総合研究所</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665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8" name="大かっこ 7"/>
          <xdr:cNvSpPr/>
        </xdr:nvSpPr>
        <xdr:spPr>
          <a:xfrm>
            <a:off x="6585854" y="240220503"/>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年法人土地・建物基本調査の実査等業務</a:t>
            </a:r>
          </a:p>
        </xdr:txBody>
      </xdr:sp>
      <xdr:sp macro="" textlink="">
        <xdr:nvSpPr>
          <xdr:cNvPr id="9" name="テキスト ボックス 8"/>
          <xdr:cNvSpPr txBox="1"/>
        </xdr:nvSpPr>
        <xdr:spPr>
          <a:xfrm>
            <a:off x="6531429" y="241540393"/>
            <a:ext cx="3230472"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（公財）統計情報研究開発センター</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10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10" name="大かっこ 9"/>
          <xdr:cNvSpPr/>
        </xdr:nvSpPr>
        <xdr:spPr>
          <a:xfrm>
            <a:off x="6558640" y="242411252"/>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年法人土地・建物基本調査復元倍率の検討及び結果集計等業務</a:t>
            </a:r>
          </a:p>
        </xdr:txBody>
      </xdr:sp>
      <xdr:sp macro="" textlink="">
        <xdr:nvSpPr>
          <xdr:cNvPr id="11" name="大かっこ 10"/>
          <xdr:cNvSpPr/>
        </xdr:nvSpPr>
        <xdr:spPr>
          <a:xfrm>
            <a:off x="6640285" y="23905028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随意契約（企画競争）</a:t>
            </a:r>
          </a:p>
        </xdr:txBody>
      </xdr:sp>
      <xdr:sp macro="" textlink="">
        <xdr:nvSpPr>
          <xdr:cNvPr id="12" name="大かっこ 11"/>
          <xdr:cNvSpPr/>
        </xdr:nvSpPr>
        <xdr:spPr>
          <a:xfrm>
            <a:off x="6640285" y="24124103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随意契約（企画競争）</a:t>
            </a:r>
          </a:p>
        </xdr:txBody>
      </xdr:sp>
      <xdr:sp macro="" textlink="">
        <xdr:nvSpPr>
          <xdr:cNvPr id="13" name="テキスト ボックス 12"/>
          <xdr:cNvSpPr txBox="1"/>
        </xdr:nvSpPr>
        <xdr:spPr>
          <a:xfrm>
            <a:off x="6531429" y="243649500"/>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C.</a:t>
            </a:r>
            <a:r>
              <a:rPr kumimoji="1" lang="ja-JP" altLang="en-US" sz="1100">
                <a:latin typeface="ＭＳ 明朝" panose="02020609040205080304" pitchFamily="17" charset="-128"/>
                <a:ea typeface="ＭＳ 明朝" panose="02020609040205080304" pitchFamily="17" charset="-128"/>
              </a:rPr>
              <a:t>都道府県</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114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14" name="大かっこ 13"/>
          <xdr:cNvSpPr/>
        </xdr:nvSpPr>
        <xdr:spPr>
          <a:xfrm>
            <a:off x="6558640" y="244520359"/>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年法人土地・建物基本調査実施委託業務</a:t>
            </a:r>
          </a:p>
        </xdr:txBody>
      </xdr:sp>
      <xdr:sp macro="" textlink="">
        <xdr:nvSpPr>
          <xdr:cNvPr id="15" name="大かっこ 14"/>
          <xdr:cNvSpPr/>
        </xdr:nvSpPr>
        <xdr:spPr>
          <a:xfrm>
            <a:off x="6640285" y="24335014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cxnSp macro="">
        <xdr:nvCxnSpPr>
          <xdr:cNvPr id="17" name="直線コネクタ 16"/>
          <xdr:cNvCxnSpPr>
            <a:stCxn id="7" idx="1"/>
          </xdr:cNvCxnSpPr>
        </xdr:nvCxnSpPr>
        <xdr:spPr>
          <a:xfrm flipH="1">
            <a:off x="5116286" y="239764662"/>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H="1">
            <a:off x="5102679" y="241948607"/>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163285</xdr:colOff>
      <xdr:row>761</xdr:row>
      <xdr:rowOff>381001</xdr:rowOff>
    </xdr:from>
    <xdr:to>
      <xdr:col>39</xdr:col>
      <xdr:colOff>149678</xdr:colOff>
      <xdr:row>764</xdr:row>
      <xdr:rowOff>68036</xdr:rowOff>
    </xdr:to>
    <xdr:sp macro="" textlink="">
      <xdr:nvSpPr>
        <xdr:cNvPr id="26" name="テキスト ボックス 25"/>
        <xdr:cNvSpPr txBox="1"/>
      </xdr:nvSpPr>
      <xdr:spPr>
        <a:xfrm>
          <a:off x="5265964" y="49693287"/>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D.</a:t>
          </a:r>
          <a:r>
            <a:rPr kumimoji="1" lang="ja-JP" altLang="en-US" sz="1100">
              <a:latin typeface="ＭＳ 明朝" panose="02020609040205080304" pitchFamily="17" charset="-128"/>
              <a:ea typeface="ＭＳ 明朝" panose="02020609040205080304" pitchFamily="17" charset="-128"/>
            </a:rPr>
            <a:t>（株）コームラ</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0.5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190496</xdr:colOff>
      <xdr:row>764</xdr:row>
      <xdr:rowOff>108860</xdr:rowOff>
    </xdr:from>
    <xdr:to>
      <xdr:col>39</xdr:col>
      <xdr:colOff>108856</xdr:colOff>
      <xdr:row>766</xdr:row>
      <xdr:rowOff>54429</xdr:rowOff>
    </xdr:to>
    <xdr:sp macro="" textlink="">
      <xdr:nvSpPr>
        <xdr:cNvPr id="27" name="大かっこ 26"/>
        <xdr:cNvSpPr/>
      </xdr:nvSpPr>
      <xdr:spPr>
        <a:xfrm>
          <a:off x="5293175" y="50564146"/>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年法人土地・建物基本調査に係る督促用封筒作成業務</a:t>
          </a:r>
        </a:p>
      </xdr:txBody>
    </xdr:sp>
    <xdr:clientData/>
  </xdr:twoCellAnchor>
  <xdr:twoCellAnchor>
    <xdr:from>
      <xdr:col>26</xdr:col>
      <xdr:colOff>68034</xdr:colOff>
      <xdr:row>761</xdr:row>
      <xdr:rowOff>81643</xdr:rowOff>
    </xdr:from>
    <xdr:to>
      <xdr:col>35</xdr:col>
      <xdr:colOff>81642</xdr:colOff>
      <xdr:row>761</xdr:row>
      <xdr:rowOff>353787</xdr:rowOff>
    </xdr:to>
    <xdr:sp macro="" textlink="">
      <xdr:nvSpPr>
        <xdr:cNvPr id="28" name="大かっこ 27"/>
        <xdr:cNvSpPr/>
      </xdr:nvSpPr>
      <xdr:spPr>
        <a:xfrm>
          <a:off x="5374820" y="49393929"/>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随意契約（少額）</a:t>
          </a:r>
        </a:p>
      </xdr:txBody>
    </xdr:sp>
    <xdr:clientData/>
  </xdr:twoCellAnchor>
  <xdr:twoCellAnchor>
    <xdr:from>
      <xdr:col>25</xdr:col>
      <xdr:colOff>152399</xdr:colOff>
      <xdr:row>767</xdr:row>
      <xdr:rowOff>152401</xdr:rowOff>
    </xdr:from>
    <xdr:to>
      <xdr:col>39</xdr:col>
      <xdr:colOff>138792</xdr:colOff>
      <xdr:row>770</xdr:row>
      <xdr:rowOff>43544</xdr:rowOff>
    </xdr:to>
    <xdr:sp macro="" textlink="">
      <xdr:nvSpPr>
        <xdr:cNvPr id="29" name="テキスト ボックス 28"/>
        <xdr:cNvSpPr txBox="1"/>
      </xdr:nvSpPr>
      <xdr:spPr>
        <a:xfrm>
          <a:off x="5255078" y="51546580"/>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E.</a:t>
          </a:r>
          <a:r>
            <a:rPr kumimoji="1" lang="ja-JP" altLang="en-US" sz="1100">
              <a:latin typeface="ＭＳ 明朝" panose="02020609040205080304" pitchFamily="17" charset="-128"/>
              <a:ea typeface="ＭＳ 明朝" panose="02020609040205080304" pitchFamily="17" charset="-128"/>
            </a:rPr>
            <a:t>日本郵便（株）</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0.3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179610</xdr:colOff>
      <xdr:row>770</xdr:row>
      <xdr:rowOff>84368</xdr:rowOff>
    </xdr:from>
    <xdr:to>
      <xdr:col>39</xdr:col>
      <xdr:colOff>97970</xdr:colOff>
      <xdr:row>772</xdr:row>
      <xdr:rowOff>29936</xdr:rowOff>
    </xdr:to>
    <xdr:sp macro="" textlink="">
      <xdr:nvSpPr>
        <xdr:cNvPr id="30" name="大かっこ 29"/>
        <xdr:cNvSpPr/>
      </xdr:nvSpPr>
      <xdr:spPr>
        <a:xfrm>
          <a:off x="5282289" y="52417439"/>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調査票の料金受取人払</a:t>
          </a:r>
        </a:p>
      </xdr:txBody>
    </xdr:sp>
    <xdr:clientData/>
  </xdr:twoCellAnchor>
  <xdr:twoCellAnchor>
    <xdr:from>
      <xdr:col>26</xdr:col>
      <xdr:colOff>57148</xdr:colOff>
      <xdr:row>766</xdr:row>
      <xdr:rowOff>166008</xdr:rowOff>
    </xdr:from>
    <xdr:to>
      <xdr:col>35</xdr:col>
      <xdr:colOff>70756</xdr:colOff>
      <xdr:row>767</xdr:row>
      <xdr:rowOff>125187</xdr:rowOff>
    </xdr:to>
    <xdr:sp macro="" textlink="">
      <xdr:nvSpPr>
        <xdr:cNvPr id="31" name="大かっこ 30"/>
        <xdr:cNvSpPr/>
      </xdr:nvSpPr>
      <xdr:spPr>
        <a:xfrm>
          <a:off x="5363934" y="5124722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clientData/>
  </xdr:twoCellAnchor>
  <xdr:twoCellAnchor>
    <xdr:from>
      <xdr:col>18</xdr:col>
      <xdr:colOff>163290</xdr:colOff>
      <xdr:row>758</xdr:row>
      <xdr:rowOff>122465</xdr:rowOff>
    </xdr:from>
    <xdr:to>
      <xdr:col>25</xdr:col>
      <xdr:colOff>176897</xdr:colOff>
      <xdr:row>758</xdr:row>
      <xdr:rowOff>129267</xdr:rowOff>
    </xdr:to>
    <xdr:cxnSp macro="">
      <xdr:nvCxnSpPr>
        <xdr:cNvPr id="33" name="直線コネクタ 32"/>
        <xdr:cNvCxnSpPr/>
      </xdr:nvCxnSpPr>
      <xdr:spPr>
        <a:xfrm flipH="1">
          <a:off x="3837219" y="48169286"/>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152404</xdr:colOff>
      <xdr:row>762</xdr:row>
      <xdr:rowOff>370115</xdr:rowOff>
    </xdr:from>
    <xdr:to>
      <xdr:col>25</xdr:col>
      <xdr:colOff>166011</xdr:colOff>
      <xdr:row>762</xdr:row>
      <xdr:rowOff>376917</xdr:rowOff>
    </xdr:to>
    <xdr:cxnSp macro="">
      <xdr:nvCxnSpPr>
        <xdr:cNvPr id="34" name="直線コネクタ 33"/>
        <xdr:cNvCxnSpPr/>
      </xdr:nvCxnSpPr>
      <xdr:spPr>
        <a:xfrm flipH="1">
          <a:off x="3826333" y="50131436"/>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135238</xdr:colOff>
      <xdr:row>768</xdr:row>
      <xdr:rowOff>270259</xdr:rowOff>
    </xdr:from>
    <xdr:to>
      <xdr:col>25</xdr:col>
      <xdr:colOff>148845</xdr:colOff>
      <xdr:row>768</xdr:row>
      <xdr:rowOff>277061</xdr:rowOff>
    </xdr:to>
    <xdr:cxnSp macro="">
      <xdr:nvCxnSpPr>
        <xdr:cNvPr id="35" name="直線コネクタ 34"/>
        <xdr:cNvCxnSpPr/>
      </xdr:nvCxnSpPr>
      <xdr:spPr>
        <a:xfrm flipH="1">
          <a:off x="3696123" y="51800509"/>
          <a:ext cx="1398395"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139211</xdr:colOff>
      <xdr:row>745</xdr:row>
      <xdr:rowOff>322385</xdr:rowOff>
    </xdr:from>
    <xdr:to>
      <xdr:col>18</xdr:col>
      <xdr:colOff>183173</xdr:colOff>
      <xdr:row>768</xdr:row>
      <xdr:rowOff>278424</xdr:rowOff>
    </xdr:to>
    <xdr:cxnSp macro="">
      <xdr:nvCxnSpPr>
        <xdr:cNvPr id="36" name="直線コネクタ 35"/>
        <xdr:cNvCxnSpPr/>
      </xdr:nvCxnSpPr>
      <xdr:spPr>
        <a:xfrm flipV="1">
          <a:off x="3700096" y="42979731"/>
          <a:ext cx="43962" cy="88289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Normal="75" zoomScaleSheetLayoutView="100" zoomScalePageLayoutView="85" workbookViewId="0">
      <selection activeCell="BB27" sqref="BB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328</v>
      </c>
      <c r="AT2" s="220"/>
      <c r="AU2" s="220"/>
      <c r="AV2" s="52" t="str">
        <f>IF(AW2="", "", "-")</f>
        <v/>
      </c>
      <c r="AW2" s="397"/>
      <c r="AX2" s="397"/>
    </row>
    <row r="3" spans="1:50" ht="21" customHeight="1" thickBot="1">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600</v>
      </c>
      <c r="AK3" s="528"/>
      <c r="AL3" s="528"/>
      <c r="AM3" s="528"/>
      <c r="AN3" s="528"/>
      <c r="AO3" s="528"/>
      <c r="AP3" s="528"/>
      <c r="AQ3" s="528"/>
      <c r="AR3" s="528"/>
      <c r="AS3" s="528"/>
      <c r="AT3" s="528"/>
      <c r="AU3" s="528"/>
      <c r="AV3" s="528"/>
      <c r="AW3" s="528"/>
      <c r="AX3" s="24" t="s">
        <v>65</v>
      </c>
    </row>
    <row r="4" spans="1:50" ht="24.75" customHeight="1">
      <c r="A4" s="728" t="s">
        <v>25</v>
      </c>
      <c r="B4" s="729"/>
      <c r="C4" s="729"/>
      <c r="D4" s="729"/>
      <c r="E4" s="729"/>
      <c r="F4" s="729"/>
      <c r="G4" s="704" t="s">
        <v>566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61" t="s">
        <v>167</v>
      </c>
      <c r="H5" s="562"/>
      <c r="I5" s="562"/>
      <c r="J5" s="562"/>
      <c r="K5" s="562"/>
      <c r="L5" s="562"/>
      <c r="M5" s="563" t="s">
        <v>66</v>
      </c>
      <c r="N5" s="564"/>
      <c r="O5" s="564"/>
      <c r="P5" s="564"/>
      <c r="Q5" s="564"/>
      <c r="R5" s="565"/>
      <c r="S5" s="566" t="s">
        <v>131</v>
      </c>
      <c r="T5" s="562"/>
      <c r="U5" s="562"/>
      <c r="V5" s="562"/>
      <c r="W5" s="562"/>
      <c r="X5" s="567"/>
      <c r="Y5" s="720" t="s">
        <v>3</v>
      </c>
      <c r="Z5" s="721"/>
      <c r="AA5" s="721"/>
      <c r="AB5" s="721"/>
      <c r="AC5" s="721"/>
      <c r="AD5" s="722"/>
      <c r="AE5" s="723" t="s">
        <v>568</v>
      </c>
      <c r="AF5" s="723"/>
      <c r="AG5" s="723"/>
      <c r="AH5" s="723"/>
      <c r="AI5" s="723"/>
      <c r="AJ5" s="723"/>
      <c r="AK5" s="723"/>
      <c r="AL5" s="723"/>
      <c r="AM5" s="723"/>
      <c r="AN5" s="723"/>
      <c r="AO5" s="723"/>
      <c r="AP5" s="724"/>
      <c r="AQ5" s="725" t="s">
        <v>640</v>
      </c>
      <c r="AR5" s="726"/>
      <c r="AS5" s="726"/>
      <c r="AT5" s="726"/>
      <c r="AU5" s="726"/>
      <c r="AV5" s="726"/>
      <c r="AW5" s="726"/>
      <c r="AX5" s="727"/>
    </row>
    <row r="6" spans="1:50" ht="39" customHeight="1">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5.25" customHeight="1">
      <c r="A7" s="833" t="s">
        <v>22</v>
      </c>
      <c r="B7" s="834"/>
      <c r="C7" s="834"/>
      <c r="D7" s="834"/>
      <c r="E7" s="834"/>
      <c r="F7" s="835"/>
      <c r="G7" s="836" t="s">
        <v>570</v>
      </c>
      <c r="H7" s="837"/>
      <c r="I7" s="837"/>
      <c r="J7" s="837"/>
      <c r="K7" s="837"/>
      <c r="L7" s="837"/>
      <c r="M7" s="837"/>
      <c r="N7" s="837"/>
      <c r="O7" s="837"/>
      <c r="P7" s="837"/>
      <c r="Q7" s="837"/>
      <c r="R7" s="837"/>
      <c r="S7" s="837"/>
      <c r="T7" s="837"/>
      <c r="U7" s="837"/>
      <c r="V7" s="837"/>
      <c r="W7" s="837"/>
      <c r="X7" s="838"/>
      <c r="Y7" s="395" t="s">
        <v>512</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33" t="s">
        <v>378</v>
      </c>
      <c r="B8" s="834"/>
      <c r="C8" s="834"/>
      <c r="D8" s="834"/>
      <c r="E8" s="834"/>
      <c r="F8" s="835"/>
      <c r="G8" s="223" t="str">
        <f>入力規則等!A28</f>
        <v>統計改革</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4"/>
    </row>
    <row r="9" spans="1:50" ht="58.5" customHeight="1">
      <c r="A9" s="145" t="s">
        <v>23</v>
      </c>
      <c r="B9" s="146"/>
      <c r="C9" s="146"/>
      <c r="D9" s="146"/>
      <c r="E9" s="146"/>
      <c r="F9" s="146"/>
      <c r="G9" s="575" t="s">
        <v>572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5.75" customHeight="1">
      <c r="A10" s="745" t="s">
        <v>30</v>
      </c>
      <c r="B10" s="746"/>
      <c r="C10" s="746"/>
      <c r="D10" s="746"/>
      <c r="E10" s="746"/>
      <c r="F10" s="746"/>
      <c r="G10" s="678" t="s">
        <v>573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39" t="s">
        <v>24</v>
      </c>
      <c r="B12" s="140"/>
      <c r="C12" s="140"/>
      <c r="D12" s="140"/>
      <c r="E12" s="140"/>
      <c r="F12" s="141"/>
      <c r="G12" s="684"/>
      <c r="H12" s="685"/>
      <c r="I12" s="685"/>
      <c r="J12" s="685"/>
      <c r="K12" s="685"/>
      <c r="L12" s="685"/>
      <c r="M12" s="685"/>
      <c r="N12" s="685"/>
      <c r="O12" s="68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7"/>
    </row>
    <row r="13" spans="1:50" ht="21" customHeight="1">
      <c r="A13" s="142"/>
      <c r="B13" s="143"/>
      <c r="C13" s="143"/>
      <c r="D13" s="143"/>
      <c r="E13" s="143"/>
      <c r="F13" s="144"/>
      <c r="G13" s="748" t="s">
        <v>6</v>
      </c>
      <c r="H13" s="749"/>
      <c r="I13" s="641" t="s">
        <v>7</v>
      </c>
      <c r="J13" s="642"/>
      <c r="K13" s="642"/>
      <c r="L13" s="642"/>
      <c r="M13" s="642"/>
      <c r="N13" s="642"/>
      <c r="O13" s="643"/>
      <c r="P13" s="108">
        <v>71</v>
      </c>
      <c r="Q13" s="109"/>
      <c r="R13" s="109"/>
      <c r="S13" s="109"/>
      <c r="T13" s="109"/>
      <c r="U13" s="109"/>
      <c r="V13" s="110"/>
      <c r="W13" s="108">
        <v>144</v>
      </c>
      <c r="X13" s="109"/>
      <c r="Y13" s="109"/>
      <c r="Z13" s="109"/>
      <c r="AA13" s="109"/>
      <c r="AB13" s="109"/>
      <c r="AC13" s="110"/>
      <c r="AD13" s="108">
        <v>839</v>
      </c>
      <c r="AE13" s="109"/>
      <c r="AF13" s="109"/>
      <c r="AG13" s="109"/>
      <c r="AH13" s="109"/>
      <c r="AI13" s="109"/>
      <c r="AJ13" s="110"/>
      <c r="AK13" s="108">
        <v>539</v>
      </c>
      <c r="AL13" s="109"/>
      <c r="AM13" s="109"/>
      <c r="AN13" s="109"/>
      <c r="AO13" s="109"/>
      <c r="AP13" s="109"/>
      <c r="AQ13" s="110"/>
      <c r="AR13" s="105">
        <v>326</v>
      </c>
      <c r="AS13" s="106"/>
      <c r="AT13" s="106"/>
      <c r="AU13" s="106"/>
      <c r="AV13" s="106"/>
      <c r="AW13" s="106"/>
      <c r="AX13" s="394"/>
    </row>
    <row r="14" spans="1:50" ht="21" customHeight="1">
      <c r="A14" s="142"/>
      <c r="B14" s="143"/>
      <c r="C14" s="143"/>
      <c r="D14" s="143"/>
      <c r="E14" s="143"/>
      <c r="F14" s="144"/>
      <c r="G14" s="750"/>
      <c r="H14" s="751"/>
      <c r="I14" s="578" t="s">
        <v>8</v>
      </c>
      <c r="J14" s="635"/>
      <c r="K14" s="635"/>
      <c r="L14" s="635"/>
      <c r="M14" s="635"/>
      <c r="N14" s="635"/>
      <c r="O14" s="636"/>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607</v>
      </c>
      <c r="AL14" s="109"/>
      <c r="AM14" s="109"/>
      <c r="AN14" s="109"/>
      <c r="AO14" s="109"/>
      <c r="AP14" s="109"/>
      <c r="AQ14" s="110"/>
      <c r="AR14" s="668"/>
      <c r="AS14" s="668"/>
      <c r="AT14" s="668"/>
      <c r="AU14" s="668"/>
      <c r="AV14" s="668"/>
      <c r="AW14" s="668"/>
      <c r="AX14" s="669"/>
    </row>
    <row r="15" spans="1:50" ht="21" customHeight="1">
      <c r="A15" s="142"/>
      <c r="B15" s="143"/>
      <c r="C15" s="143"/>
      <c r="D15" s="143"/>
      <c r="E15" s="143"/>
      <c r="F15" s="144"/>
      <c r="G15" s="750"/>
      <c r="H15" s="751"/>
      <c r="I15" s="578" t="s">
        <v>51</v>
      </c>
      <c r="J15" s="579"/>
      <c r="K15" s="579"/>
      <c r="L15" s="579"/>
      <c r="M15" s="579"/>
      <c r="N15" s="579"/>
      <c r="O15" s="580"/>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607</v>
      </c>
      <c r="AL15" s="109"/>
      <c r="AM15" s="109"/>
      <c r="AN15" s="109"/>
      <c r="AO15" s="109"/>
      <c r="AP15" s="109"/>
      <c r="AQ15" s="110"/>
      <c r="AR15" s="108"/>
      <c r="AS15" s="109"/>
      <c r="AT15" s="109"/>
      <c r="AU15" s="109"/>
      <c r="AV15" s="109"/>
      <c r="AW15" s="109"/>
      <c r="AX15" s="634"/>
    </row>
    <row r="16" spans="1:50" ht="21" customHeight="1">
      <c r="A16" s="142"/>
      <c r="B16" s="143"/>
      <c r="C16" s="143"/>
      <c r="D16" s="143"/>
      <c r="E16" s="143"/>
      <c r="F16" s="144"/>
      <c r="G16" s="750"/>
      <c r="H16" s="751"/>
      <c r="I16" s="578" t="s">
        <v>52</v>
      </c>
      <c r="J16" s="579"/>
      <c r="K16" s="579"/>
      <c r="L16" s="579"/>
      <c r="M16" s="579"/>
      <c r="N16" s="579"/>
      <c r="O16" s="580"/>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607</v>
      </c>
      <c r="AL16" s="109"/>
      <c r="AM16" s="109"/>
      <c r="AN16" s="109"/>
      <c r="AO16" s="109"/>
      <c r="AP16" s="109"/>
      <c r="AQ16" s="110"/>
      <c r="AR16" s="681"/>
      <c r="AS16" s="682"/>
      <c r="AT16" s="682"/>
      <c r="AU16" s="682"/>
      <c r="AV16" s="682"/>
      <c r="AW16" s="682"/>
      <c r="AX16" s="683"/>
    </row>
    <row r="17" spans="1:50" ht="24.75" customHeight="1">
      <c r="A17" s="142"/>
      <c r="B17" s="143"/>
      <c r="C17" s="143"/>
      <c r="D17" s="143"/>
      <c r="E17" s="143"/>
      <c r="F17" s="144"/>
      <c r="G17" s="750"/>
      <c r="H17" s="751"/>
      <c r="I17" s="578" t="s">
        <v>50</v>
      </c>
      <c r="J17" s="635"/>
      <c r="K17" s="635"/>
      <c r="L17" s="635"/>
      <c r="M17" s="635"/>
      <c r="N17" s="635"/>
      <c r="O17" s="636"/>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607</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52"/>
      <c r="H18" s="753"/>
      <c r="I18" s="740" t="s">
        <v>20</v>
      </c>
      <c r="J18" s="741"/>
      <c r="K18" s="741"/>
      <c r="L18" s="741"/>
      <c r="M18" s="741"/>
      <c r="N18" s="741"/>
      <c r="O18" s="742"/>
      <c r="P18" s="114">
        <f>SUM(P13:V17)</f>
        <v>71</v>
      </c>
      <c r="Q18" s="115"/>
      <c r="R18" s="115"/>
      <c r="S18" s="115"/>
      <c r="T18" s="115"/>
      <c r="U18" s="115"/>
      <c r="V18" s="116"/>
      <c r="W18" s="114">
        <f>SUM(W13:AC17)</f>
        <v>144</v>
      </c>
      <c r="X18" s="115"/>
      <c r="Y18" s="115"/>
      <c r="Z18" s="115"/>
      <c r="AA18" s="115"/>
      <c r="AB18" s="115"/>
      <c r="AC18" s="116"/>
      <c r="AD18" s="114">
        <f>SUM(AD13:AJ17)</f>
        <v>839</v>
      </c>
      <c r="AE18" s="115"/>
      <c r="AF18" s="115"/>
      <c r="AG18" s="115"/>
      <c r="AH18" s="115"/>
      <c r="AI18" s="115"/>
      <c r="AJ18" s="116"/>
      <c r="AK18" s="114">
        <f>SUM(AK13:AQ17)</f>
        <v>539</v>
      </c>
      <c r="AL18" s="115"/>
      <c r="AM18" s="115"/>
      <c r="AN18" s="115"/>
      <c r="AO18" s="115"/>
      <c r="AP18" s="115"/>
      <c r="AQ18" s="116"/>
      <c r="AR18" s="114">
        <f>SUM(AR13:AX17)</f>
        <v>326</v>
      </c>
      <c r="AS18" s="115"/>
      <c r="AT18" s="115"/>
      <c r="AU18" s="115"/>
      <c r="AV18" s="115"/>
      <c r="AW18" s="115"/>
      <c r="AX18" s="540"/>
    </row>
    <row r="19" spans="1:50" ht="24.75" customHeight="1">
      <c r="A19" s="142"/>
      <c r="B19" s="143"/>
      <c r="C19" s="143"/>
      <c r="D19" s="143"/>
      <c r="E19" s="143"/>
      <c r="F19" s="144"/>
      <c r="G19" s="538" t="s">
        <v>9</v>
      </c>
      <c r="H19" s="539"/>
      <c r="I19" s="539"/>
      <c r="J19" s="539"/>
      <c r="K19" s="539"/>
      <c r="L19" s="539"/>
      <c r="M19" s="539"/>
      <c r="N19" s="539"/>
      <c r="O19" s="539"/>
      <c r="P19" s="108">
        <v>68</v>
      </c>
      <c r="Q19" s="109"/>
      <c r="R19" s="109"/>
      <c r="S19" s="109"/>
      <c r="T19" s="109"/>
      <c r="U19" s="109"/>
      <c r="V19" s="110"/>
      <c r="W19" s="108">
        <v>137</v>
      </c>
      <c r="X19" s="109"/>
      <c r="Y19" s="109"/>
      <c r="Z19" s="109"/>
      <c r="AA19" s="109"/>
      <c r="AB19" s="109"/>
      <c r="AC19" s="110"/>
      <c r="AD19" s="108">
        <v>790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c r="A20" s="142"/>
      <c r="B20" s="143"/>
      <c r="C20" s="143"/>
      <c r="D20" s="143"/>
      <c r="E20" s="143"/>
      <c r="F20" s="144"/>
      <c r="G20" s="538" t="s">
        <v>10</v>
      </c>
      <c r="H20" s="539"/>
      <c r="I20" s="539"/>
      <c r="J20" s="539"/>
      <c r="K20" s="539"/>
      <c r="L20" s="539"/>
      <c r="M20" s="539"/>
      <c r="N20" s="539"/>
      <c r="O20" s="539"/>
      <c r="P20" s="542">
        <f>IF(P18=0, "-", SUM(P19)/P18)</f>
        <v>0.95774647887323938</v>
      </c>
      <c r="Q20" s="542"/>
      <c r="R20" s="542"/>
      <c r="S20" s="542"/>
      <c r="T20" s="542"/>
      <c r="U20" s="542"/>
      <c r="V20" s="542"/>
      <c r="W20" s="542">
        <f t="shared" ref="W20" si="0">IF(W18=0, "-", SUM(W19)/W18)</f>
        <v>0.95138888888888884</v>
      </c>
      <c r="X20" s="542"/>
      <c r="Y20" s="542"/>
      <c r="Z20" s="542"/>
      <c r="AA20" s="542"/>
      <c r="AB20" s="542"/>
      <c r="AC20" s="542"/>
      <c r="AD20" s="542">
        <f t="shared" ref="AD20" si="1">IF(AD18=0, "-", SUM(AD19)/AD18)</f>
        <v>0.94159713945172829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5"/>
      <c r="B21" s="146"/>
      <c r="C21" s="146"/>
      <c r="D21" s="146"/>
      <c r="E21" s="146"/>
      <c r="F21" s="147"/>
      <c r="G21" s="933" t="s">
        <v>475</v>
      </c>
      <c r="H21" s="934"/>
      <c r="I21" s="934"/>
      <c r="J21" s="934"/>
      <c r="K21" s="934"/>
      <c r="L21" s="934"/>
      <c r="M21" s="934"/>
      <c r="N21" s="934"/>
      <c r="O21" s="934"/>
      <c r="P21" s="542">
        <f>IF(P19=0, "-", SUM(P19)/SUM(P13,P14))</f>
        <v>0.95774647887323938</v>
      </c>
      <c r="Q21" s="542"/>
      <c r="R21" s="542"/>
      <c r="S21" s="542"/>
      <c r="T21" s="542"/>
      <c r="U21" s="542"/>
      <c r="V21" s="542"/>
      <c r="W21" s="542">
        <f t="shared" ref="W21" si="2">IF(W19=0, "-", SUM(W19)/SUM(W13,W14))</f>
        <v>0.95138888888888884</v>
      </c>
      <c r="X21" s="542"/>
      <c r="Y21" s="542"/>
      <c r="Z21" s="542"/>
      <c r="AA21" s="542"/>
      <c r="AB21" s="542"/>
      <c r="AC21" s="542"/>
      <c r="AD21" s="542">
        <f t="shared" ref="AD21" si="3">IF(AD19=0, "-", SUM(AD19)/SUM(AD13,AD14))</f>
        <v>0.94159713945172829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 customHeight="1">
      <c r="A23" s="201"/>
      <c r="B23" s="202"/>
      <c r="C23" s="202"/>
      <c r="D23" s="202"/>
      <c r="E23" s="202"/>
      <c r="F23" s="203"/>
      <c r="G23" s="186" t="s">
        <v>575</v>
      </c>
      <c r="H23" s="187"/>
      <c r="I23" s="187"/>
      <c r="J23" s="187"/>
      <c r="K23" s="187"/>
      <c r="L23" s="187"/>
      <c r="M23" s="187"/>
      <c r="N23" s="187"/>
      <c r="O23" s="188"/>
      <c r="P23" s="105">
        <v>539</v>
      </c>
      <c r="Q23" s="106"/>
      <c r="R23" s="106"/>
      <c r="S23" s="106"/>
      <c r="T23" s="106"/>
      <c r="U23" s="106"/>
      <c r="V23" s="107"/>
      <c r="W23" s="105">
        <v>326</v>
      </c>
      <c r="X23" s="106"/>
      <c r="Y23" s="106"/>
      <c r="Z23" s="106"/>
      <c r="AA23" s="106"/>
      <c r="AB23" s="106"/>
      <c r="AC23" s="107"/>
      <c r="AD23" s="209" t="s">
        <v>644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576</v>
      </c>
      <c r="H24" s="190"/>
      <c r="I24" s="190"/>
      <c r="J24" s="190"/>
      <c r="K24" s="190"/>
      <c r="L24" s="190"/>
      <c r="M24" s="190"/>
      <c r="N24" s="190"/>
      <c r="O24" s="191"/>
      <c r="P24" s="108">
        <v>0.1</v>
      </c>
      <c r="Q24" s="109"/>
      <c r="R24" s="109"/>
      <c r="S24" s="109"/>
      <c r="T24" s="109"/>
      <c r="U24" s="109"/>
      <c r="V24" s="110"/>
      <c r="W24" s="108">
        <v>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458</v>
      </c>
      <c r="H28" s="193"/>
      <c r="I28" s="193"/>
      <c r="J28" s="193"/>
      <c r="K28" s="193"/>
      <c r="L28" s="193"/>
      <c r="M28" s="193"/>
      <c r="N28" s="193"/>
      <c r="O28" s="194"/>
      <c r="P28" s="114">
        <f>P29-SUM(P23:P27)</f>
        <v>-0.10000000000002274</v>
      </c>
      <c r="Q28" s="115"/>
      <c r="R28" s="115"/>
      <c r="S28" s="115"/>
      <c r="T28" s="115"/>
      <c r="U28" s="115"/>
      <c r="V28" s="116"/>
      <c r="W28" s="114">
        <f>W29-SUM(W23:W27)</f>
        <v>-0.10000000000002274</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455</v>
      </c>
      <c r="H29" s="196"/>
      <c r="I29" s="196"/>
      <c r="J29" s="196"/>
      <c r="K29" s="196"/>
      <c r="L29" s="196"/>
      <c r="M29" s="196"/>
      <c r="N29" s="196"/>
      <c r="O29" s="197"/>
      <c r="P29" s="108">
        <f>AK13</f>
        <v>539</v>
      </c>
      <c r="Q29" s="109"/>
      <c r="R29" s="109"/>
      <c r="S29" s="109"/>
      <c r="T29" s="109"/>
      <c r="U29" s="109"/>
      <c r="V29" s="110"/>
      <c r="W29" s="227">
        <f>AR13</f>
        <v>326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2" t="s">
        <v>470</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532</v>
      </c>
      <c r="AF30" s="387"/>
      <c r="AG30" s="387"/>
      <c r="AH30" s="388"/>
      <c r="AI30" s="386" t="s">
        <v>529</v>
      </c>
      <c r="AJ30" s="387"/>
      <c r="AK30" s="387"/>
      <c r="AL30" s="388"/>
      <c r="AM30" s="389" t="s">
        <v>524</v>
      </c>
      <c r="AN30" s="389"/>
      <c r="AO30" s="389"/>
      <c r="AP30" s="386"/>
      <c r="AQ30" s="644" t="s">
        <v>354</v>
      </c>
      <c r="AR30" s="645"/>
      <c r="AS30" s="645"/>
      <c r="AT30" s="646"/>
      <c r="AU30" s="390" t="s">
        <v>253</v>
      </c>
      <c r="AV30" s="390"/>
      <c r="AW30" s="390"/>
      <c r="AX30" s="391"/>
    </row>
    <row r="31" spans="1:50" ht="18.75" customHeight="1">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v>32</v>
      </c>
      <c r="AV31" s="271"/>
      <c r="AW31" s="379" t="s">
        <v>300</v>
      </c>
      <c r="AX31" s="380"/>
    </row>
    <row r="32" spans="1:50" ht="36" customHeight="1">
      <c r="A32" s="518"/>
      <c r="B32" s="516"/>
      <c r="C32" s="516"/>
      <c r="D32" s="516"/>
      <c r="E32" s="516"/>
      <c r="F32" s="517"/>
      <c r="G32" s="543" t="s">
        <v>577</v>
      </c>
      <c r="H32" s="544"/>
      <c r="I32" s="544"/>
      <c r="J32" s="544"/>
      <c r="K32" s="544"/>
      <c r="L32" s="544"/>
      <c r="M32" s="544"/>
      <c r="N32" s="544"/>
      <c r="O32" s="545"/>
      <c r="P32" s="161" t="s">
        <v>578</v>
      </c>
      <c r="Q32" s="161"/>
      <c r="R32" s="161"/>
      <c r="S32" s="161"/>
      <c r="T32" s="161"/>
      <c r="U32" s="161"/>
      <c r="V32" s="161"/>
      <c r="W32" s="161"/>
      <c r="X32" s="231"/>
      <c r="Y32" s="338" t="s">
        <v>12</v>
      </c>
      <c r="Z32" s="552"/>
      <c r="AA32" s="553"/>
      <c r="AB32" s="554" t="s">
        <v>579</v>
      </c>
      <c r="AC32" s="554"/>
      <c r="AD32" s="554"/>
      <c r="AE32" s="364">
        <v>1256144</v>
      </c>
      <c r="AF32" s="365"/>
      <c r="AG32" s="365"/>
      <c r="AH32" s="365"/>
      <c r="AI32" s="364">
        <v>687333</v>
      </c>
      <c r="AJ32" s="365"/>
      <c r="AK32" s="365"/>
      <c r="AL32" s="365"/>
      <c r="AM32" s="364">
        <v>1425966</v>
      </c>
      <c r="AN32" s="365"/>
      <c r="AO32" s="365"/>
      <c r="AP32" s="365"/>
      <c r="AQ32" s="111" t="s">
        <v>574</v>
      </c>
      <c r="AR32" s="112"/>
      <c r="AS32" s="112"/>
      <c r="AT32" s="113"/>
      <c r="AU32" s="365" t="s">
        <v>574</v>
      </c>
      <c r="AV32" s="365"/>
      <c r="AW32" s="365"/>
      <c r="AX32" s="367"/>
    </row>
    <row r="33" spans="1:50" ht="36" customHeight="1">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4" t="s">
        <v>574</v>
      </c>
      <c r="AF33" s="365"/>
      <c r="AG33" s="365"/>
      <c r="AH33" s="365"/>
      <c r="AI33" s="364" t="s">
        <v>574</v>
      </c>
      <c r="AJ33" s="365"/>
      <c r="AK33" s="365"/>
      <c r="AL33" s="365"/>
      <c r="AM33" s="364" t="s">
        <v>607</v>
      </c>
      <c r="AN33" s="365"/>
      <c r="AO33" s="365"/>
      <c r="AP33" s="365"/>
      <c r="AQ33" s="111" t="s">
        <v>574</v>
      </c>
      <c r="AR33" s="112"/>
      <c r="AS33" s="112"/>
      <c r="AT33" s="113"/>
      <c r="AU33" s="365">
        <v>2000000</v>
      </c>
      <c r="AV33" s="365"/>
      <c r="AW33" s="365"/>
      <c r="AX33" s="367"/>
    </row>
    <row r="34" spans="1:50" ht="36" customHeight="1">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63</v>
      </c>
      <c r="AF34" s="365"/>
      <c r="AG34" s="365"/>
      <c r="AH34" s="365"/>
      <c r="AI34" s="364">
        <v>34</v>
      </c>
      <c r="AJ34" s="365"/>
      <c r="AK34" s="365"/>
      <c r="AL34" s="365"/>
      <c r="AM34" s="364">
        <v>71</v>
      </c>
      <c r="AN34" s="365"/>
      <c r="AO34" s="365"/>
      <c r="AP34" s="365"/>
      <c r="AQ34" s="111" t="s">
        <v>574</v>
      </c>
      <c r="AR34" s="112"/>
      <c r="AS34" s="112"/>
      <c r="AT34" s="113"/>
      <c r="AU34" s="365" t="s">
        <v>574</v>
      </c>
      <c r="AV34" s="365"/>
      <c r="AW34" s="365"/>
      <c r="AX34" s="367"/>
    </row>
    <row r="35" spans="1:50" ht="23.25" customHeight="1">
      <c r="A35" s="904" t="s">
        <v>502</v>
      </c>
      <c r="B35" s="905"/>
      <c r="C35" s="905"/>
      <c r="D35" s="905"/>
      <c r="E35" s="905"/>
      <c r="F35" s="906"/>
      <c r="G35" s="910" t="s">
        <v>581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c r="A37" s="647" t="s">
        <v>470</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4" t="s">
        <v>502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c r="A44" s="647" t="s">
        <v>470</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4" t="s">
        <v>502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c r="A51" s="515" t="s">
        <v>470</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4" t="s">
        <v>502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c r="A58" s="515" t="s">
        <v>470</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4" t="s">
        <v>502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c r="A65" s="865" t="s">
        <v>471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466</v>
      </c>
      <c r="X65" s="877"/>
      <c r="Y65" s="880"/>
      <c r="Z65" s="880"/>
      <c r="AA65" s="881"/>
      <c r="AB65" s="874" t="s">
        <v>11</v>
      </c>
      <c r="AC65" s="870"/>
      <c r="AD65" s="871"/>
      <c r="AE65" s="368" t="s">
        <v>532</v>
      </c>
      <c r="AF65" s="369"/>
      <c r="AG65" s="369"/>
      <c r="AH65" s="370"/>
      <c r="AI65" s="368" t="s">
        <v>529</v>
      </c>
      <c r="AJ65" s="369"/>
      <c r="AK65" s="369"/>
      <c r="AL65" s="370"/>
      <c r="AM65" s="375" t="s">
        <v>524</v>
      </c>
      <c r="AN65" s="375"/>
      <c r="AO65" s="375"/>
      <c r="AP65" s="368"/>
      <c r="AQ65" s="874" t="s">
        <v>354</v>
      </c>
      <c r="AR65" s="870"/>
      <c r="AS65" s="870"/>
      <c r="AT65" s="871"/>
      <c r="AU65" s="983" t="s">
        <v>253</v>
      </c>
      <c r="AV65" s="983"/>
      <c r="AW65" s="983"/>
      <c r="AX65" s="984"/>
    </row>
    <row r="66" spans="1:50" ht="18.75" hidden="1" customHeight="1">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469</v>
      </c>
      <c r="AX66" s="985"/>
    </row>
    <row r="67" spans="1:50" ht="23.25" hidden="1" customHeight="1">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492</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492</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493</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c r="A70" s="858" t="s">
        <v>476</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491</v>
      </c>
      <c r="X70" s="951"/>
      <c r="Y70" s="956" t="s">
        <v>12</v>
      </c>
      <c r="Z70" s="956"/>
      <c r="AA70" s="957"/>
      <c r="AB70" s="958" t="s">
        <v>492</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492</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493</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4" t="s">
        <v>471</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8" t="s">
        <v>505</v>
      </c>
      <c r="B78" s="919"/>
      <c r="C78" s="919"/>
      <c r="D78" s="919"/>
      <c r="E78" s="916" t="s">
        <v>448</v>
      </c>
      <c r="F78" s="917"/>
      <c r="G78" s="57" t="s">
        <v>357</v>
      </c>
      <c r="H78" s="799"/>
      <c r="I78" s="244"/>
      <c r="J78" s="244"/>
      <c r="K78" s="244"/>
      <c r="L78" s="244"/>
      <c r="M78" s="244"/>
      <c r="N78" s="244"/>
      <c r="O78" s="800"/>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465</v>
      </c>
      <c r="AP79" s="149"/>
      <c r="AQ79" s="149"/>
      <c r="AR79" s="81" t="s">
        <v>463</v>
      </c>
      <c r="AS79" s="148"/>
      <c r="AT79" s="149"/>
      <c r="AU79" s="149"/>
      <c r="AV79" s="149"/>
      <c r="AW79" s="149"/>
      <c r="AX79" s="150"/>
    </row>
    <row r="80" spans="1:50" ht="18.75" hidden="1" customHeight="1">
      <c r="A80" s="522" t="s">
        <v>266</v>
      </c>
      <c r="B80" s="853" t="s">
        <v>462</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c r="A81" s="523"/>
      <c r="B81" s="856"/>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1" t="s">
        <v>11</v>
      </c>
      <c r="AC85" s="462"/>
      <c r="AD85" s="463"/>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3"/>
      <c r="B87" s="555"/>
      <c r="C87" s="555"/>
      <c r="D87" s="555"/>
      <c r="E87" s="555"/>
      <c r="F87" s="556"/>
      <c r="G87" s="230"/>
      <c r="H87" s="161"/>
      <c r="I87" s="161"/>
      <c r="J87" s="161"/>
      <c r="K87" s="161"/>
      <c r="L87" s="161"/>
      <c r="M87" s="161"/>
      <c r="N87" s="161"/>
      <c r="O87" s="231"/>
      <c r="P87" s="161"/>
      <c r="Q87" s="806"/>
      <c r="R87" s="806"/>
      <c r="S87" s="806"/>
      <c r="T87" s="806"/>
      <c r="U87" s="806"/>
      <c r="V87" s="806"/>
      <c r="W87" s="806"/>
      <c r="X87" s="807"/>
      <c r="Y87" s="761" t="s">
        <v>62</v>
      </c>
      <c r="Z87" s="762"/>
      <c r="AA87" s="763"/>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3"/>
      <c r="B88" s="555"/>
      <c r="C88" s="555"/>
      <c r="D88" s="555"/>
      <c r="E88" s="555"/>
      <c r="F88" s="556"/>
      <c r="G88" s="232"/>
      <c r="H88" s="233"/>
      <c r="I88" s="233"/>
      <c r="J88" s="233"/>
      <c r="K88" s="233"/>
      <c r="L88" s="233"/>
      <c r="M88" s="233"/>
      <c r="N88" s="233"/>
      <c r="O88" s="234"/>
      <c r="P88" s="808"/>
      <c r="Q88" s="808"/>
      <c r="R88" s="808"/>
      <c r="S88" s="808"/>
      <c r="T88" s="808"/>
      <c r="U88" s="808"/>
      <c r="V88" s="808"/>
      <c r="W88" s="808"/>
      <c r="X88" s="809"/>
      <c r="Y88" s="735" t="s">
        <v>54</v>
      </c>
      <c r="Z88" s="736"/>
      <c r="AA88" s="737"/>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0"/>
      <c r="Y89" s="735" t="s">
        <v>13</v>
      </c>
      <c r="Z89" s="736"/>
      <c r="AA89" s="737"/>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1" t="s">
        <v>11</v>
      </c>
      <c r="AC90" s="462"/>
      <c r="AD90" s="463"/>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3"/>
      <c r="B92" s="555"/>
      <c r="C92" s="555"/>
      <c r="D92" s="555"/>
      <c r="E92" s="555"/>
      <c r="F92" s="556"/>
      <c r="G92" s="230"/>
      <c r="H92" s="161"/>
      <c r="I92" s="161"/>
      <c r="J92" s="161"/>
      <c r="K92" s="161"/>
      <c r="L92" s="161"/>
      <c r="M92" s="161"/>
      <c r="N92" s="161"/>
      <c r="O92" s="231"/>
      <c r="P92" s="161"/>
      <c r="Q92" s="806"/>
      <c r="R92" s="806"/>
      <c r="S92" s="806"/>
      <c r="T92" s="806"/>
      <c r="U92" s="806"/>
      <c r="V92" s="806"/>
      <c r="W92" s="806"/>
      <c r="X92" s="807"/>
      <c r="Y92" s="761" t="s">
        <v>62</v>
      </c>
      <c r="Z92" s="762"/>
      <c r="AA92" s="763"/>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3"/>
      <c r="B93" s="555"/>
      <c r="C93" s="555"/>
      <c r="D93" s="555"/>
      <c r="E93" s="555"/>
      <c r="F93" s="556"/>
      <c r="G93" s="232"/>
      <c r="H93" s="233"/>
      <c r="I93" s="233"/>
      <c r="J93" s="233"/>
      <c r="K93" s="233"/>
      <c r="L93" s="233"/>
      <c r="M93" s="233"/>
      <c r="N93" s="233"/>
      <c r="O93" s="234"/>
      <c r="P93" s="808"/>
      <c r="Q93" s="808"/>
      <c r="R93" s="808"/>
      <c r="S93" s="808"/>
      <c r="T93" s="808"/>
      <c r="U93" s="808"/>
      <c r="V93" s="808"/>
      <c r="W93" s="808"/>
      <c r="X93" s="809"/>
      <c r="Y93" s="735" t="s">
        <v>54</v>
      </c>
      <c r="Z93" s="736"/>
      <c r="AA93" s="737"/>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0"/>
      <c r="Y94" s="735" t="s">
        <v>13</v>
      </c>
      <c r="Z94" s="736"/>
      <c r="AA94" s="737"/>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1" t="s">
        <v>11</v>
      </c>
      <c r="AC95" s="462"/>
      <c r="AD95" s="463"/>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3"/>
      <c r="B97" s="555"/>
      <c r="C97" s="555"/>
      <c r="D97" s="555"/>
      <c r="E97" s="555"/>
      <c r="F97" s="556"/>
      <c r="G97" s="230"/>
      <c r="H97" s="161"/>
      <c r="I97" s="161"/>
      <c r="J97" s="161"/>
      <c r="K97" s="161"/>
      <c r="L97" s="161"/>
      <c r="M97" s="161"/>
      <c r="N97" s="161"/>
      <c r="O97" s="231"/>
      <c r="P97" s="161"/>
      <c r="Q97" s="806"/>
      <c r="R97" s="806"/>
      <c r="S97" s="806"/>
      <c r="T97" s="806"/>
      <c r="U97" s="806"/>
      <c r="V97" s="806"/>
      <c r="W97" s="806"/>
      <c r="X97" s="807"/>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3"/>
      <c r="B98" s="555"/>
      <c r="C98" s="555"/>
      <c r="D98" s="555"/>
      <c r="E98" s="555"/>
      <c r="F98" s="556"/>
      <c r="G98" s="232"/>
      <c r="H98" s="233"/>
      <c r="I98" s="233"/>
      <c r="J98" s="233"/>
      <c r="K98" s="233"/>
      <c r="L98" s="233"/>
      <c r="M98" s="233"/>
      <c r="N98" s="233"/>
      <c r="O98" s="234"/>
      <c r="P98" s="808"/>
      <c r="Q98" s="808"/>
      <c r="R98" s="808"/>
      <c r="S98" s="808"/>
      <c r="T98" s="808"/>
      <c r="U98" s="808"/>
      <c r="V98" s="808"/>
      <c r="W98" s="808"/>
      <c r="X98" s="809"/>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4"/>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c r="A100" s="839" t="s">
        <v>472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532</v>
      </c>
      <c r="AF100" s="831"/>
      <c r="AG100" s="831"/>
      <c r="AH100" s="832"/>
      <c r="AI100" s="830" t="s">
        <v>529</v>
      </c>
      <c r="AJ100" s="831"/>
      <c r="AK100" s="831"/>
      <c r="AL100" s="832"/>
      <c r="AM100" s="830" t="s">
        <v>525</v>
      </c>
      <c r="AN100" s="831"/>
      <c r="AO100" s="831"/>
      <c r="AP100" s="832"/>
      <c r="AQ100" s="935" t="s">
        <v>518</v>
      </c>
      <c r="AR100" s="936"/>
      <c r="AS100" s="936"/>
      <c r="AT100" s="937"/>
      <c r="AU100" s="935" t="s">
        <v>515</v>
      </c>
      <c r="AV100" s="936"/>
      <c r="AW100" s="936"/>
      <c r="AX100" s="938"/>
    </row>
    <row r="101" spans="1:60" ht="23.25" customHeight="1">
      <c r="A101" s="494"/>
      <c r="B101" s="495"/>
      <c r="C101" s="495"/>
      <c r="D101" s="495"/>
      <c r="E101" s="495"/>
      <c r="F101" s="496"/>
      <c r="G101" s="161" t="s">
        <v>582</v>
      </c>
      <c r="H101" s="161"/>
      <c r="I101" s="161"/>
      <c r="J101" s="161"/>
      <c r="K101" s="161"/>
      <c r="L101" s="161"/>
      <c r="M101" s="161"/>
      <c r="N101" s="161"/>
      <c r="O101" s="161"/>
      <c r="P101" s="161"/>
      <c r="Q101" s="161"/>
      <c r="R101" s="161"/>
      <c r="S101" s="161"/>
      <c r="T101" s="161"/>
      <c r="U101" s="161"/>
      <c r="V101" s="161"/>
      <c r="W101" s="161"/>
      <c r="X101" s="231"/>
      <c r="Y101" s="820" t="s">
        <v>55</v>
      </c>
      <c r="Z101" s="721"/>
      <c r="AA101" s="722"/>
      <c r="AB101" s="554" t="s">
        <v>579</v>
      </c>
      <c r="AC101" s="554"/>
      <c r="AD101" s="554"/>
      <c r="AE101" s="364" t="s">
        <v>574</v>
      </c>
      <c r="AF101" s="365"/>
      <c r="AG101" s="365"/>
      <c r="AH101" s="366"/>
      <c r="AI101" s="364" t="s">
        <v>574</v>
      </c>
      <c r="AJ101" s="365"/>
      <c r="AK101" s="365"/>
      <c r="AL101" s="366"/>
      <c r="AM101" s="364" t="s">
        <v>574</v>
      </c>
      <c r="AN101" s="365"/>
      <c r="AO101" s="365"/>
      <c r="AP101" s="366"/>
      <c r="AQ101" s="364" t="s">
        <v>580</v>
      </c>
      <c r="AR101" s="365"/>
      <c r="AS101" s="365"/>
      <c r="AT101" s="366"/>
      <c r="AU101" s="364">
        <v>1</v>
      </c>
      <c r="AV101" s="365"/>
      <c r="AW101" s="365"/>
      <c r="AX101" s="366"/>
    </row>
    <row r="102" spans="1:60" ht="23.25" customHeight="1">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579</v>
      </c>
      <c r="AC102" s="554"/>
      <c r="AD102" s="554"/>
      <c r="AE102" s="358" t="s">
        <v>574</v>
      </c>
      <c r="AF102" s="358"/>
      <c r="AG102" s="358"/>
      <c r="AH102" s="358"/>
      <c r="AI102" s="358" t="s">
        <v>574</v>
      </c>
      <c r="AJ102" s="358"/>
      <c r="AK102" s="358"/>
      <c r="AL102" s="358"/>
      <c r="AM102" s="358" t="s">
        <v>574</v>
      </c>
      <c r="AN102" s="358"/>
      <c r="AO102" s="358"/>
      <c r="AP102" s="358"/>
      <c r="AQ102" s="821" t="s">
        <v>580</v>
      </c>
      <c r="AR102" s="822"/>
      <c r="AS102" s="822"/>
      <c r="AT102" s="823"/>
      <c r="AU102" s="821">
        <v>1</v>
      </c>
      <c r="AV102" s="822"/>
      <c r="AW102" s="822"/>
      <c r="AX102" s="823"/>
    </row>
    <row r="103" spans="1:60" ht="31.5" hidden="1" customHeight="1">
      <c r="A103" s="491" t="s">
        <v>472</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c r="A106" s="491" t="s">
        <v>472</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c r="A109" s="491" t="s">
        <v>472</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c r="A112" s="491" t="s">
        <v>472</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c r="A116" s="292"/>
      <c r="B116" s="293"/>
      <c r="C116" s="293"/>
      <c r="D116" s="293"/>
      <c r="E116" s="293"/>
      <c r="F116" s="294"/>
      <c r="G116" s="351" t="s">
        <v>634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t="s">
        <v>580</v>
      </c>
      <c r="AF116" s="358"/>
      <c r="AG116" s="358"/>
      <c r="AH116" s="358"/>
      <c r="AI116" s="358" t="s">
        <v>574</v>
      </c>
      <c r="AJ116" s="358"/>
      <c r="AK116" s="358"/>
      <c r="AL116" s="358"/>
      <c r="AM116" s="358" t="s">
        <v>574</v>
      </c>
      <c r="AN116" s="358"/>
      <c r="AO116" s="358"/>
      <c r="AP116" s="358"/>
      <c r="AQ116" s="364" t="s">
        <v>580</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458" t="s">
        <v>574</v>
      </c>
      <c r="AF117" s="459"/>
      <c r="AG117" s="459"/>
      <c r="AH117" s="460"/>
      <c r="AI117" s="306" t="s">
        <v>574</v>
      </c>
      <c r="AJ117" s="306"/>
      <c r="AK117" s="306"/>
      <c r="AL117" s="306"/>
      <c r="AM117" s="306" t="s">
        <v>574</v>
      </c>
      <c r="AN117" s="306"/>
      <c r="AO117" s="306"/>
      <c r="AP117" s="306"/>
      <c r="AQ117" s="306" t="s">
        <v>580</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1000" t="s">
        <v>562</v>
      </c>
      <c r="B130" s="998"/>
      <c r="C130" s="997" t="s">
        <v>358</v>
      </c>
      <c r="D130" s="998"/>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01"/>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c r="A134" s="1001"/>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574</v>
      </c>
      <c r="AJ134" s="112"/>
      <c r="AK134" s="112"/>
      <c r="AL134" s="112"/>
      <c r="AM134" s="266" t="s">
        <v>574</v>
      </c>
      <c r="AN134" s="112"/>
      <c r="AO134" s="112"/>
      <c r="AP134" s="112"/>
      <c r="AQ134" s="266" t="s">
        <v>574</v>
      </c>
      <c r="AR134" s="112"/>
      <c r="AS134" s="112"/>
      <c r="AT134" s="112"/>
      <c r="AU134" s="266" t="s">
        <v>574</v>
      </c>
      <c r="AV134" s="112"/>
      <c r="AW134" s="112"/>
      <c r="AX134" s="222"/>
    </row>
    <row r="135" spans="1:50" ht="39.75" customHeight="1">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574</v>
      </c>
      <c r="AF135" s="112"/>
      <c r="AG135" s="112"/>
      <c r="AH135" s="112"/>
      <c r="AI135" s="266" t="s">
        <v>574</v>
      </c>
      <c r="AJ135" s="112"/>
      <c r="AK135" s="112"/>
      <c r="AL135" s="112"/>
      <c r="AM135" s="266" t="s">
        <v>574</v>
      </c>
      <c r="AN135" s="112"/>
      <c r="AO135" s="112"/>
      <c r="AP135" s="112"/>
      <c r="AQ135" s="266" t="s">
        <v>574</v>
      </c>
      <c r="AR135" s="112"/>
      <c r="AS135" s="112"/>
      <c r="AT135" s="112"/>
      <c r="AU135" s="266" t="s">
        <v>574</v>
      </c>
      <c r="AV135" s="112"/>
      <c r="AW135" s="112"/>
      <c r="AX135" s="222"/>
    </row>
    <row r="136" spans="1:50" ht="18.75" hidden="1" customHeight="1">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1001"/>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01"/>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01"/>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01"/>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01"/>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1"/>
      <c r="B188" s="252"/>
      <c r="C188" s="251"/>
      <c r="D188" s="252"/>
      <c r="E188" s="160" t="s">
        <v>633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01"/>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01"/>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01"/>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01"/>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01"/>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01"/>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01"/>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01"/>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01"/>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01"/>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01"/>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01"/>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01"/>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01"/>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01"/>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01"/>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01"/>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01"/>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01"/>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01"/>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01"/>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c r="A433" s="1001"/>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customHeight="1">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customHeight="1">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574</v>
      </c>
      <c r="AF437" s="136"/>
      <c r="AG437" s="137" t="s">
        <v>355</v>
      </c>
      <c r="AH437" s="172"/>
      <c r="AI437" s="182"/>
      <c r="AJ437" s="182"/>
      <c r="AK437" s="182"/>
      <c r="AL437" s="177"/>
      <c r="AM437" s="182"/>
      <c r="AN437" s="182"/>
      <c r="AO437" s="182"/>
      <c r="AP437" s="177"/>
      <c r="AQ437" s="217" t="s">
        <v>574</v>
      </c>
      <c r="AR437" s="136"/>
      <c r="AS437" s="137" t="s">
        <v>355</v>
      </c>
      <c r="AT437" s="172"/>
      <c r="AU437" s="136" t="s">
        <v>574</v>
      </c>
      <c r="AV437" s="136"/>
      <c r="AW437" s="137" t="s">
        <v>300</v>
      </c>
      <c r="AX437" s="138"/>
    </row>
    <row r="438" spans="1:50" ht="23.25" customHeight="1">
      <c r="A438" s="1001"/>
      <c r="B438" s="252"/>
      <c r="C438" s="251"/>
      <c r="D438" s="252"/>
      <c r="E438" s="166"/>
      <c r="F438" s="167"/>
      <c r="G438" s="230" t="s">
        <v>574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574</v>
      </c>
      <c r="AC438" s="133"/>
      <c r="AD438" s="133"/>
      <c r="AE438" s="111" t="s">
        <v>574</v>
      </c>
      <c r="AF438" s="112"/>
      <c r="AG438" s="112"/>
      <c r="AH438" s="112"/>
      <c r="AI438" s="111" t="s">
        <v>574</v>
      </c>
      <c r="AJ438" s="112"/>
      <c r="AK438" s="112"/>
      <c r="AL438" s="112"/>
      <c r="AM438" s="111" t="s">
        <v>574</v>
      </c>
      <c r="AN438" s="112"/>
      <c r="AO438" s="112"/>
      <c r="AP438" s="113"/>
      <c r="AQ438" s="111" t="s">
        <v>574</v>
      </c>
      <c r="AR438" s="112"/>
      <c r="AS438" s="112"/>
      <c r="AT438" s="113"/>
      <c r="AU438" s="112" t="s">
        <v>574</v>
      </c>
      <c r="AV438" s="112"/>
      <c r="AW438" s="112"/>
      <c r="AX438" s="222"/>
    </row>
    <row r="439" spans="1:50" ht="23.25" customHeight="1">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574</v>
      </c>
      <c r="AC439" s="221"/>
      <c r="AD439" s="221"/>
      <c r="AE439" s="111" t="s">
        <v>574</v>
      </c>
      <c r="AF439" s="112"/>
      <c r="AG439" s="112"/>
      <c r="AH439" s="113"/>
      <c r="AI439" s="111" t="s">
        <v>574</v>
      </c>
      <c r="AJ439" s="112"/>
      <c r="AK439" s="112"/>
      <c r="AL439" s="112"/>
      <c r="AM439" s="111" t="s">
        <v>574</v>
      </c>
      <c r="AN439" s="112"/>
      <c r="AO439" s="112"/>
      <c r="AP439" s="113"/>
      <c r="AQ439" s="111" t="s">
        <v>574</v>
      </c>
      <c r="AR439" s="112"/>
      <c r="AS439" s="112"/>
      <c r="AT439" s="113"/>
      <c r="AU439" s="112" t="s">
        <v>574</v>
      </c>
      <c r="AV439" s="112"/>
      <c r="AW439" s="112"/>
      <c r="AX439" s="222"/>
    </row>
    <row r="440" spans="1:50" ht="23.25" customHeight="1" thickBot="1">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574</v>
      </c>
      <c r="AF440" s="112"/>
      <c r="AG440" s="112"/>
      <c r="AH440" s="113"/>
      <c r="AI440" s="111" t="s">
        <v>574</v>
      </c>
      <c r="AJ440" s="112"/>
      <c r="AK440" s="112"/>
      <c r="AL440" s="112"/>
      <c r="AM440" s="111" t="s">
        <v>574</v>
      </c>
      <c r="AN440" s="112"/>
      <c r="AO440" s="112"/>
      <c r="AP440" s="113"/>
      <c r="AQ440" s="111" t="s">
        <v>574</v>
      </c>
      <c r="AR440" s="112"/>
      <c r="AS440" s="112"/>
      <c r="AT440" s="113"/>
      <c r="AU440" s="112" t="s">
        <v>574</v>
      </c>
      <c r="AV440" s="112"/>
      <c r="AW440" s="112"/>
      <c r="AX440" s="222"/>
    </row>
    <row r="441" spans="1:50" ht="18.75" hidden="1" customHeight="1">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1001"/>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1"/>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01"/>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1"/>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01"/>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1"/>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01"/>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1"/>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01"/>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1.5" customHeight="1">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569</v>
      </c>
      <c r="AE702" s="903"/>
      <c r="AF702" s="903"/>
      <c r="AG702" s="892" t="s">
        <v>641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569</v>
      </c>
      <c r="AE703" s="155"/>
      <c r="AF703" s="155"/>
      <c r="AG703" s="670" t="s">
        <v>587</v>
      </c>
      <c r="AH703" s="671"/>
      <c r="AI703" s="671"/>
      <c r="AJ703" s="671"/>
      <c r="AK703" s="671"/>
      <c r="AL703" s="671"/>
      <c r="AM703" s="671"/>
      <c r="AN703" s="671"/>
      <c r="AO703" s="671"/>
      <c r="AP703" s="671"/>
      <c r="AQ703" s="671"/>
      <c r="AR703" s="671"/>
      <c r="AS703" s="671"/>
      <c r="AT703" s="671"/>
      <c r="AU703" s="671"/>
      <c r="AV703" s="671"/>
      <c r="AW703" s="671"/>
      <c r="AX703" s="672"/>
    </row>
    <row r="704" spans="1:50" ht="37.5" customHeight="1">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569</v>
      </c>
      <c r="AE704" s="589"/>
      <c r="AF704" s="589"/>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7"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569</v>
      </c>
      <c r="AE705" s="739"/>
      <c r="AF705" s="739"/>
      <c r="AG705" s="160" t="s">
        <v>636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61"/>
      <c r="B706" s="776"/>
      <c r="C706" s="620"/>
      <c r="D706" s="621"/>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589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589</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590</v>
      </c>
      <c r="AE708" s="674"/>
      <c r="AF708" s="674"/>
      <c r="AG708" s="529" t="s">
        <v>580</v>
      </c>
      <c r="AH708" s="530"/>
      <c r="AI708" s="530"/>
      <c r="AJ708" s="530"/>
      <c r="AK708" s="530"/>
      <c r="AL708" s="530"/>
      <c r="AM708" s="530"/>
      <c r="AN708" s="530"/>
      <c r="AO708" s="530"/>
      <c r="AP708" s="530"/>
      <c r="AQ708" s="530"/>
      <c r="AR708" s="530"/>
      <c r="AS708" s="530"/>
      <c r="AT708" s="530"/>
      <c r="AU708" s="530"/>
      <c r="AV708" s="530"/>
      <c r="AW708" s="530"/>
      <c r="AX708" s="531"/>
    </row>
    <row r="709" spans="1:50" ht="61.5" customHeight="1">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590</v>
      </c>
      <c r="AE709" s="155"/>
      <c r="AF709" s="155"/>
      <c r="AG709" s="670" t="s">
        <v>637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590</v>
      </c>
      <c r="AE710" s="155"/>
      <c r="AF710" s="155"/>
      <c r="AG710" s="670" t="s">
        <v>580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569</v>
      </c>
      <c r="AE711" s="155"/>
      <c r="AF711" s="155"/>
      <c r="AG711" s="670" t="s">
        <v>591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c r="A712" s="661"/>
      <c r="B712" s="662"/>
      <c r="C712" s="591" t="s">
        <v>467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590</v>
      </c>
      <c r="AE712" s="589"/>
      <c r="AF712" s="589"/>
      <c r="AG712" s="597" t="s">
        <v>580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61"/>
      <c r="B713" s="662"/>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70" t="s">
        <v>580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c r="A714" s="663"/>
      <c r="B714" s="664"/>
      <c r="C714" s="777" t="s">
        <v>444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569</v>
      </c>
      <c r="AE714" s="595"/>
      <c r="AF714" s="596"/>
      <c r="AG714" s="695" t="s">
        <v>592</v>
      </c>
      <c r="AH714" s="696"/>
      <c r="AI714" s="696"/>
      <c r="AJ714" s="696"/>
      <c r="AK714" s="696"/>
      <c r="AL714" s="696"/>
      <c r="AM714" s="696"/>
      <c r="AN714" s="696"/>
      <c r="AO714" s="696"/>
      <c r="AP714" s="696"/>
      <c r="AQ714" s="696"/>
      <c r="AR714" s="696"/>
      <c r="AS714" s="696"/>
      <c r="AT714" s="696"/>
      <c r="AU714" s="696"/>
      <c r="AV714" s="696"/>
      <c r="AW714" s="696"/>
      <c r="AX714" s="697"/>
    </row>
    <row r="715" spans="1:50" ht="117" customHeight="1">
      <c r="A715" s="627" t="s">
        <v>40</v>
      </c>
      <c r="B715" s="660"/>
      <c r="C715" s="665" t="s">
        <v>445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569</v>
      </c>
      <c r="AE715" s="674"/>
      <c r="AF715" s="783"/>
      <c r="AG715" s="529" t="s">
        <v>642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590</v>
      </c>
      <c r="AE716" s="765"/>
      <c r="AF716" s="765"/>
      <c r="AG716" s="670" t="s">
        <v>580</v>
      </c>
      <c r="AH716" s="671"/>
      <c r="AI716" s="671"/>
      <c r="AJ716" s="671"/>
      <c r="AK716" s="671"/>
      <c r="AL716" s="671"/>
      <c r="AM716" s="671"/>
      <c r="AN716" s="671"/>
      <c r="AO716" s="671"/>
      <c r="AP716" s="671"/>
      <c r="AQ716" s="671"/>
      <c r="AR716" s="671"/>
      <c r="AS716" s="671"/>
      <c r="AT716" s="671"/>
      <c r="AU716" s="671"/>
      <c r="AV716" s="671"/>
      <c r="AW716" s="671"/>
      <c r="AX716" s="672"/>
    </row>
    <row r="717" spans="1:50" ht="38.25" customHeight="1">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569</v>
      </c>
      <c r="AE717" s="155"/>
      <c r="AF717" s="155"/>
      <c r="AG717" s="670" t="s">
        <v>632</v>
      </c>
      <c r="AH717" s="671"/>
      <c r="AI717" s="671"/>
      <c r="AJ717" s="671"/>
      <c r="AK717" s="671"/>
      <c r="AL717" s="671"/>
      <c r="AM717" s="671"/>
      <c r="AN717" s="671"/>
      <c r="AO717" s="671"/>
      <c r="AP717" s="671"/>
      <c r="AQ717" s="671"/>
      <c r="AR717" s="671"/>
      <c r="AS717" s="671"/>
      <c r="AT717" s="671"/>
      <c r="AU717" s="671"/>
      <c r="AV717" s="671"/>
      <c r="AW717" s="671"/>
      <c r="AX717" s="672"/>
    </row>
    <row r="718" spans="1:50" ht="35.25" customHeight="1">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569</v>
      </c>
      <c r="AE718" s="155"/>
      <c r="AF718" s="155"/>
      <c r="AG718" s="163" t="s">
        <v>593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590</v>
      </c>
      <c r="AE719" s="674"/>
      <c r="AF719" s="674"/>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6"/>
      <c r="B720" s="657"/>
      <c r="C720" s="942" t="s">
        <v>460</v>
      </c>
      <c r="D720" s="940"/>
      <c r="E720" s="940"/>
      <c r="F720" s="943"/>
      <c r="G720" s="939" t="s">
        <v>461</v>
      </c>
      <c r="H720" s="940"/>
      <c r="I720" s="940"/>
      <c r="J720" s="940"/>
      <c r="K720" s="940"/>
      <c r="L720" s="940"/>
      <c r="M720" s="940"/>
      <c r="N720" s="939" t="s">
        <v>464</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7" t="s">
        <v>48</v>
      </c>
      <c r="B726" s="628"/>
      <c r="C726" s="443" t="s">
        <v>53</v>
      </c>
      <c r="D726" s="584"/>
      <c r="E726" s="584"/>
      <c r="F726" s="585"/>
      <c r="G726" s="804" t="s">
        <v>643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c r="A727" s="629"/>
      <c r="B727" s="630"/>
      <c r="C727" s="701" t="s">
        <v>57</v>
      </c>
      <c r="D727" s="702"/>
      <c r="E727" s="702"/>
      <c r="F727" s="703"/>
      <c r="G727" s="802" t="s">
        <v>635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24" t="s">
        <v>256</v>
      </c>
      <c r="B731" s="625"/>
      <c r="C731" s="625"/>
      <c r="D731" s="625"/>
      <c r="E731" s="626"/>
      <c r="F731" s="686" t="s">
        <v>638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55" t="s">
        <v>507</v>
      </c>
      <c r="B733" s="756"/>
      <c r="C733" s="756"/>
      <c r="D733" s="756"/>
      <c r="E733" s="757"/>
      <c r="F733" s="772" t="s">
        <v>639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80" t="s">
        <v>473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c r="A737" s="123" t="s">
        <v>546</v>
      </c>
      <c r="B737" s="124"/>
      <c r="C737" s="124"/>
      <c r="D737" s="125"/>
      <c r="E737" s="122" t="s">
        <v>594</v>
      </c>
      <c r="F737" s="122"/>
      <c r="G737" s="122"/>
      <c r="H737" s="122"/>
      <c r="I737" s="122"/>
      <c r="J737" s="122"/>
      <c r="K737" s="122"/>
      <c r="L737" s="122"/>
      <c r="M737" s="122"/>
      <c r="N737" s="101" t="s">
        <v>539</v>
      </c>
      <c r="O737" s="101"/>
      <c r="P737" s="101"/>
      <c r="Q737" s="101"/>
      <c r="R737" s="122" t="s">
        <v>594</v>
      </c>
      <c r="S737" s="122"/>
      <c r="T737" s="122"/>
      <c r="U737" s="122"/>
      <c r="V737" s="122"/>
      <c r="W737" s="122"/>
      <c r="X737" s="122"/>
      <c r="Y737" s="122"/>
      <c r="Z737" s="122"/>
      <c r="AA737" s="101" t="s">
        <v>538</v>
      </c>
      <c r="AB737" s="101"/>
      <c r="AC737" s="101"/>
      <c r="AD737" s="101"/>
      <c r="AE737" s="122" t="s">
        <v>597</v>
      </c>
      <c r="AF737" s="122"/>
      <c r="AG737" s="122"/>
      <c r="AH737" s="122"/>
      <c r="AI737" s="122"/>
      <c r="AJ737" s="122"/>
      <c r="AK737" s="122"/>
      <c r="AL737" s="122"/>
      <c r="AM737" s="122"/>
      <c r="AN737" s="101" t="s">
        <v>537</v>
      </c>
      <c r="AO737" s="101"/>
      <c r="AP737" s="101"/>
      <c r="AQ737" s="101"/>
      <c r="AR737" s="102" t="s">
        <v>599</v>
      </c>
      <c r="AS737" s="103"/>
      <c r="AT737" s="103"/>
      <c r="AU737" s="103"/>
      <c r="AV737" s="103"/>
      <c r="AW737" s="103"/>
      <c r="AX737" s="104"/>
      <c r="AY737" s="89"/>
      <c r="AZ737" s="89"/>
    </row>
    <row r="738" spans="1:52" ht="24.75" customHeight="1">
      <c r="A738" s="123" t="s">
        <v>536</v>
      </c>
      <c r="B738" s="124"/>
      <c r="C738" s="124"/>
      <c r="D738" s="125"/>
      <c r="E738" s="122" t="s">
        <v>595</v>
      </c>
      <c r="F738" s="122"/>
      <c r="G738" s="122"/>
      <c r="H738" s="122"/>
      <c r="I738" s="122"/>
      <c r="J738" s="122"/>
      <c r="K738" s="122"/>
      <c r="L738" s="122"/>
      <c r="M738" s="122"/>
      <c r="N738" s="101" t="s">
        <v>535</v>
      </c>
      <c r="O738" s="101"/>
      <c r="P738" s="101"/>
      <c r="Q738" s="101"/>
      <c r="R738" s="122" t="s">
        <v>596</v>
      </c>
      <c r="S738" s="122"/>
      <c r="T738" s="122"/>
      <c r="U738" s="122"/>
      <c r="V738" s="122"/>
      <c r="W738" s="122"/>
      <c r="X738" s="122"/>
      <c r="Y738" s="122"/>
      <c r="Z738" s="122"/>
      <c r="AA738" s="101" t="s">
        <v>534</v>
      </c>
      <c r="AB738" s="101"/>
      <c r="AC738" s="101"/>
      <c r="AD738" s="101"/>
      <c r="AE738" s="122" t="s">
        <v>598</v>
      </c>
      <c r="AF738" s="122"/>
      <c r="AG738" s="122"/>
      <c r="AH738" s="122"/>
      <c r="AI738" s="122"/>
      <c r="AJ738" s="122"/>
      <c r="AK738" s="122"/>
      <c r="AL738" s="122"/>
      <c r="AM738" s="122"/>
      <c r="AN738" s="101" t="s">
        <v>530</v>
      </c>
      <c r="AO738" s="101"/>
      <c r="AP738" s="101"/>
      <c r="AQ738" s="101"/>
      <c r="AR738" s="102" t="s">
        <v>601</v>
      </c>
      <c r="AS738" s="103"/>
      <c r="AT738" s="103"/>
      <c r="AU738" s="103"/>
      <c r="AV738" s="103"/>
      <c r="AW738" s="103"/>
      <c r="AX738" s="104"/>
    </row>
    <row r="739" spans="1:52" ht="24.75" customHeight="1" thickBot="1">
      <c r="A739" s="126" t="s">
        <v>526</v>
      </c>
      <c r="B739" s="127"/>
      <c r="C739" s="127"/>
      <c r="D739" s="128"/>
      <c r="E739" s="129" t="s">
        <v>600</v>
      </c>
      <c r="F739" s="117"/>
      <c r="G739" s="117"/>
      <c r="H739" s="93" t="str">
        <f>IF(E739="", "", "(")</f>
        <v>(</v>
      </c>
      <c r="I739" s="117"/>
      <c r="J739" s="117"/>
      <c r="K739" s="93" t="str">
        <f>IF(OR(I739="　", I739=""), "", "-")</f>
        <v/>
      </c>
      <c r="L739" s="118">
        <v>326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6" t="s">
        <v>508</v>
      </c>
      <c r="B779" s="767"/>
      <c r="C779" s="767"/>
      <c r="D779" s="767"/>
      <c r="E779" s="767"/>
      <c r="F779" s="768"/>
      <c r="G779" s="617" t="s">
        <v>602</v>
      </c>
      <c r="H779" s="618"/>
      <c r="I779" s="618"/>
      <c r="J779" s="618"/>
      <c r="K779" s="618"/>
      <c r="L779" s="618"/>
      <c r="M779" s="618"/>
      <c r="N779" s="618"/>
      <c r="O779" s="618"/>
      <c r="P779" s="618"/>
      <c r="Q779" s="618"/>
      <c r="R779" s="618"/>
      <c r="S779" s="618"/>
      <c r="T779" s="618"/>
      <c r="U779" s="618"/>
      <c r="V779" s="618"/>
      <c r="W779" s="618"/>
      <c r="X779" s="618"/>
      <c r="Y779" s="618"/>
      <c r="Z779" s="618"/>
      <c r="AA779" s="618"/>
      <c r="AB779" s="784"/>
      <c r="AC779" s="617" t="s">
        <v>603</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c r="A780" s="559"/>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9"/>
      <c r="B781" s="769"/>
      <c r="C781" s="769"/>
      <c r="D781" s="769"/>
      <c r="E781" s="769"/>
      <c r="F781" s="770"/>
      <c r="G781" s="449" t="s">
        <v>604</v>
      </c>
      <c r="H781" s="450"/>
      <c r="I781" s="450"/>
      <c r="J781" s="450"/>
      <c r="K781" s="451"/>
      <c r="L781" s="452" t="s">
        <v>610</v>
      </c>
      <c r="M781" s="453"/>
      <c r="N781" s="453"/>
      <c r="O781" s="453"/>
      <c r="P781" s="453"/>
      <c r="Q781" s="453"/>
      <c r="R781" s="453"/>
      <c r="S781" s="453"/>
      <c r="T781" s="453"/>
      <c r="U781" s="453"/>
      <c r="V781" s="453"/>
      <c r="W781" s="453"/>
      <c r="X781" s="454"/>
      <c r="Y781" s="455">
        <v>665</v>
      </c>
      <c r="Z781" s="456"/>
      <c r="AA781" s="456"/>
      <c r="AB781" s="560"/>
      <c r="AC781" s="449" t="s">
        <v>604</v>
      </c>
      <c r="AD781" s="450"/>
      <c r="AE781" s="450"/>
      <c r="AF781" s="450"/>
      <c r="AG781" s="451"/>
      <c r="AH781" s="452" t="s">
        <v>611</v>
      </c>
      <c r="AI781" s="453"/>
      <c r="AJ781" s="453"/>
      <c r="AK781" s="453"/>
      <c r="AL781" s="453"/>
      <c r="AM781" s="453"/>
      <c r="AN781" s="453"/>
      <c r="AO781" s="453"/>
      <c r="AP781" s="453"/>
      <c r="AQ781" s="453"/>
      <c r="AR781" s="453"/>
      <c r="AS781" s="453"/>
      <c r="AT781" s="454"/>
      <c r="AU781" s="455">
        <v>10</v>
      </c>
      <c r="AV781" s="456"/>
      <c r="AW781" s="456"/>
      <c r="AX781" s="457"/>
    </row>
    <row r="782" spans="1:50" ht="24.75" customHeight="1">
      <c r="A782" s="559"/>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9"/>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9"/>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9"/>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9"/>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9"/>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9"/>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9"/>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9"/>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665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c r="A792" s="559"/>
      <c r="B792" s="769"/>
      <c r="C792" s="769"/>
      <c r="D792" s="769"/>
      <c r="E792" s="769"/>
      <c r="F792" s="770"/>
      <c r="G792" s="439" t="s">
        <v>614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608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9"/>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9"/>
      <c r="B794" s="769"/>
      <c r="C794" s="769"/>
      <c r="D794" s="769"/>
      <c r="E794" s="769"/>
      <c r="F794" s="770"/>
      <c r="G794" s="449" t="s">
        <v>604</v>
      </c>
      <c r="H794" s="450"/>
      <c r="I794" s="450"/>
      <c r="J794" s="450"/>
      <c r="K794" s="451"/>
      <c r="L794" s="452" t="s">
        <v>612</v>
      </c>
      <c r="M794" s="453"/>
      <c r="N794" s="453"/>
      <c r="O794" s="453"/>
      <c r="P794" s="453"/>
      <c r="Q794" s="453"/>
      <c r="R794" s="453"/>
      <c r="S794" s="453"/>
      <c r="T794" s="453"/>
      <c r="U794" s="453"/>
      <c r="V794" s="453"/>
      <c r="W794" s="453"/>
      <c r="X794" s="454"/>
      <c r="Y794" s="455">
        <v>8</v>
      </c>
      <c r="Z794" s="456"/>
      <c r="AA794" s="456"/>
      <c r="AB794" s="560"/>
      <c r="AC794" s="449" t="s">
        <v>604</v>
      </c>
      <c r="AD794" s="450"/>
      <c r="AE794" s="450"/>
      <c r="AF794" s="450"/>
      <c r="AG794" s="451"/>
      <c r="AH794" s="452" t="s">
        <v>613</v>
      </c>
      <c r="AI794" s="453"/>
      <c r="AJ794" s="453"/>
      <c r="AK794" s="453"/>
      <c r="AL794" s="453"/>
      <c r="AM794" s="453"/>
      <c r="AN794" s="453"/>
      <c r="AO794" s="453"/>
      <c r="AP794" s="453"/>
      <c r="AQ794" s="453"/>
      <c r="AR794" s="453"/>
      <c r="AS794" s="453"/>
      <c r="AT794" s="454"/>
      <c r="AU794" s="455">
        <v>0.5</v>
      </c>
      <c r="AV794" s="456"/>
      <c r="AW794" s="456"/>
      <c r="AX794" s="457"/>
    </row>
    <row r="795" spans="1:50" ht="24.75" customHeight="1">
      <c r="A795" s="559"/>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c r="A796" s="559"/>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c r="A797" s="559"/>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c r="A798" s="559"/>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c r="A799" s="559"/>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c r="A800" s="559"/>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c r="A801" s="559"/>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c r="A802" s="559"/>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c r="A803" s="559"/>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0.5</v>
      </c>
      <c r="AV804" s="415"/>
      <c r="AW804" s="415"/>
      <c r="AX804" s="417"/>
    </row>
    <row r="805" spans="1:50" ht="24.75" customHeight="1">
      <c r="A805" s="559"/>
      <c r="B805" s="769"/>
      <c r="C805" s="769"/>
      <c r="D805" s="769"/>
      <c r="E805" s="769"/>
      <c r="F805" s="770"/>
      <c r="G805" s="439" t="s">
        <v>609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c r="A806" s="559"/>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c r="A807" s="559"/>
      <c r="B807" s="769"/>
      <c r="C807" s="769"/>
      <c r="D807" s="769"/>
      <c r="E807" s="769"/>
      <c r="F807" s="770"/>
      <c r="G807" s="449" t="s">
        <v>628</v>
      </c>
      <c r="H807" s="450"/>
      <c r="I807" s="450"/>
      <c r="J807" s="450"/>
      <c r="K807" s="451"/>
      <c r="L807" s="452" t="s">
        <v>631</v>
      </c>
      <c r="M807" s="453"/>
      <c r="N807" s="453"/>
      <c r="O807" s="453"/>
      <c r="P807" s="453"/>
      <c r="Q807" s="453"/>
      <c r="R807" s="453"/>
      <c r="S807" s="453"/>
      <c r="T807" s="453"/>
      <c r="U807" s="453"/>
      <c r="V807" s="453"/>
      <c r="W807" s="453"/>
      <c r="X807" s="454"/>
      <c r="Y807" s="455">
        <v>0.3</v>
      </c>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c r="A808" s="559"/>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c r="A809" s="559"/>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c r="A810" s="559"/>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c r="A811" s="559"/>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c r="A812" s="559"/>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c r="A813" s="559"/>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c r="A814" s="559"/>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c r="A815" s="559"/>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c r="A816" s="559"/>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9"/>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9"/>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9"/>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9"/>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9"/>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9"/>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9"/>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9"/>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9"/>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9"/>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9"/>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9"/>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465</v>
      </c>
      <c r="AM831" s="963"/>
      <c r="AN831" s="963"/>
      <c r="AO831" s="82" t="s">
        <v>463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3.5" customHeight="1">
      <c r="A837" s="404">
        <v>1</v>
      </c>
      <c r="B837" s="404">
        <v>1</v>
      </c>
      <c r="C837" s="418" t="s">
        <v>605</v>
      </c>
      <c r="D837" s="418"/>
      <c r="E837" s="418"/>
      <c r="F837" s="418"/>
      <c r="G837" s="418"/>
      <c r="H837" s="418"/>
      <c r="I837" s="418"/>
      <c r="J837" s="419">
        <v>6010001030403</v>
      </c>
      <c r="K837" s="420"/>
      <c r="L837" s="420"/>
      <c r="M837" s="420"/>
      <c r="N837" s="420"/>
      <c r="O837" s="420"/>
      <c r="P837" s="425" t="s">
        <v>615</v>
      </c>
      <c r="Q837" s="317"/>
      <c r="R837" s="317"/>
      <c r="S837" s="317"/>
      <c r="T837" s="317"/>
      <c r="U837" s="317"/>
      <c r="V837" s="317"/>
      <c r="W837" s="317"/>
      <c r="X837" s="317"/>
      <c r="Y837" s="318">
        <v>665</v>
      </c>
      <c r="Z837" s="319"/>
      <c r="AA837" s="319"/>
      <c r="AB837" s="320"/>
      <c r="AC837" s="328" t="s">
        <v>498</v>
      </c>
      <c r="AD837" s="423"/>
      <c r="AE837" s="423"/>
      <c r="AF837" s="423"/>
      <c r="AG837" s="423"/>
      <c r="AH837" s="421">
        <v>1</v>
      </c>
      <c r="AI837" s="422"/>
      <c r="AJ837" s="422"/>
      <c r="AK837" s="422"/>
      <c r="AL837" s="325">
        <v>98.8</v>
      </c>
      <c r="AM837" s="326"/>
      <c r="AN837" s="326"/>
      <c r="AO837" s="327"/>
      <c r="AP837" s="321" t="s">
        <v>574</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1.25"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6.5" customHeight="1">
      <c r="A870" s="404">
        <v>1</v>
      </c>
      <c r="B870" s="404">
        <v>1</v>
      </c>
      <c r="C870" s="418" t="s">
        <v>606</v>
      </c>
      <c r="D870" s="418"/>
      <c r="E870" s="418"/>
      <c r="F870" s="418"/>
      <c r="G870" s="418"/>
      <c r="H870" s="418"/>
      <c r="I870" s="418"/>
      <c r="J870" s="419">
        <v>1010005018944</v>
      </c>
      <c r="K870" s="420"/>
      <c r="L870" s="420"/>
      <c r="M870" s="420"/>
      <c r="N870" s="420"/>
      <c r="O870" s="420"/>
      <c r="P870" s="425" t="s">
        <v>616</v>
      </c>
      <c r="Q870" s="317"/>
      <c r="R870" s="317"/>
      <c r="S870" s="317"/>
      <c r="T870" s="317"/>
      <c r="U870" s="317"/>
      <c r="V870" s="317"/>
      <c r="W870" s="317"/>
      <c r="X870" s="317"/>
      <c r="Y870" s="318">
        <v>10</v>
      </c>
      <c r="Z870" s="319"/>
      <c r="AA870" s="319"/>
      <c r="AB870" s="320"/>
      <c r="AC870" s="328" t="s">
        <v>498</v>
      </c>
      <c r="AD870" s="423"/>
      <c r="AE870" s="423"/>
      <c r="AF870" s="423"/>
      <c r="AG870" s="423"/>
      <c r="AH870" s="421">
        <v>1</v>
      </c>
      <c r="AI870" s="422"/>
      <c r="AJ870" s="422"/>
      <c r="AK870" s="422"/>
      <c r="AL870" s="325">
        <v>95.1</v>
      </c>
      <c r="AM870" s="326"/>
      <c r="AN870" s="326"/>
      <c r="AO870" s="327"/>
      <c r="AP870" s="321" t="s">
        <v>574</v>
      </c>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5"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c r="A903" s="404">
        <v>1</v>
      </c>
      <c r="B903" s="404">
        <v>1</v>
      </c>
      <c r="C903" s="424" t="s">
        <v>617</v>
      </c>
      <c r="D903" s="418"/>
      <c r="E903" s="418"/>
      <c r="F903" s="418"/>
      <c r="G903" s="418"/>
      <c r="H903" s="418"/>
      <c r="I903" s="418"/>
      <c r="J903" s="419">
        <v>8000020130001</v>
      </c>
      <c r="K903" s="420"/>
      <c r="L903" s="420"/>
      <c r="M903" s="420"/>
      <c r="N903" s="420"/>
      <c r="O903" s="420"/>
      <c r="P903" s="425" t="s">
        <v>626</v>
      </c>
      <c r="Q903" s="317"/>
      <c r="R903" s="317"/>
      <c r="S903" s="317"/>
      <c r="T903" s="317"/>
      <c r="U903" s="317"/>
      <c r="V903" s="317"/>
      <c r="W903" s="317"/>
      <c r="X903" s="317"/>
      <c r="Y903" s="318">
        <v>8</v>
      </c>
      <c r="Z903" s="319"/>
      <c r="AA903" s="319"/>
      <c r="AB903" s="320"/>
      <c r="AC903" s="328" t="s">
        <v>501</v>
      </c>
      <c r="AD903" s="423"/>
      <c r="AE903" s="423"/>
      <c r="AF903" s="423"/>
      <c r="AG903" s="423"/>
      <c r="AH903" s="421" t="s">
        <v>574</v>
      </c>
      <c r="AI903" s="422"/>
      <c r="AJ903" s="422"/>
      <c r="AK903" s="422"/>
      <c r="AL903" s="325" t="s">
        <v>574</v>
      </c>
      <c r="AM903" s="326"/>
      <c r="AN903" s="326"/>
      <c r="AO903" s="327"/>
      <c r="AP903" s="321" t="s">
        <v>574</v>
      </c>
      <c r="AQ903" s="321"/>
      <c r="AR903" s="321"/>
      <c r="AS903" s="321"/>
      <c r="AT903" s="321"/>
      <c r="AU903" s="321"/>
      <c r="AV903" s="321"/>
      <c r="AW903" s="321"/>
      <c r="AX903" s="321"/>
    </row>
    <row r="904" spans="1:50" ht="30" customHeight="1">
      <c r="A904" s="404">
        <v>2</v>
      </c>
      <c r="B904" s="404">
        <v>1</v>
      </c>
      <c r="C904" s="424" t="s">
        <v>618</v>
      </c>
      <c r="D904" s="418"/>
      <c r="E904" s="418"/>
      <c r="F904" s="418"/>
      <c r="G904" s="418"/>
      <c r="H904" s="418"/>
      <c r="I904" s="418"/>
      <c r="J904" s="419">
        <v>1000020140007</v>
      </c>
      <c r="K904" s="420"/>
      <c r="L904" s="420"/>
      <c r="M904" s="420"/>
      <c r="N904" s="420"/>
      <c r="O904" s="420"/>
      <c r="P904" s="425" t="s">
        <v>626</v>
      </c>
      <c r="Q904" s="317"/>
      <c r="R904" s="317"/>
      <c r="S904" s="317"/>
      <c r="T904" s="317"/>
      <c r="U904" s="317"/>
      <c r="V904" s="317"/>
      <c r="W904" s="317"/>
      <c r="X904" s="317"/>
      <c r="Y904" s="318">
        <v>6</v>
      </c>
      <c r="Z904" s="319"/>
      <c r="AA904" s="319"/>
      <c r="AB904" s="320"/>
      <c r="AC904" s="328" t="s">
        <v>501</v>
      </c>
      <c r="AD904" s="423"/>
      <c r="AE904" s="423"/>
      <c r="AF904" s="423"/>
      <c r="AG904" s="423"/>
      <c r="AH904" s="421" t="s">
        <v>574</v>
      </c>
      <c r="AI904" s="422"/>
      <c r="AJ904" s="422"/>
      <c r="AK904" s="422"/>
      <c r="AL904" s="325" t="s">
        <v>574</v>
      </c>
      <c r="AM904" s="326"/>
      <c r="AN904" s="326"/>
      <c r="AO904" s="327"/>
      <c r="AP904" s="321" t="s">
        <v>574</v>
      </c>
      <c r="AQ904" s="321"/>
      <c r="AR904" s="321"/>
      <c r="AS904" s="321"/>
      <c r="AT904" s="321"/>
      <c r="AU904" s="321"/>
      <c r="AV904" s="321"/>
      <c r="AW904" s="321"/>
      <c r="AX904" s="321"/>
    </row>
    <row r="905" spans="1:50" ht="30" customHeight="1">
      <c r="A905" s="404">
        <v>3</v>
      </c>
      <c r="B905" s="404">
        <v>1</v>
      </c>
      <c r="C905" s="424" t="s">
        <v>619</v>
      </c>
      <c r="D905" s="418"/>
      <c r="E905" s="418"/>
      <c r="F905" s="418"/>
      <c r="G905" s="418"/>
      <c r="H905" s="418"/>
      <c r="I905" s="418"/>
      <c r="J905" s="419">
        <v>8000020460001</v>
      </c>
      <c r="K905" s="420"/>
      <c r="L905" s="420"/>
      <c r="M905" s="420"/>
      <c r="N905" s="420"/>
      <c r="O905" s="420"/>
      <c r="P905" s="425" t="s">
        <v>626</v>
      </c>
      <c r="Q905" s="317"/>
      <c r="R905" s="317"/>
      <c r="S905" s="317"/>
      <c r="T905" s="317"/>
      <c r="U905" s="317"/>
      <c r="V905" s="317"/>
      <c r="W905" s="317"/>
      <c r="X905" s="317"/>
      <c r="Y905" s="318">
        <v>4</v>
      </c>
      <c r="Z905" s="319"/>
      <c r="AA905" s="319"/>
      <c r="AB905" s="320"/>
      <c r="AC905" s="328" t="s">
        <v>501</v>
      </c>
      <c r="AD905" s="423"/>
      <c r="AE905" s="423"/>
      <c r="AF905" s="423"/>
      <c r="AG905" s="423"/>
      <c r="AH905" s="421" t="s">
        <v>574</v>
      </c>
      <c r="AI905" s="422"/>
      <c r="AJ905" s="422"/>
      <c r="AK905" s="422"/>
      <c r="AL905" s="325" t="s">
        <v>574</v>
      </c>
      <c r="AM905" s="326"/>
      <c r="AN905" s="326"/>
      <c r="AO905" s="327"/>
      <c r="AP905" s="321" t="s">
        <v>574</v>
      </c>
      <c r="AQ905" s="321"/>
      <c r="AR905" s="321"/>
      <c r="AS905" s="321"/>
      <c r="AT905" s="321"/>
      <c r="AU905" s="321"/>
      <c r="AV905" s="321"/>
      <c r="AW905" s="321"/>
      <c r="AX905" s="321"/>
    </row>
    <row r="906" spans="1:50" ht="30" customHeight="1">
      <c r="A906" s="404">
        <v>4</v>
      </c>
      <c r="B906" s="404">
        <v>1</v>
      </c>
      <c r="C906" s="424" t="s">
        <v>620</v>
      </c>
      <c r="D906" s="418"/>
      <c r="E906" s="418"/>
      <c r="F906" s="418"/>
      <c r="G906" s="418"/>
      <c r="H906" s="418"/>
      <c r="I906" s="418"/>
      <c r="J906" s="419">
        <v>6000020400009</v>
      </c>
      <c r="K906" s="420"/>
      <c r="L906" s="420"/>
      <c r="M906" s="420"/>
      <c r="N906" s="420"/>
      <c r="O906" s="420"/>
      <c r="P906" s="425" t="s">
        <v>626</v>
      </c>
      <c r="Q906" s="317"/>
      <c r="R906" s="317"/>
      <c r="S906" s="317"/>
      <c r="T906" s="317"/>
      <c r="U906" s="317"/>
      <c r="V906" s="317"/>
      <c r="W906" s="317"/>
      <c r="X906" s="317"/>
      <c r="Y906" s="318">
        <v>4</v>
      </c>
      <c r="Z906" s="319"/>
      <c r="AA906" s="319"/>
      <c r="AB906" s="320"/>
      <c r="AC906" s="328" t="s">
        <v>501</v>
      </c>
      <c r="AD906" s="423"/>
      <c r="AE906" s="423"/>
      <c r="AF906" s="423"/>
      <c r="AG906" s="423"/>
      <c r="AH906" s="421" t="s">
        <v>574</v>
      </c>
      <c r="AI906" s="422"/>
      <c r="AJ906" s="422"/>
      <c r="AK906" s="422"/>
      <c r="AL906" s="325" t="s">
        <v>574</v>
      </c>
      <c r="AM906" s="326"/>
      <c r="AN906" s="326"/>
      <c r="AO906" s="327"/>
      <c r="AP906" s="321" t="s">
        <v>574</v>
      </c>
      <c r="AQ906" s="321"/>
      <c r="AR906" s="321"/>
      <c r="AS906" s="321"/>
      <c r="AT906" s="321"/>
      <c r="AU906" s="321"/>
      <c r="AV906" s="321"/>
      <c r="AW906" s="321"/>
      <c r="AX906" s="321"/>
    </row>
    <row r="907" spans="1:50" ht="30" customHeight="1">
      <c r="A907" s="404">
        <v>5</v>
      </c>
      <c r="B907" s="404">
        <v>1</v>
      </c>
      <c r="C907" s="424" t="s">
        <v>621</v>
      </c>
      <c r="D907" s="418"/>
      <c r="E907" s="418"/>
      <c r="F907" s="418"/>
      <c r="G907" s="418"/>
      <c r="H907" s="418"/>
      <c r="I907" s="418"/>
      <c r="J907" s="419">
        <v>1000020110001</v>
      </c>
      <c r="K907" s="420"/>
      <c r="L907" s="420"/>
      <c r="M907" s="420"/>
      <c r="N907" s="420"/>
      <c r="O907" s="420"/>
      <c r="P907" s="425" t="s">
        <v>626</v>
      </c>
      <c r="Q907" s="317"/>
      <c r="R907" s="317"/>
      <c r="S907" s="317"/>
      <c r="T907" s="317"/>
      <c r="U907" s="317"/>
      <c r="V907" s="317"/>
      <c r="W907" s="317"/>
      <c r="X907" s="317"/>
      <c r="Y907" s="318">
        <v>4</v>
      </c>
      <c r="Z907" s="319"/>
      <c r="AA907" s="319"/>
      <c r="AB907" s="320"/>
      <c r="AC907" s="328" t="s">
        <v>501</v>
      </c>
      <c r="AD907" s="423"/>
      <c r="AE907" s="423"/>
      <c r="AF907" s="423"/>
      <c r="AG907" s="423"/>
      <c r="AH907" s="421" t="s">
        <v>574</v>
      </c>
      <c r="AI907" s="422"/>
      <c r="AJ907" s="422"/>
      <c r="AK907" s="422"/>
      <c r="AL907" s="325" t="s">
        <v>574</v>
      </c>
      <c r="AM907" s="326"/>
      <c r="AN907" s="326"/>
      <c r="AO907" s="327"/>
      <c r="AP907" s="321" t="s">
        <v>574</v>
      </c>
      <c r="AQ907" s="321"/>
      <c r="AR907" s="321"/>
      <c r="AS907" s="321"/>
      <c r="AT907" s="321"/>
      <c r="AU907" s="321"/>
      <c r="AV907" s="321"/>
      <c r="AW907" s="321"/>
      <c r="AX907" s="321"/>
    </row>
    <row r="908" spans="1:50" ht="30" customHeight="1">
      <c r="A908" s="404">
        <v>6</v>
      </c>
      <c r="B908" s="404">
        <v>1</v>
      </c>
      <c r="C908" s="424" t="s">
        <v>622</v>
      </c>
      <c r="D908" s="418"/>
      <c r="E908" s="418"/>
      <c r="F908" s="418"/>
      <c r="G908" s="418"/>
      <c r="H908" s="418"/>
      <c r="I908" s="418"/>
      <c r="J908" s="419">
        <v>1000020230006</v>
      </c>
      <c r="K908" s="420"/>
      <c r="L908" s="420"/>
      <c r="M908" s="420"/>
      <c r="N908" s="420"/>
      <c r="O908" s="420"/>
      <c r="P908" s="425" t="s">
        <v>626</v>
      </c>
      <c r="Q908" s="317"/>
      <c r="R908" s="317"/>
      <c r="S908" s="317"/>
      <c r="T908" s="317"/>
      <c r="U908" s="317"/>
      <c r="V908" s="317"/>
      <c r="W908" s="317"/>
      <c r="X908" s="317"/>
      <c r="Y908" s="318">
        <v>4</v>
      </c>
      <c r="Z908" s="319"/>
      <c r="AA908" s="319"/>
      <c r="AB908" s="320"/>
      <c r="AC908" s="328" t="s">
        <v>501</v>
      </c>
      <c r="AD908" s="423"/>
      <c r="AE908" s="423"/>
      <c r="AF908" s="423"/>
      <c r="AG908" s="423"/>
      <c r="AH908" s="421" t="s">
        <v>574</v>
      </c>
      <c r="AI908" s="422"/>
      <c r="AJ908" s="422"/>
      <c r="AK908" s="422"/>
      <c r="AL908" s="325" t="s">
        <v>574</v>
      </c>
      <c r="AM908" s="326"/>
      <c r="AN908" s="326"/>
      <c r="AO908" s="327"/>
      <c r="AP908" s="321" t="s">
        <v>574</v>
      </c>
      <c r="AQ908" s="321"/>
      <c r="AR908" s="321"/>
      <c r="AS908" s="321"/>
      <c r="AT908" s="321"/>
      <c r="AU908" s="321"/>
      <c r="AV908" s="321"/>
      <c r="AW908" s="321"/>
      <c r="AX908" s="321"/>
    </row>
    <row r="909" spans="1:50" ht="30" customHeight="1">
      <c r="A909" s="404">
        <v>7</v>
      </c>
      <c r="B909" s="404">
        <v>1</v>
      </c>
      <c r="C909" s="424" t="s">
        <v>620</v>
      </c>
      <c r="D909" s="418"/>
      <c r="E909" s="418"/>
      <c r="F909" s="418"/>
      <c r="G909" s="418"/>
      <c r="H909" s="418"/>
      <c r="I909" s="418"/>
      <c r="J909" s="419">
        <v>6000020400009</v>
      </c>
      <c r="K909" s="420"/>
      <c r="L909" s="420"/>
      <c r="M909" s="420"/>
      <c r="N909" s="420"/>
      <c r="O909" s="420"/>
      <c r="P909" s="425" t="s">
        <v>626</v>
      </c>
      <c r="Q909" s="317"/>
      <c r="R909" s="317"/>
      <c r="S909" s="317"/>
      <c r="T909" s="317"/>
      <c r="U909" s="317"/>
      <c r="V909" s="317"/>
      <c r="W909" s="317"/>
      <c r="X909" s="317"/>
      <c r="Y909" s="318">
        <v>4</v>
      </c>
      <c r="Z909" s="319"/>
      <c r="AA909" s="319"/>
      <c r="AB909" s="320"/>
      <c r="AC909" s="328" t="s">
        <v>501</v>
      </c>
      <c r="AD909" s="423"/>
      <c r="AE909" s="423"/>
      <c r="AF909" s="423"/>
      <c r="AG909" s="423"/>
      <c r="AH909" s="421" t="s">
        <v>574</v>
      </c>
      <c r="AI909" s="422"/>
      <c r="AJ909" s="422"/>
      <c r="AK909" s="422"/>
      <c r="AL909" s="325" t="s">
        <v>574</v>
      </c>
      <c r="AM909" s="326"/>
      <c r="AN909" s="326"/>
      <c r="AO909" s="327"/>
      <c r="AP909" s="321" t="s">
        <v>574</v>
      </c>
      <c r="AQ909" s="321"/>
      <c r="AR909" s="321"/>
      <c r="AS909" s="321"/>
      <c r="AT909" s="321"/>
      <c r="AU909" s="321"/>
      <c r="AV909" s="321"/>
      <c r="AW909" s="321"/>
      <c r="AX909" s="321"/>
    </row>
    <row r="910" spans="1:50" ht="30" customHeight="1">
      <c r="A910" s="404">
        <v>8</v>
      </c>
      <c r="B910" s="404">
        <v>1</v>
      </c>
      <c r="C910" s="424" t="s">
        <v>623</v>
      </c>
      <c r="D910" s="418"/>
      <c r="E910" s="418"/>
      <c r="F910" s="418"/>
      <c r="G910" s="418"/>
      <c r="H910" s="418"/>
      <c r="I910" s="418"/>
      <c r="J910" s="419">
        <v>4000020270008</v>
      </c>
      <c r="K910" s="420"/>
      <c r="L910" s="420"/>
      <c r="M910" s="420"/>
      <c r="N910" s="420"/>
      <c r="O910" s="420"/>
      <c r="P910" s="425" t="s">
        <v>626</v>
      </c>
      <c r="Q910" s="317"/>
      <c r="R910" s="317"/>
      <c r="S910" s="317"/>
      <c r="T910" s="317"/>
      <c r="U910" s="317"/>
      <c r="V910" s="317"/>
      <c r="W910" s="317"/>
      <c r="X910" s="317"/>
      <c r="Y910" s="318">
        <v>4</v>
      </c>
      <c r="Z910" s="319"/>
      <c r="AA910" s="319"/>
      <c r="AB910" s="320"/>
      <c r="AC910" s="328" t="s">
        <v>501</v>
      </c>
      <c r="AD910" s="423"/>
      <c r="AE910" s="423"/>
      <c r="AF910" s="423"/>
      <c r="AG910" s="423"/>
      <c r="AH910" s="421" t="s">
        <v>574</v>
      </c>
      <c r="AI910" s="422"/>
      <c r="AJ910" s="422"/>
      <c r="AK910" s="422"/>
      <c r="AL910" s="325" t="s">
        <v>574</v>
      </c>
      <c r="AM910" s="326"/>
      <c r="AN910" s="326"/>
      <c r="AO910" s="327"/>
      <c r="AP910" s="321" t="s">
        <v>574</v>
      </c>
      <c r="AQ910" s="321"/>
      <c r="AR910" s="321"/>
      <c r="AS910" s="321"/>
      <c r="AT910" s="321"/>
      <c r="AU910" s="321"/>
      <c r="AV910" s="321"/>
      <c r="AW910" s="321"/>
      <c r="AX910" s="321"/>
    </row>
    <row r="911" spans="1:50" ht="30" customHeight="1">
      <c r="A911" s="404">
        <v>9</v>
      </c>
      <c r="B911" s="404">
        <v>1</v>
      </c>
      <c r="C911" s="424" t="s">
        <v>624</v>
      </c>
      <c r="D911" s="418"/>
      <c r="E911" s="418"/>
      <c r="F911" s="418"/>
      <c r="G911" s="418"/>
      <c r="H911" s="418"/>
      <c r="I911" s="418"/>
      <c r="J911" s="419">
        <v>5000020150002</v>
      </c>
      <c r="K911" s="420"/>
      <c r="L911" s="420"/>
      <c r="M911" s="420"/>
      <c r="N911" s="420"/>
      <c r="O911" s="420"/>
      <c r="P911" s="425" t="s">
        <v>626</v>
      </c>
      <c r="Q911" s="317"/>
      <c r="R911" s="317"/>
      <c r="S911" s="317"/>
      <c r="T911" s="317"/>
      <c r="U911" s="317"/>
      <c r="V911" s="317"/>
      <c r="W911" s="317"/>
      <c r="X911" s="317"/>
      <c r="Y911" s="318">
        <v>4</v>
      </c>
      <c r="Z911" s="319"/>
      <c r="AA911" s="319"/>
      <c r="AB911" s="320"/>
      <c r="AC911" s="328" t="s">
        <v>501</v>
      </c>
      <c r="AD911" s="423"/>
      <c r="AE911" s="423"/>
      <c r="AF911" s="423"/>
      <c r="AG911" s="423"/>
      <c r="AH911" s="421" t="s">
        <v>574</v>
      </c>
      <c r="AI911" s="422"/>
      <c r="AJ911" s="422"/>
      <c r="AK911" s="422"/>
      <c r="AL911" s="325" t="s">
        <v>574</v>
      </c>
      <c r="AM911" s="326"/>
      <c r="AN911" s="326"/>
      <c r="AO911" s="327"/>
      <c r="AP911" s="321" t="s">
        <v>574</v>
      </c>
      <c r="AQ911" s="321"/>
      <c r="AR911" s="321"/>
      <c r="AS911" s="321"/>
      <c r="AT911" s="321"/>
      <c r="AU911" s="321"/>
      <c r="AV911" s="321"/>
      <c r="AW911" s="321"/>
      <c r="AX911" s="321"/>
    </row>
    <row r="912" spans="1:50" ht="30" customHeight="1">
      <c r="A912" s="404">
        <v>10</v>
      </c>
      <c r="B912" s="404">
        <v>1</v>
      </c>
      <c r="C912" s="424" t="s">
        <v>625</v>
      </c>
      <c r="D912" s="418"/>
      <c r="E912" s="418"/>
      <c r="F912" s="418"/>
      <c r="G912" s="418"/>
      <c r="H912" s="418"/>
      <c r="I912" s="418"/>
      <c r="J912" s="419">
        <v>1000020200000</v>
      </c>
      <c r="K912" s="420"/>
      <c r="L912" s="420"/>
      <c r="M912" s="420"/>
      <c r="N912" s="420"/>
      <c r="O912" s="420"/>
      <c r="P912" s="425" t="s">
        <v>626</v>
      </c>
      <c r="Q912" s="317"/>
      <c r="R912" s="317"/>
      <c r="S912" s="317"/>
      <c r="T912" s="317"/>
      <c r="U912" s="317"/>
      <c r="V912" s="317"/>
      <c r="W912" s="317"/>
      <c r="X912" s="317"/>
      <c r="Y912" s="318">
        <v>4</v>
      </c>
      <c r="Z912" s="319"/>
      <c r="AA912" s="319"/>
      <c r="AB912" s="320"/>
      <c r="AC912" s="328" t="s">
        <v>501</v>
      </c>
      <c r="AD912" s="423"/>
      <c r="AE912" s="423"/>
      <c r="AF912" s="423"/>
      <c r="AG912" s="423"/>
      <c r="AH912" s="421" t="s">
        <v>574</v>
      </c>
      <c r="AI912" s="422"/>
      <c r="AJ912" s="422"/>
      <c r="AK912" s="422"/>
      <c r="AL912" s="325" t="s">
        <v>574</v>
      </c>
      <c r="AM912" s="326"/>
      <c r="AN912" s="326"/>
      <c r="AO912" s="327"/>
      <c r="AP912" s="321" t="s">
        <v>574</v>
      </c>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49.5" customHeight="1">
      <c r="A936" s="404">
        <v>1</v>
      </c>
      <c r="B936" s="404">
        <v>1</v>
      </c>
      <c r="C936" s="424" t="s">
        <v>627</v>
      </c>
      <c r="D936" s="418"/>
      <c r="E936" s="418"/>
      <c r="F936" s="418"/>
      <c r="G936" s="418"/>
      <c r="H936" s="418"/>
      <c r="I936" s="418"/>
      <c r="J936" s="419">
        <v>5200001001939</v>
      </c>
      <c r="K936" s="420"/>
      <c r="L936" s="420"/>
      <c r="M936" s="420"/>
      <c r="N936" s="420"/>
      <c r="O936" s="420"/>
      <c r="P936" s="425" t="s">
        <v>613</v>
      </c>
      <c r="Q936" s="317"/>
      <c r="R936" s="317"/>
      <c r="S936" s="317"/>
      <c r="T936" s="317"/>
      <c r="U936" s="317"/>
      <c r="V936" s="317"/>
      <c r="W936" s="317"/>
      <c r="X936" s="317"/>
      <c r="Y936" s="318">
        <v>0.5</v>
      </c>
      <c r="Z936" s="319"/>
      <c r="AA936" s="319"/>
      <c r="AB936" s="320"/>
      <c r="AC936" s="328" t="s">
        <v>500</v>
      </c>
      <c r="AD936" s="423"/>
      <c r="AE936" s="423"/>
      <c r="AF936" s="423"/>
      <c r="AG936" s="423"/>
      <c r="AH936" s="421" t="s">
        <v>607</v>
      </c>
      <c r="AI936" s="422"/>
      <c r="AJ936" s="422"/>
      <c r="AK936" s="422"/>
      <c r="AL936" s="325" t="s">
        <v>607</v>
      </c>
      <c r="AM936" s="326"/>
      <c r="AN936" s="326"/>
      <c r="AO936" s="327"/>
      <c r="AP936" s="321" t="s">
        <v>607</v>
      </c>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c r="A969" s="404">
        <v>1</v>
      </c>
      <c r="B969" s="404">
        <v>1</v>
      </c>
      <c r="C969" s="424" t="s">
        <v>629</v>
      </c>
      <c r="D969" s="418"/>
      <c r="E969" s="418"/>
      <c r="F969" s="418"/>
      <c r="G969" s="418"/>
      <c r="H969" s="418"/>
      <c r="I969" s="418"/>
      <c r="J969" s="419">
        <v>1010001112577</v>
      </c>
      <c r="K969" s="420"/>
      <c r="L969" s="420"/>
      <c r="M969" s="420"/>
      <c r="N969" s="420"/>
      <c r="O969" s="420"/>
      <c r="P969" s="425" t="s">
        <v>630</v>
      </c>
      <c r="Q969" s="317"/>
      <c r="R969" s="317"/>
      <c r="S969" s="317"/>
      <c r="T969" s="317"/>
      <c r="U969" s="317"/>
      <c r="V969" s="317"/>
      <c r="W969" s="317"/>
      <c r="X969" s="317"/>
      <c r="Y969" s="318">
        <v>0.3</v>
      </c>
      <c r="Z969" s="319"/>
      <c r="AA969" s="319"/>
      <c r="AB969" s="320"/>
      <c r="AC969" s="328" t="s">
        <v>501</v>
      </c>
      <c r="AD969" s="423"/>
      <c r="AE969" s="423"/>
      <c r="AF969" s="423"/>
      <c r="AG969" s="423"/>
      <c r="AH969" s="421" t="s">
        <v>607</v>
      </c>
      <c r="AI969" s="422"/>
      <c r="AJ969" s="422"/>
      <c r="AK969" s="422"/>
      <c r="AL969" s="325" t="s">
        <v>607</v>
      </c>
      <c r="AM969" s="326"/>
      <c r="AN969" s="326"/>
      <c r="AO969" s="327"/>
      <c r="AP969" s="321" t="s">
        <v>607</v>
      </c>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5" t="s">
        <v>449</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465</v>
      </c>
      <c r="AM1098" s="965"/>
      <c r="AN1098" s="965"/>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450</v>
      </c>
      <c r="AQ1101" s="427"/>
      <c r="AR1101" s="427"/>
      <c r="AS1101" s="427"/>
      <c r="AT1101" s="427"/>
      <c r="AU1101" s="427"/>
      <c r="AV1101" s="427"/>
      <c r="AW1101" s="427"/>
      <c r="AX1101" s="427"/>
    </row>
    <row r="1102" spans="1:50" ht="30" customHeight="1">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AK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X15 P13:AX13 P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cfRule type="expression" dxfId="2783" priority="13681">
      <formula>IF(RIGHT(TEXT(Y783,"0.#"),1)=".",FALSE,TRUE)</formula>
    </cfRule>
    <cfRule type="expression" dxfId="2782" priority="13682">
      <formula>IF(RIGHT(TEXT(Y783,"0.#"),1)=".",TRUE,FALSE)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13:AO932">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03:AO912">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5" max="49" man="1"/>
    <brk id="778" max="49" man="1"/>
    <brk id="833"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K20" sqref="K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t="s">
        <v>569</v>
      </c>
      <c r="C25" s="13" t="str">
        <f t="shared" si="0"/>
        <v>統計改革</v>
      </c>
      <c r="D25" s="13" t="str">
        <f>IF(C25="",D24,IF(D24&lt;&gt;"",CONCATENATE(D24,"、",C25),C25))</f>
        <v>統計改革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統計改革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470</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1"/>
      <c r="Z2" s="412"/>
      <c r="AA2" s="413"/>
      <c r="AB2" s="1015" t="s">
        <v>11</v>
      </c>
      <c r="AC2" s="1016"/>
      <c r="AD2" s="1017"/>
      <c r="AE2" s="1003" t="s">
        <v>553</v>
      </c>
      <c r="AF2" s="1003"/>
      <c r="AG2" s="1003"/>
      <c r="AH2" s="1003"/>
      <c r="AI2" s="1003" t="s">
        <v>550</v>
      </c>
      <c r="AJ2" s="1003"/>
      <c r="AK2" s="1003"/>
      <c r="AL2" s="1003"/>
      <c r="AM2" s="1003" t="s">
        <v>524</v>
      </c>
      <c r="AN2" s="1003"/>
      <c r="AO2" s="1003"/>
      <c r="AP2" s="461"/>
      <c r="AQ2" s="176" t="s">
        <v>354</v>
      </c>
      <c r="AR2" s="169"/>
      <c r="AS2" s="169"/>
      <c r="AT2" s="170"/>
      <c r="AU2" s="373" t="s">
        <v>253</v>
      </c>
      <c r="AV2" s="373"/>
      <c r="AW2" s="373"/>
      <c r="AX2" s="374"/>
    </row>
    <row r="3" spans="1:50" ht="18.75" customHeight="1">
      <c r="A3" s="515"/>
      <c r="B3" s="516"/>
      <c r="C3" s="516"/>
      <c r="D3" s="516"/>
      <c r="E3" s="516"/>
      <c r="F3" s="517"/>
      <c r="G3" s="570"/>
      <c r="H3" s="379"/>
      <c r="I3" s="379"/>
      <c r="J3" s="379"/>
      <c r="K3" s="379"/>
      <c r="L3" s="379"/>
      <c r="M3" s="379"/>
      <c r="N3" s="379"/>
      <c r="O3" s="571"/>
      <c r="P3" s="583"/>
      <c r="Q3" s="379"/>
      <c r="R3" s="379"/>
      <c r="S3" s="379"/>
      <c r="T3" s="379"/>
      <c r="U3" s="379"/>
      <c r="V3" s="379"/>
      <c r="W3" s="379"/>
      <c r="X3" s="571"/>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8"/>
      <c r="B4" s="516"/>
      <c r="C4" s="516"/>
      <c r="D4" s="516"/>
      <c r="E4" s="516"/>
      <c r="F4" s="517"/>
      <c r="G4" s="543"/>
      <c r="H4" s="1021"/>
      <c r="I4" s="1021"/>
      <c r="J4" s="1021"/>
      <c r="K4" s="1021"/>
      <c r="L4" s="1021"/>
      <c r="M4" s="1021"/>
      <c r="N4" s="1021"/>
      <c r="O4" s="1022"/>
      <c r="P4" s="161"/>
      <c r="Q4" s="1029"/>
      <c r="R4" s="1029"/>
      <c r="S4" s="1029"/>
      <c r="T4" s="1029"/>
      <c r="U4" s="1029"/>
      <c r="V4" s="1029"/>
      <c r="W4" s="1029"/>
      <c r="X4" s="1030"/>
      <c r="Y4" s="1007" t="s">
        <v>12</v>
      </c>
      <c r="Z4" s="1008"/>
      <c r="AA4" s="1009"/>
      <c r="AB4" s="554"/>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3" t="s">
        <v>54</v>
      </c>
      <c r="Z5" s="1004"/>
      <c r="AA5" s="1005"/>
      <c r="AB5" s="525"/>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4" t="s">
        <v>502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c r="A9" s="515" t="s">
        <v>470</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1"/>
      <c r="Z9" s="412"/>
      <c r="AA9" s="413"/>
      <c r="AB9" s="1015" t="s">
        <v>11</v>
      </c>
      <c r="AC9" s="1016"/>
      <c r="AD9" s="1017"/>
      <c r="AE9" s="1003" t="s">
        <v>554</v>
      </c>
      <c r="AF9" s="1003"/>
      <c r="AG9" s="1003"/>
      <c r="AH9" s="1003"/>
      <c r="AI9" s="1003" t="s">
        <v>550</v>
      </c>
      <c r="AJ9" s="1003"/>
      <c r="AK9" s="1003"/>
      <c r="AL9" s="1003"/>
      <c r="AM9" s="1003" t="s">
        <v>524</v>
      </c>
      <c r="AN9" s="1003"/>
      <c r="AO9" s="1003"/>
      <c r="AP9" s="461"/>
      <c r="AQ9" s="176" t="s">
        <v>354</v>
      </c>
      <c r="AR9" s="169"/>
      <c r="AS9" s="169"/>
      <c r="AT9" s="170"/>
      <c r="AU9" s="373" t="s">
        <v>253</v>
      </c>
      <c r="AV9" s="373"/>
      <c r="AW9" s="373"/>
      <c r="AX9" s="374"/>
    </row>
    <row r="10" spans="1:50" ht="18.75" customHeight="1">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8"/>
      <c r="B11" s="516"/>
      <c r="C11" s="516"/>
      <c r="D11" s="516"/>
      <c r="E11" s="516"/>
      <c r="F11" s="517"/>
      <c r="G11" s="543"/>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4"/>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5"/>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4" t="s">
        <v>502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c r="A16" s="515" t="s">
        <v>470</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1"/>
      <c r="Z16" s="412"/>
      <c r="AA16" s="413"/>
      <c r="AB16" s="1015" t="s">
        <v>11</v>
      </c>
      <c r="AC16" s="1016"/>
      <c r="AD16" s="1017"/>
      <c r="AE16" s="1003" t="s">
        <v>553</v>
      </c>
      <c r="AF16" s="1003"/>
      <c r="AG16" s="1003"/>
      <c r="AH16" s="1003"/>
      <c r="AI16" s="1003" t="s">
        <v>551</v>
      </c>
      <c r="AJ16" s="1003"/>
      <c r="AK16" s="1003"/>
      <c r="AL16" s="1003"/>
      <c r="AM16" s="1003" t="s">
        <v>524</v>
      </c>
      <c r="AN16" s="1003"/>
      <c r="AO16" s="1003"/>
      <c r="AP16" s="461"/>
      <c r="AQ16" s="176" t="s">
        <v>354</v>
      </c>
      <c r="AR16" s="169"/>
      <c r="AS16" s="169"/>
      <c r="AT16" s="170"/>
      <c r="AU16" s="373" t="s">
        <v>253</v>
      </c>
      <c r="AV16" s="373"/>
      <c r="AW16" s="373"/>
      <c r="AX16" s="374"/>
    </row>
    <row r="17" spans="1:50" ht="18.75" customHeight="1">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8"/>
      <c r="B18" s="516"/>
      <c r="C18" s="516"/>
      <c r="D18" s="516"/>
      <c r="E18" s="516"/>
      <c r="F18" s="517"/>
      <c r="G18" s="543"/>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4"/>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5"/>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4" t="s">
        <v>502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c r="A23" s="515" t="s">
        <v>470</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1"/>
      <c r="Z23" s="412"/>
      <c r="AA23" s="413"/>
      <c r="AB23" s="1015" t="s">
        <v>11</v>
      </c>
      <c r="AC23" s="1016"/>
      <c r="AD23" s="1017"/>
      <c r="AE23" s="1003" t="s">
        <v>555</v>
      </c>
      <c r="AF23" s="1003"/>
      <c r="AG23" s="1003"/>
      <c r="AH23" s="1003"/>
      <c r="AI23" s="1003" t="s">
        <v>550</v>
      </c>
      <c r="AJ23" s="1003"/>
      <c r="AK23" s="1003"/>
      <c r="AL23" s="1003"/>
      <c r="AM23" s="1003" t="s">
        <v>524</v>
      </c>
      <c r="AN23" s="1003"/>
      <c r="AO23" s="1003"/>
      <c r="AP23" s="461"/>
      <c r="AQ23" s="176" t="s">
        <v>354</v>
      </c>
      <c r="AR23" s="169"/>
      <c r="AS23" s="169"/>
      <c r="AT23" s="170"/>
      <c r="AU23" s="373" t="s">
        <v>253</v>
      </c>
      <c r="AV23" s="373"/>
      <c r="AW23" s="373"/>
      <c r="AX23" s="374"/>
    </row>
    <row r="24" spans="1:50" ht="18.75" customHeight="1">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8"/>
      <c r="B25" s="516"/>
      <c r="C25" s="516"/>
      <c r="D25" s="516"/>
      <c r="E25" s="516"/>
      <c r="F25" s="517"/>
      <c r="G25" s="543"/>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4"/>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5"/>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4" t="s">
        <v>502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c r="A30" s="515" t="s">
        <v>470</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1"/>
      <c r="Z30" s="412"/>
      <c r="AA30" s="413"/>
      <c r="AB30" s="1015" t="s">
        <v>11</v>
      </c>
      <c r="AC30" s="1016"/>
      <c r="AD30" s="1017"/>
      <c r="AE30" s="1003" t="s">
        <v>553</v>
      </c>
      <c r="AF30" s="1003"/>
      <c r="AG30" s="1003"/>
      <c r="AH30" s="1003"/>
      <c r="AI30" s="1003" t="s">
        <v>550</v>
      </c>
      <c r="AJ30" s="1003"/>
      <c r="AK30" s="1003"/>
      <c r="AL30" s="1003"/>
      <c r="AM30" s="1003" t="s">
        <v>548</v>
      </c>
      <c r="AN30" s="1003"/>
      <c r="AO30" s="1003"/>
      <c r="AP30" s="461"/>
      <c r="AQ30" s="176" t="s">
        <v>354</v>
      </c>
      <c r="AR30" s="169"/>
      <c r="AS30" s="169"/>
      <c r="AT30" s="170"/>
      <c r="AU30" s="373" t="s">
        <v>253</v>
      </c>
      <c r="AV30" s="373"/>
      <c r="AW30" s="373"/>
      <c r="AX30" s="374"/>
    </row>
    <row r="31" spans="1:50" ht="18.75" customHeight="1">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8"/>
      <c r="B32" s="516"/>
      <c r="C32" s="516"/>
      <c r="D32" s="516"/>
      <c r="E32" s="516"/>
      <c r="F32" s="517"/>
      <c r="G32" s="543"/>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4"/>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5"/>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4" t="s">
        <v>502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c r="A37" s="515" t="s">
        <v>470</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1"/>
      <c r="Z37" s="412"/>
      <c r="AA37" s="413"/>
      <c r="AB37" s="1015" t="s">
        <v>11</v>
      </c>
      <c r="AC37" s="1016"/>
      <c r="AD37" s="1017"/>
      <c r="AE37" s="1003" t="s">
        <v>555</v>
      </c>
      <c r="AF37" s="1003"/>
      <c r="AG37" s="1003"/>
      <c r="AH37" s="1003"/>
      <c r="AI37" s="1003" t="s">
        <v>552</v>
      </c>
      <c r="AJ37" s="1003"/>
      <c r="AK37" s="1003"/>
      <c r="AL37" s="1003"/>
      <c r="AM37" s="1003" t="s">
        <v>549</v>
      </c>
      <c r="AN37" s="1003"/>
      <c r="AO37" s="1003"/>
      <c r="AP37" s="461"/>
      <c r="AQ37" s="176" t="s">
        <v>354</v>
      </c>
      <c r="AR37" s="169"/>
      <c r="AS37" s="169"/>
      <c r="AT37" s="170"/>
      <c r="AU37" s="373" t="s">
        <v>253</v>
      </c>
      <c r="AV37" s="373"/>
      <c r="AW37" s="373"/>
      <c r="AX37" s="374"/>
    </row>
    <row r="38" spans="1:50" ht="18.75" customHeight="1">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8"/>
      <c r="B39" s="516"/>
      <c r="C39" s="516"/>
      <c r="D39" s="516"/>
      <c r="E39" s="516"/>
      <c r="F39" s="517"/>
      <c r="G39" s="543"/>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4"/>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5"/>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4" t="s">
        <v>502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c r="A44" s="515" t="s">
        <v>470</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1"/>
      <c r="Z44" s="412"/>
      <c r="AA44" s="413"/>
      <c r="AB44" s="1015" t="s">
        <v>11</v>
      </c>
      <c r="AC44" s="1016"/>
      <c r="AD44" s="1017"/>
      <c r="AE44" s="1003" t="s">
        <v>553</v>
      </c>
      <c r="AF44" s="1003"/>
      <c r="AG44" s="1003"/>
      <c r="AH44" s="1003"/>
      <c r="AI44" s="1003" t="s">
        <v>550</v>
      </c>
      <c r="AJ44" s="1003"/>
      <c r="AK44" s="1003"/>
      <c r="AL44" s="1003"/>
      <c r="AM44" s="1003" t="s">
        <v>524</v>
      </c>
      <c r="AN44" s="1003"/>
      <c r="AO44" s="1003"/>
      <c r="AP44" s="461"/>
      <c r="AQ44" s="176" t="s">
        <v>354</v>
      </c>
      <c r="AR44" s="169"/>
      <c r="AS44" s="169"/>
      <c r="AT44" s="170"/>
      <c r="AU44" s="373" t="s">
        <v>253</v>
      </c>
      <c r="AV44" s="373"/>
      <c r="AW44" s="373"/>
      <c r="AX44" s="374"/>
    </row>
    <row r="45" spans="1:50" ht="18.75" customHeight="1">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8"/>
      <c r="B46" s="516"/>
      <c r="C46" s="516"/>
      <c r="D46" s="516"/>
      <c r="E46" s="516"/>
      <c r="F46" s="517"/>
      <c r="G46" s="543"/>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4"/>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5"/>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4" t="s">
        <v>502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c r="A51" s="515" t="s">
        <v>470</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1"/>
      <c r="Z51" s="412"/>
      <c r="AA51" s="413"/>
      <c r="AB51" s="461" t="s">
        <v>11</v>
      </c>
      <c r="AC51" s="1016"/>
      <c r="AD51" s="1017"/>
      <c r="AE51" s="1003" t="s">
        <v>553</v>
      </c>
      <c r="AF51" s="1003"/>
      <c r="AG51" s="1003"/>
      <c r="AH51" s="1003"/>
      <c r="AI51" s="1003" t="s">
        <v>550</v>
      </c>
      <c r="AJ51" s="1003"/>
      <c r="AK51" s="1003"/>
      <c r="AL51" s="1003"/>
      <c r="AM51" s="1003" t="s">
        <v>524</v>
      </c>
      <c r="AN51" s="1003"/>
      <c r="AO51" s="1003"/>
      <c r="AP51" s="461"/>
      <c r="AQ51" s="176" t="s">
        <v>354</v>
      </c>
      <c r="AR51" s="169"/>
      <c r="AS51" s="169"/>
      <c r="AT51" s="170"/>
      <c r="AU51" s="373" t="s">
        <v>253</v>
      </c>
      <c r="AV51" s="373"/>
      <c r="AW51" s="373"/>
      <c r="AX51" s="374"/>
    </row>
    <row r="52" spans="1:50" ht="18.75" customHeight="1">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8"/>
      <c r="B53" s="516"/>
      <c r="C53" s="516"/>
      <c r="D53" s="516"/>
      <c r="E53" s="516"/>
      <c r="F53" s="517"/>
      <c r="G53" s="543"/>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4"/>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5"/>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4" t="s">
        <v>502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c r="A58" s="515" t="s">
        <v>470</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1"/>
      <c r="Z58" s="412"/>
      <c r="AA58" s="413"/>
      <c r="AB58" s="1015" t="s">
        <v>11</v>
      </c>
      <c r="AC58" s="1016"/>
      <c r="AD58" s="1017"/>
      <c r="AE58" s="1003" t="s">
        <v>553</v>
      </c>
      <c r="AF58" s="1003"/>
      <c r="AG58" s="1003"/>
      <c r="AH58" s="1003"/>
      <c r="AI58" s="1003" t="s">
        <v>550</v>
      </c>
      <c r="AJ58" s="1003"/>
      <c r="AK58" s="1003"/>
      <c r="AL58" s="1003"/>
      <c r="AM58" s="1003" t="s">
        <v>524</v>
      </c>
      <c r="AN58" s="1003"/>
      <c r="AO58" s="1003"/>
      <c r="AP58" s="461"/>
      <c r="AQ58" s="176" t="s">
        <v>354</v>
      </c>
      <c r="AR58" s="169"/>
      <c r="AS58" s="169"/>
      <c r="AT58" s="170"/>
      <c r="AU58" s="373" t="s">
        <v>253</v>
      </c>
      <c r="AV58" s="373"/>
      <c r="AW58" s="373"/>
      <c r="AX58" s="374"/>
    </row>
    <row r="59" spans="1:50" ht="18.75" customHeight="1">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8"/>
      <c r="B60" s="516"/>
      <c r="C60" s="516"/>
      <c r="D60" s="516"/>
      <c r="E60" s="516"/>
      <c r="F60" s="517"/>
      <c r="G60" s="543"/>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4"/>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5"/>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4" t="s">
        <v>502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c r="A65" s="515" t="s">
        <v>470</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1"/>
      <c r="Z65" s="412"/>
      <c r="AA65" s="413"/>
      <c r="AB65" s="1015" t="s">
        <v>11</v>
      </c>
      <c r="AC65" s="1016"/>
      <c r="AD65" s="1017"/>
      <c r="AE65" s="1003" t="s">
        <v>553</v>
      </c>
      <c r="AF65" s="1003"/>
      <c r="AG65" s="1003"/>
      <c r="AH65" s="1003"/>
      <c r="AI65" s="1003" t="s">
        <v>550</v>
      </c>
      <c r="AJ65" s="1003"/>
      <c r="AK65" s="1003"/>
      <c r="AL65" s="1003"/>
      <c r="AM65" s="1003" t="s">
        <v>524</v>
      </c>
      <c r="AN65" s="1003"/>
      <c r="AO65" s="1003"/>
      <c r="AP65" s="461"/>
      <c r="AQ65" s="176" t="s">
        <v>354</v>
      </c>
      <c r="AR65" s="169"/>
      <c r="AS65" s="169"/>
      <c r="AT65" s="170"/>
      <c r="AU65" s="373" t="s">
        <v>253</v>
      </c>
      <c r="AV65" s="373"/>
      <c r="AW65" s="373"/>
      <c r="AX65" s="374"/>
    </row>
    <row r="66" spans="1:50" ht="18.75" customHeight="1">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8"/>
      <c r="B67" s="516"/>
      <c r="C67" s="516"/>
      <c r="D67" s="516"/>
      <c r="E67" s="516"/>
      <c r="F67" s="517"/>
      <c r="G67" s="543"/>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4"/>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5"/>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4" t="s">
        <v>502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0" t="s">
        <v>28</v>
      </c>
      <c r="B2" s="1041"/>
      <c r="C2" s="1041"/>
      <c r="D2" s="1041"/>
      <c r="E2" s="1041"/>
      <c r="F2" s="1042"/>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row r="55" spans="1:50" ht="30" customHeight="1">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row r="108" spans="1:50" ht="30" customHeight="1">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row r="161" spans="1:50" ht="30" customHeight="1">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row r="214" spans="1:50" ht="30" customHeight="1">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2019-05-10T09:45:05Z</cp:lastPrinted>
  <dcterms:created xsi:type="dcterms:W3CDTF">2012-03-13T00:50:25Z</dcterms:created>
  <dcterms:modified xsi:type="dcterms:W3CDTF">2019-08-26T01:20:53Z</dcterms:modified>
</cp:coreProperties>
</file>