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guchi-e23e\Desktop\一次格納フォルダ\"/>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18" i="3"/>
  <c r="P20" i="3" s="1"/>
</calcChain>
</file>

<file path=xl/sharedStrings.xml><?xml version="1.0" encoding="utf-8"?>
<sst xmlns="http://schemas.openxmlformats.org/spreadsheetml/2006/main" count="2860" uniqueCount="649">
  <si>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</si>
  <si>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</si>
  <si>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</si>
  <si>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</si>
  <si>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</si>
  <si>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</si>
  <si>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</si>
  <si>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</si>
  <si>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</si>
  <si>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</si>
  <si>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</si>
  <si>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</si>
  <si>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</si>
  <si>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</si>
  <si>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</si>
  <si>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</si>
  <si>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</si>
  <si>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</si>
  <si>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</si>
  <si>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</si>
  <si>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</si>
  <si>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</si>
  <si>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</si>
  <si>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</si>
  <si>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</si>
  <si>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</si>
  <si>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</si>
  <si>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</si>
  <si>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</si>
  <si>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</si>
  <si>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</si>
  <si>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</si>
  <si>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</si>
  <si>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</si>
  <si>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</si>
  <si>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</si>
  <si>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</si>
  <si>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</si>
  <si>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</si>
  <si>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</si>
  <si>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</si>
  <si>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</si>
  <si>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</si>
  <si>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</si>
  <si>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</si>
  <si>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</si>
  <si>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</si>
  <si>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</si>
  <si>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</si>
  <si>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</si>
  <si>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</si>
  <si>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</si>
  <si>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</si>
  <si>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</si>
  <si>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</si>
  <si>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</si>
  <si>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</si>
  <si>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</si>
  <si>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</si>
  <si>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</si>
  <si>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</si>
  <si>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</si>
  <si>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</si>
  <si>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</si>
  <si>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</si>
  <si>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</si>
  <si>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</si>
  <si>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</si>
  <si>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</si>
  <si>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</si>
  <si>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</si>
  <si>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</si>
  <si>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</si>
  <si>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</si>
  <si>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</si>
  <si>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</si>
  <si>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</si>
  <si>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</si>
  <si>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</si>
  <si>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</si>
  <si>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</si>
  <si>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</si>
  <si>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</si>
  <si>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</si>
  <si>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</si>
  <si>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</si>
  <si>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</si>
  <si>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</si>
  <si>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</si>
  <si>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</si>
  <si>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</si>
  <si>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</si>
  <si>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</si>
  <si>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</si>
  <si>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</si>
  <si>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</si>
  <si>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</si>
  <si>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</si>
  <si>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</si>
  <si>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</si>
  <si>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</si>
  <si>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</si>
  <si>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</si>
  <si>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</si>
  <si>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</si>
  <si>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</si>
  <si>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</si>
  <si>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</si>
  <si>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</si>
  <si>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</si>
  <si>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</si>
  <si>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</si>
  <si>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</si>
  <si>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</si>
  <si>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</si>
  <si>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</si>
  <si>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</si>
  <si>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</si>
  <si>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</si>
  <si>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</si>
  <si>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</si>
  <si>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</si>
  <si>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</si>
  <si>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</si>
  <si>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</si>
  <si>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</si>
  <si>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</si>
  <si>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</si>
  <si>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</si>
  <si>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</si>
  <si>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</si>
  <si>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</si>
  <si>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</si>
  <si>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</si>
  <si>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</si>
  <si>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</si>
  <si>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</si>
  <si>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</si>
  <si>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</si>
  <si>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</si>
  <si>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</si>
  <si>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</si>
  <si>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</si>
  <si>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</si>
  <si>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</si>
  <si>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</si>
  <si>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</si>
  <si>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</si>
  <si>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</si>
  <si>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</si>
  <si>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</si>
  <si>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</si>
  <si>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</si>
  <si>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</si>
  <si>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</si>
  <si>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</si>
  <si>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</si>
  <si>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</si>
  <si>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</si>
  <si>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</si>
  <si>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</si>
  <si>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</si>
  <si>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</si>
  <si>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</si>
  <si>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</si>
  <si>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</si>
  <si>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</si>
  <si>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</si>
  <si>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</si>
  <si>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</si>
  <si>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</si>
  <si>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</si>
  <si>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</si>
  <si>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</si>
  <si>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</si>
  <si>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</si>
  <si>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</si>
  <si>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</si>
  <si>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</si>
  <si>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</si>
  <si>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</si>
  <si>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</si>
  <si>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</si>
  <si>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</si>
  <si>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</si>
  <si>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</si>
  <si>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</si>
  <si>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</si>
  <si>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</si>
  <si>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</si>
  <si>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</si>
  <si>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</si>
  <si>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</si>
  <si>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</si>
  <si>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</si>
  <si>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</si>
  <si>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</si>
  <si>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</si>
  <si>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</si>
  <si>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</si>
  <si>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</si>
  <si>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</si>
  <si>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</si>
  <si>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</si>
  <si>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</si>
  <si>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</si>
  <si>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</si>
  <si>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</si>
  <si>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</si>
  <si>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</si>
  <si>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</si>
  <si>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</si>
  <si>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</si>
  <si>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</si>
  <si>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</si>
  <si>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</si>
  <si>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</si>
  <si>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</si>
  <si>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</si>
  <si>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</si>
  <si>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</si>
  <si>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</si>
  <si>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</si>
  <si>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</si>
  <si>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</si>
  <si>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</si>
  <si>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</si>
  <si>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</si>
  <si>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</si>
  <si>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</si>
  <si>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</si>
  <si>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</si>
  <si>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</si>
  <si>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</si>
  <si>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</si>
  <si>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</si>
  <si>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</si>
  <si>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</si>
  <si>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</si>
  <si>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</si>
  <si>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</si>
  <si>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</si>
  <si>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</si>
  <si>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</si>
  <si>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</si>
  <si>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</si>
  <si>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</si>
  <si>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</si>
  <si>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</si>
  <si>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</si>
  <si>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</si>
  <si>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</si>
  <si>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</si>
  <si>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</si>
  <si>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</si>
  <si>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</si>
  <si>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</si>
  <si>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</si>
  <si>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</si>
  <si>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</si>
  <si>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</si>
  <si>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</si>
  <si>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</si>
  <si>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</si>
  <si>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</si>
  <si>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</si>
  <si>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</si>
  <si>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</si>
  <si>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</si>
  <si>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</si>
  <si>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</si>
  <si>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</si>
  <si>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</si>
  <si>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</si>
  <si>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</si>
  <si>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</si>
  <si>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</si>
  <si>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</si>
  <si>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</si>
  <si>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</si>
  <si>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</si>
  <si>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</si>
  <si>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</si>
  <si>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</si>
  <si>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</si>
  <si>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</si>
  <si>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</si>
  <si>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</si>
  <si>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</si>
  <si>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</si>
  <si>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</si>
  <si>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</si>
  <si>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</si>
  <si>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</si>
  <si>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</si>
  <si>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</si>
  <si>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</si>
  <si>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</si>
  <si>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</si>
  <si>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</si>
  <si>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</si>
  <si>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</si>
  <si>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</si>
  <si>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</si>
  <si>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</si>
  <si>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</si>
  <si>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</si>
  <si>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</si>
  <si>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</si>
  <si>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</si>
  <si>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</si>
  <si>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</si>
  <si>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</si>
  <si>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</si>
  <si>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</si>
  <si>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</si>
  <si>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</si>
  <si>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</si>
  <si>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</si>
  <si>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</si>
  <si>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</si>
  <si>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</si>
  <si>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</si>
  <si>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</si>
  <si>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</si>
  <si>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</si>
  <si>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</si>
  <si>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</si>
  <si>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</si>
  <si>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</si>
  <si>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</si>
  <si>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</si>
  <si>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</si>
  <si>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</si>
  <si>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</si>
  <si>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</si>
  <si>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</si>
  <si>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</si>
  <si>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</si>
  <si>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</si>
  <si>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</si>
  <si>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</si>
  <si>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</si>
  <si>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</si>
  <si>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</si>
  <si>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</si>
  <si>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</si>
  <si>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</si>
  <si>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</si>
  <si>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</si>
  <si>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</si>
  <si>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</si>
  <si>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</si>
  <si>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</si>
  <si>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</si>
  <si>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</si>
  <si>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</si>
  <si>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</si>
  <si>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</si>
  <si>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</si>
  <si>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</si>
  <si>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</si>
  <si>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</si>
  <si>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</si>
  <si>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</si>
  <si>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</si>
  <si>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</si>
  <si>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</si>
  <si>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</si>
  <si>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</si>
  <si>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</si>
  <si>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</si>
  <si>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</si>
  <si>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</si>
  <si>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</si>
  <si>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</si>
  <si>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</si>
  <si>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</si>
  <si>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</si>
  <si>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</si>
  <si>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</si>
  <si>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</si>
  <si>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</si>
  <si>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</si>
  <si>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</si>
  <si>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</si>
  <si>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</si>
  <si>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</si>
  <si>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</si>
  <si>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</si>
  <si>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</si>
  <si>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</si>
  <si>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</si>
  <si>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</si>
  <si>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</si>
  <si>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</si>
  <si>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</si>
  <si>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</si>
  <si>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</si>
  <si>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</si>
  <si>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</si>
  <si>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</si>
  <si>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</si>
  <si>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</si>
  <si>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</si>
  <si>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</si>
  <si>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</si>
  <si>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</si>
  <si>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</si>
  <si>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</si>
  <si>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</si>
  <si>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</si>
  <si>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</si>
  <si>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</si>
  <si>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</si>
  <si>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</si>
  <si>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</si>
  <si>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</si>
  <si>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</si>
  <si>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</si>
  <si>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</si>
  <si>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</si>
  <si>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</si>
  <si>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</si>
  <si>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</si>
  <si>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</si>
  <si>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</si>
  <si>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</si>
  <si>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</si>
  <si>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</si>
  <si>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</si>
  <si>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</si>
  <si>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</si>
  <si>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</si>
  <si>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</si>
  <si>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</si>
  <si>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</si>
  <si>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</si>
  <si>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</si>
  <si>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</si>
  <si>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</si>
  <si>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</si>
  <si>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</si>
  <si>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</si>
  <si>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</si>
  <si>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</si>
  <si>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</si>
  <si>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</si>
  <si>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</si>
  <si>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</si>
  <si>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</si>
  <si>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</si>
  <si>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</si>
  <si>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</si>
  <si>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</si>
  <si>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</si>
  <si>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</si>
  <si>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</si>
  <si>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</si>
  <si>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</si>
  <si>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</si>
  <si>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</si>
  <si>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</si>
  <si>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</si>
  <si>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</si>
  <si>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</si>
  <si>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</si>
  <si>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</si>
  <si>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</si>
  <si>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</si>
  <si>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</si>
  <si>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</si>
  <si>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</si>
  <si>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</si>
  <si>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</si>
  <si>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</si>
  <si>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</si>
  <si>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</si>
  <si>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</si>
  <si>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</si>
  <si>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</si>
  <si>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</si>
  <si>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</si>
  <si>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</si>
  <si>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</si>
  <si>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</si>
  <si>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</si>
  <si>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</si>
  <si>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</si>
  <si>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</si>
  <si>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</si>
  <si>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</si>
  <si>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</si>
  <si>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</si>
  <si>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</si>
  <si>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</si>
  <si>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</si>
  <si>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</si>
  <si>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</si>
  <si>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</si>
  <si>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</si>
  <si>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</si>
  <si>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</si>
  <si>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</si>
  <si>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</si>
  <si>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</si>
  <si>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</si>
  <si>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</si>
  <si>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</si>
  <si>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</si>
  <si>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</si>
  <si>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</si>
  <si>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</si>
  <si>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</si>
  <si>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</si>
  <si>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</si>
  <si>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</si>
  <si>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</si>
  <si>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</si>
  <si>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</si>
  <si>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</si>
  <si>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</si>
  <si>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</si>
  <si>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</si>
  <si>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</si>
  <si>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</si>
  <si>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</si>
  <si>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</si>
  <si>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</si>
  <si>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</si>
  <si>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</si>
  <si>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</si>
  <si>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</si>
  <si>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</si>
  <si>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</si>
  <si>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</si>
  <si>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</si>
  <si>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</si>
  <si>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</si>
  <si>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</si>
  <si>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</si>
  <si>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</si>
  <si>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</si>
  <si>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</si>
  <si>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</si>
  <si>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</si>
  <si>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</si>
  <si>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</si>
  <si>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</si>
  <si>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</si>
  <si>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</si>
  <si>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</si>
  <si>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</si>
  <si>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</si>
  <si>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</si>
  <si>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</si>
  <si>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</si>
  <si>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</si>
  <si>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</si>
  <si>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</si>
  <si>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</si>
  <si>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</si>
  <si>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</si>
  <si>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</si>
  <si>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</si>
  <si>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</si>
  <si>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</si>
  <si>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</si>
  <si>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</si>
  <si>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</si>
  <si>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地域観光資源の多言語解説整備支援事業 
(国際観光旅客税財源)</t>
    <phoneticPr fontId="5"/>
  </si>
  <si>
    <t>観光庁</t>
    <phoneticPr fontId="5"/>
  </si>
  <si>
    <t>観光資源課</t>
    <phoneticPr fontId="5"/>
  </si>
  <si>
    <t>○</t>
  </si>
  <si>
    <t>観光立国推進基本法
第13条</t>
    <phoneticPr fontId="5"/>
  </si>
  <si>
    <t>　地域が行う観光資源の解説整備を支援し、魅力的で分かりやすい解説の充実・多言語化を図ることで、訪日外国人の理解度を向上させ、満足度の向上に寄与することにより、滞在日数や消費額の増加につなげることを目的とする。</t>
    <phoneticPr fontId="5"/>
  </si>
  <si>
    <t>　訪日外国人旅行者にとって魅力的で分かりやすい解説の充実・多言語化を図るため、解説文の作成ができる専門人材のリスト化、派遣体制の構築を行うとともに、地域が行う観光資源の解説作成に支援を実施。</t>
    <phoneticPr fontId="5"/>
  </si>
  <si>
    <t>-</t>
    <phoneticPr fontId="5"/>
  </si>
  <si>
    <t>観光振興調査費</t>
    <rPh sb="0" eb="2">
      <t>カンコウ</t>
    </rPh>
    <rPh sb="2" eb="4">
      <t>シンコウ</t>
    </rPh>
    <rPh sb="4" eb="7">
      <t>チョウサヒ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</si>
  <si>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</si>
  <si>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</si>
  <si>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</si>
  <si>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予算額／多言語解説支援の対象地域　　　　　　　　　　</t>
    <rPh sb="0" eb="3">
      <t>ヨサンガク</t>
    </rPh>
    <rPh sb="4" eb="7">
      <t>タゲンゴ</t>
    </rPh>
    <rPh sb="7" eb="9">
      <t>カイセツ</t>
    </rPh>
    <rPh sb="9" eb="11">
      <t>シエン</t>
    </rPh>
    <rPh sb="12" eb="14">
      <t>タイショウ</t>
    </rPh>
    <rPh sb="14" eb="16">
      <t>チイキ</t>
    </rPh>
    <phoneticPr fontId="5"/>
  </si>
  <si>
    <t>円</t>
    <rPh sb="0" eb="1">
      <t>エン</t>
    </rPh>
    <phoneticPr fontId="5"/>
  </si>
  <si>
    <t>30000０000／42</t>
    <phoneticPr fontId="5"/>
  </si>
  <si>
    <t>6　国際競争力、観光交流、広域・地域間連携等の確保・強化</t>
    <phoneticPr fontId="5"/>
  </si>
  <si>
    <t>20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</si>
  <si>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</si>
  <si>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</si>
  <si>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</si>
  <si>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</si>
  <si>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万人</t>
    <rPh sb="0" eb="2">
      <t>マンニン</t>
    </rPh>
    <phoneticPr fontId="5"/>
  </si>
  <si>
    <t>兆円</t>
    <rPh sb="0" eb="2">
      <t>チョウエン</t>
    </rPh>
    <phoneticPr fontId="5"/>
  </si>
  <si>
    <t>万人泊</t>
    <rPh sb="0" eb="2">
      <t>マンニン</t>
    </rPh>
    <rPh sb="2" eb="3">
      <t>ハク</t>
    </rPh>
    <phoneticPr fontId="5"/>
  </si>
  <si>
    <t>魅力ある多言語解説整備が行われ、訪日外国人観光客の満足度を高めることで、本施策における目標の達成に寄与する。</t>
    <phoneticPr fontId="5"/>
  </si>
  <si>
    <t>　増加する訪日外国人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phoneticPr fontId="5"/>
  </si>
  <si>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phoneticPr fontId="5"/>
  </si>
  <si>
    <t>訪日旅行者の目線で分かりやすく伝えるための解説文を作成することは、訪日外国人の満足度を向上させ、滞在日数や消費額の増加につなげる政策目的に対し、必要克つ適切な事業であり、どの地域にも共通する課題であることから優先度は高い。</t>
    <phoneticPr fontId="5"/>
  </si>
  <si>
    <t>‐</t>
  </si>
  <si>
    <t>無</t>
  </si>
  <si>
    <t>地域協議会によって当事業で作成した解説文を活用した媒体化が順次進められている。</t>
    <rPh sb="0" eb="2">
      <t>チイキ</t>
    </rPh>
    <rPh sb="2" eb="5">
      <t>キョウギカイ</t>
    </rPh>
    <rPh sb="25" eb="28">
      <t>バイタイカ</t>
    </rPh>
    <rPh sb="29" eb="31">
      <t>ジュンジ</t>
    </rPh>
    <rPh sb="31" eb="32">
      <t>スス</t>
    </rPh>
    <phoneticPr fontId="5"/>
  </si>
  <si>
    <t>1つの地域で作成できる解説文の数が、概ね地域の希望通りの数作成できており、妥当である。</t>
    <rPh sb="3" eb="5">
      <t>チイキ</t>
    </rPh>
    <rPh sb="6" eb="8">
      <t>サクセイ</t>
    </rPh>
    <rPh sb="11" eb="14">
      <t>カイセツブン</t>
    </rPh>
    <rPh sb="15" eb="16">
      <t>カズ</t>
    </rPh>
    <rPh sb="18" eb="19">
      <t>オオム</t>
    </rPh>
    <rPh sb="20" eb="22">
      <t>チイキ</t>
    </rPh>
    <rPh sb="23" eb="25">
      <t>キボウ</t>
    </rPh>
    <rPh sb="25" eb="26">
      <t>ドオ</t>
    </rPh>
    <rPh sb="28" eb="29">
      <t>カズ</t>
    </rPh>
    <rPh sb="29" eb="31">
      <t>サクセイ</t>
    </rPh>
    <rPh sb="37" eb="39">
      <t>ダトウ</t>
    </rPh>
    <phoneticPr fontId="5"/>
  </si>
  <si>
    <t>環境省</t>
  </si>
  <si>
    <t>文部科学省</t>
  </si>
  <si>
    <t>文化財多言語解説整備事業（国際観光旅客税財源）</t>
    <rPh sb="0" eb="3">
      <t>ブンカザイ</t>
    </rPh>
    <rPh sb="3" eb="6">
      <t>タゲンゴ</t>
    </rPh>
    <rPh sb="6" eb="8">
      <t>カイセツ</t>
    </rPh>
    <rPh sb="8" eb="10">
      <t>セイビ</t>
    </rPh>
    <rPh sb="10" eb="12">
      <t>ジギョウ</t>
    </rPh>
    <rPh sb="13" eb="15">
      <t>コクサイ</t>
    </rPh>
    <rPh sb="15" eb="17">
      <t>カンコウ</t>
    </rPh>
    <rPh sb="17" eb="19">
      <t>リョキャク</t>
    </rPh>
    <rPh sb="19" eb="20">
      <t>ゼイ</t>
    </rPh>
    <rPh sb="20" eb="22">
      <t>ザイゲン</t>
    </rPh>
    <phoneticPr fontId="5"/>
  </si>
  <si>
    <t>本事業で作成した国指定等文化財、国立公園に関する解説文については、左記の2つの事業を使って媒体化を実施することができる。</t>
    <rPh sb="0" eb="1">
      <t>ホン</t>
    </rPh>
    <rPh sb="1" eb="3">
      <t>ジギョウ</t>
    </rPh>
    <rPh sb="4" eb="6">
      <t>サクセイ</t>
    </rPh>
    <rPh sb="8" eb="11">
      <t>クニシテイ</t>
    </rPh>
    <rPh sb="11" eb="12">
      <t>トウ</t>
    </rPh>
    <rPh sb="12" eb="15">
      <t>ブンカザイ</t>
    </rPh>
    <rPh sb="16" eb="18">
      <t>コクリツ</t>
    </rPh>
    <rPh sb="18" eb="20">
      <t>コウエン</t>
    </rPh>
    <rPh sb="21" eb="22">
      <t>カン</t>
    </rPh>
    <rPh sb="24" eb="26">
      <t>カイセツ</t>
    </rPh>
    <rPh sb="26" eb="27">
      <t>ブン</t>
    </rPh>
    <rPh sb="33" eb="35">
      <t>サキ</t>
    </rPh>
    <rPh sb="39" eb="41">
      <t>ジギョウ</t>
    </rPh>
    <rPh sb="42" eb="43">
      <t>ツカ</t>
    </rPh>
    <rPh sb="45" eb="48">
      <t>バイタイカ</t>
    </rPh>
    <rPh sb="49" eb="51">
      <t>ジッシ</t>
    </rPh>
    <phoneticPr fontId="5"/>
  </si>
  <si>
    <t>魅力的な多言語解説文を作成するための費用及びそのノウハウをまとめた指針等の作成費用である。</t>
    <rPh sb="0" eb="3">
      <t>ミリョクテキ</t>
    </rPh>
    <rPh sb="4" eb="7">
      <t>タゲンゴ</t>
    </rPh>
    <rPh sb="7" eb="10">
      <t>カイセツブン</t>
    </rPh>
    <rPh sb="11" eb="13">
      <t>サクセイ</t>
    </rPh>
    <rPh sb="18" eb="20">
      <t>ヒヨウ</t>
    </rPh>
    <rPh sb="20" eb="21">
      <t>オヨ</t>
    </rPh>
    <rPh sb="33" eb="35">
      <t>シシン</t>
    </rPh>
    <rPh sb="35" eb="36">
      <t>トウ</t>
    </rPh>
    <rPh sb="37" eb="39">
      <t>サクセイ</t>
    </rPh>
    <rPh sb="39" eb="41">
      <t>ヒヨウ</t>
    </rPh>
    <phoneticPr fontId="5"/>
  </si>
  <si>
    <t>魅力的な解説文の作成に関するノウハウが観光庁にはなく、一般競争入札ではなく、企画競争入札を行った。</t>
    <rPh sb="0" eb="3">
      <t>ミリョクテキ</t>
    </rPh>
    <rPh sb="4" eb="7">
      <t>カイセツブン</t>
    </rPh>
    <rPh sb="8" eb="10">
      <t>サクセイ</t>
    </rPh>
    <rPh sb="11" eb="12">
      <t>カン</t>
    </rPh>
    <rPh sb="19" eb="22">
      <t>カンコウチョウ</t>
    </rPh>
    <rPh sb="27" eb="29">
      <t>イッパン</t>
    </rPh>
    <rPh sb="29" eb="31">
      <t>キョウソウ</t>
    </rPh>
    <rPh sb="31" eb="33">
      <t>ニュウサツ</t>
    </rPh>
    <rPh sb="38" eb="40">
      <t>キカク</t>
    </rPh>
    <rPh sb="40" eb="42">
      <t>キョウソウ</t>
    </rPh>
    <rPh sb="42" eb="44">
      <t>ニュウサツ</t>
    </rPh>
    <rPh sb="45" eb="46">
      <t>オコナ</t>
    </rPh>
    <phoneticPr fontId="5"/>
  </si>
  <si>
    <t>地域観光資源の多言語解説整備支援事業　http://www.mlit.go.jp/kankocho/shisaku/kankochi/multilingual-kaisetsu.html</t>
    <rPh sb="0" eb="2">
      <t>チイキ</t>
    </rPh>
    <rPh sb="2" eb="4">
      <t>カンコウ</t>
    </rPh>
    <rPh sb="4" eb="6">
      <t>シゲン</t>
    </rPh>
    <rPh sb="7" eb="10">
      <t>タゲンゴ</t>
    </rPh>
    <rPh sb="10" eb="12">
      <t>カイセツ</t>
    </rPh>
    <rPh sb="12" eb="14">
      <t>セイビ</t>
    </rPh>
    <rPh sb="14" eb="16">
      <t>シエン</t>
    </rPh>
    <rPh sb="16" eb="18">
      <t>ジギョウ</t>
    </rPh>
    <phoneticPr fontId="5"/>
  </si>
  <si>
    <t>新30-0023</t>
    <rPh sb="0" eb="1">
      <t>シン</t>
    </rPh>
    <phoneticPr fontId="5"/>
  </si>
  <si>
    <t>A.株式会社JTB</t>
    <rPh sb="2" eb="4">
      <t>カブシキ</t>
    </rPh>
    <rPh sb="4" eb="6">
      <t>ガイシャ</t>
    </rPh>
    <phoneticPr fontId="5"/>
  </si>
  <si>
    <t>株式会社JTB</t>
    <rPh sb="0" eb="2">
      <t>カブシキ</t>
    </rPh>
    <rPh sb="2" eb="4">
      <t>ガイシャ</t>
    </rPh>
    <phoneticPr fontId="5"/>
  </si>
  <si>
    <t>-</t>
    <phoneticPr fontId="5"/>
  </si>
  <si>
    <t>本事業で実施した事後調査による</t>
    <rPh sb="0" eb="1">
      <t>ホン</t>
    </rPh>
    <rPh sb="1" eb="3">
      <t>ジギョウ</t>
    </rPh>
    <rPh sb="4" eb="6">
      <t>ジッシ</t>
    </rPh>
    <rPh sb="8" eb="10">
      <t>ジゴ</t>
    </rPh>
    <rPh sb="10" eb="12">
      <t>チョウサ</t>
    </rPh>
    <phoneticPr fontId="5"/>
  </si>
  <si>
    <t>明日の日本を支える観光ビジョン
観光ビジョン実現プログラム                                                                                                                                                           国際観光旅客税の使途に関する基本方針等について</t>
    <phoneticPr fontId="5"/>
  </si>
  <si>
    <t>多言語解説支援の対象地域</t>
    <rPh sb="0" eb="3">
      <t>タゲンゴ</t>
    </rPh>
    <rPh sb="3" eb="5">
      <t>カイセツ</t>
    </rPh>
    <rPh sb="5" eb="7">
      <t>シエン</t>
    </rPh>
    <rPh sb="8" eb="10">
      <t>タイショウ</t>
    </rPh>
    <rPh sb="10" eb="12">
      <t>チイキ</t>
    </rPh>
    <phoneticPr fontId="5"/>
  </si>
  <si>
    <t>当初の計画どおり、国宝・重要文化財等をもつ地域や国立公園満喫プロジェクト8公園を含む42地域を公募等により選定した。</t>
    <rPh sb="0" eb="2">
      <t>トウショ</t>
    </rPh>
    <rPh sb="3" eb="5">
      <t>ケイカク</t>
    </rPh>
    <rPh sb="9" eb="11">
      <t>コクホウ</t>
    </rPh>
    <rPh sb="12" eb="14">
      <t>ジュウヨウ</t>
    </rPh>
    <rPh sb="14" eb="17">
      <t>ブンカザイ</t>
    </rPh>
    <rPh sb="17" eb="18">
      <t>トウ</t>
    </rPh>
    <rPh sb="21" eb="23">
      <t>チイキ</t>
    </rPh>
    <rPh sb="24" eb="26">
      <t>コクリツ</t>
    </rPh>
    <rPh sb="26" eb="28">
      <t>コウエン</t>
    </rPh>
    <rPh sb="28" eb="30">
      <t>マンキツ</t>
    </rPh>
    <rPh sb="37" eb="39">
      <t>コウエン</t>
    </rPh>
    <rPh sb="40" eb="41">
      <t>フク</t>
    </rPh>
    <rPh sb="44" eb="46">
      <t>チイキ</t>
    </rPh>
    <rPh sb="47" eb="49">
      <t>コウボ</t>
    </rPh>
    <rPh sb="49" eb="50">
      <t>トウ</t>
    </rPh>
    <rPh sb="53" eb="55">
      <t>センテイ</t>
    </rPh>
    <phoneticPr fontId="5"/>
  </si>
  <si>
    <t>作成した解説文に対する訪日外国人旅行者の満足度を平成32年度までに9割にする。</t>
    <rPh sb="0" eb="2">
      <t>サクセイ</t>
    </rPh>
    <rPh sb="4" eb="7">
      <t>カイセツブン</t>
    </rPh>
    <rPh sb="8" eb="9">
      <t>タイ</t>
    </rPh>
    <rPh sb="11" eb="13">
      <t>ホウニチ</t>
    </rPh>
    <rPh sb="13" eb="16">
      <t>ガイコクジン</t>
    </rPh>
    <rPh sb="16" eb="19">
      <t>リョコウシャ</t>
    </rPh>
    <rPh sb="20" eb="23">
      <t>マンゾクド</t>
    </rPh>
    <rPh sb="24" eb="26">
      <t>ヘイセイ</t>
    </rPh>
    <rPh sb="34" eb="35">
      <t>ワリ</t>
    </rPh>
    <phoneticPr fontId="5"/>
  </si>
  <si>
    <t>作成した解説文に対する訪日外国人の満足度の割合</t>
    <rPh sb="0" eb="2">
      <t>サクセイ</t>
    </rPh>
    <rPh sb="4" eb="7">
      <t>カイセツブン</t>
    </rPh>
    <rPh sb="8" eb="9">
      <t>タイ</t>
    </rPh>
    <rPh sb="17" eb="20">
      <t>マンゾクド</t>
    </rPh>
    <rPh sb="21" eb="23">
      <t>ワリアイ</t>
    </rPh>
    <phoneticPr fontId="5"/>
  </si>
  <si>
    <t>企画競争入札を実施した結果、2者応募となり、5名で企画審査を実施した。</t>
    <rPh sb="0" eb="2">
      <t>キカク</t>
    </rPh>
    <rPh sb="2" eb="4">
      <t>キョウソウ</t>
    </rPh>
    <rPh sb="4" eb="6">
      <t>ニュウサツ</t>
    </rPh>
    <rPh sb="7" eb="9">
      <t>ジッシ</t>
    </rPh>
    <rPh sb="11" eb="13">
      <t>ケッカ</t>
    </rPh>
    <rPh sb="15" eb="16">
      <t>シャ</t>
    </rPh>
    <rPh sb="16" eb="18">
      <t>オウボ</t>
    </rPh>
    <rPh sb="23" eb="24">
      <t>メイ</t>
    </rPh>
    <rPh sb="25" eb="27">
      <t>キカク</t>
    </rPh>
    <rPh sb="27" eb="29">
      <t>シンサ</t>
    </rPh>
    <rPh sb="30" eb="32">
      <t>ジッシ</t>
    </rPh>
    <phoneticPr fontId="5"/>
  </si>
  <si>
    <t>魅力的な多言語解説文作成のノウハウを調査する事業であるため、全額国費で実施する。なお、媒体化については対象としていない。</t>
    <rPh sb="0" eb="3">
      <t>ミリョクテキ</t>
    </rPh>
    <rPh sb="4" eb="7">
      <t>タゲンゴ</t>
    </rPh>
    <rPh sb="7" eb="10">
      <t>カイセツブン</t>
    </rPh>
    <rPh sb="10" eb="12">
      <t>サクセイ</t>
    </rPh>
    <rPh sb="18" eb="20">
      <t>チョウサ</t>
    </rPh>
    <rPh sb="22" eb="24">
      <t>ジギョウ</t>
    </rPh>
    <rPh sb="30" eb="32">
      <t>ゼンガク</t>
    </rPh>
    <rPh sb="32" eb="34">
      <t>コクヒ</t>
    </rPh>
    <rPh sb="35" eb="37">
      <t>ジッシ</t>
    </rPh>
    <rPh sb="43" eb="46">
      <t>バイタイカ</t>
    </rPh>
    <rPh sb="51" eb="53">
      <t>タイショウ</t>
    </rPh>
    <phoneticPr fontId="5"/>
  </si>
  <si>
    <t>現地を訪れている外国人観光客に対し、本事業で作成した３つの解説文について、「知りたい情報が含まれているか」「専門的な用語がなく読みやすいか」「知らない人名・地名等について詳細に説明されているか」「興味深い内容であるか」の４つの指標で満足度調査を実施。2つの解説文で8割以上の満足度を得ている。</t>
    <rPh sb="0" eb="2">
      <t>ゲンチ</t>
    </rPh>
    <rPh sb="3" eb="4">
      <t>オトズ</t>
    </rPh>
    <rPh sb="8" eb="11">
      <t>ガイコクジン</t>
    </rPh>
    <rPh sb="11" eb="14">
      <t>カンコウキャク</t>
    </rPh>
    <rPh sb="15" eb="16">
      <t>タイ</t>
    </rPh>
    <rPh sb="18" eb="19">
      <t>ホン</t>
    </rPh>
    <rPh sb="19" eb="21">
      <t>ジギョウ</t>
    </rPh>
    <rPh sb="22" eb="24">
      <t>サクセイ</t>
    </rPh>
    <rPh sb="29" eb="32">
      <t>カイセツブン</t>
    </rPh>
    <rPh sb="38" eb="39">
      <t>シ</t>
    </rPh>
    <rPh sb="42" eb="44">
      <t>ジョウホウ</t>
    </rPh>
    <rPh sb="45" eb="46">
      <t>フク</t>
    </rPh>
    <rPh sb="54" eb="57">
      <t>センモンテキ</t>
    </rPh>
    <rPh sb="58" eb="60">
      <t>ヨウゴ</t>
    </rPh>
    <rPh sb="63" eb="64">
      <t>ヨ</t>
    </rPh>
    <rPh sb="71" eb="72">
      <t>シ</t>
    </rPh>
    <rPh sb="75" eb="77">
      <t>ジンメイ</t>
    </rPh>
    <rPh sb="78" eb="80">
      <t>チメイ</t>
    </rPh>
    <rPh sb="80" eb="81">
      <t>トウ</t>
    </rPh>
    <rPh sb="85" eb="87">
      <t>ショウサイ</t>
    </rPh>
    <rPh sb="88" eb="90">
      <t>セツメイ</t>
    </rPh>
    <rPh sb="98" eb="101">
      <t>キョウミブカ</t>
    </rPh>
    <rPh sb="102" eb="104">
      <t>ナイヨウ</t>
    </rPh>
    <rPh sb="113" eb="115">
      <t>シヒョウ</t>
    </rPh>
    <rPh sb="116" eb="119">
      <t>マンゾクド</t>
    </rPh>
    <rPh sb="119" eb="121">
      <t>チョウサ</t>
    </rPh>
    <rPh sb="122" eb="124">
      <t>ジッシ</t>
    </rPh>
    <rPh sb="128" eb="130">
      <t>カイセツ</t>
    </rPh>
    <rPh sb="130" eb="131">
      <t>ブン</t>
    </rPh>
    <rPh sb="133" eb="134">
      <t>ワリ</t>
    </rPh>
    <rPh sb="134" eb="136">
      <t>イジョウ</t>
    </rPh>
    <rPh sb="137" eb="140">
      <t>マンゾクド</t>
    </rPh>
    <rPh sb="141" eb="142">
      <t>エ</t>
    </rPh>
    <phoneticPr fontId="5"/>
  </si>
  <si>
    <t>対象地域を主に公募によって選定したため、訪日外国人に人気の観光スポットに関する解説文の作成が一部に留まった。</t>
    <rPh sb="0" eb="2">
      <t>タイショウ</t>
    </rPh>
    <rPh sb="2" eb="4">
      <t>チイキ</t>
    </rPh>
    <rPh sb="5" eb="6">
      <t>オモ</t>
    </rPh>
    <rPh sb="7" eb="9">
      <t>コウボ</t>
    </rPh>
    <rPh sb="13" eb="15">
      <t>センテイ</t>
    </rPh>
    <rPh sb="20" eb="22">
      <t>ホウニチ</t>
    </rPh>
    <rPh sb="22" eb="25">
      <t>ガイコクジン</t>
    </rPh>
    <rPh sb="26" eb="28">
      <t>ニンキ</t>
    </rPh>
    <rPh sb="29" eb="31">
      <t>カンコウ</t>
    </rPh>
    <rPh sb="36" eb="37">
      <t>カン</t>
    </rPh>
    <rPh sb="39" eb="41">
      <t>カイセツ</t>
    </rPh>
    <rPh sb="41" eb="42">
      <t>ブン</t>
    </rPh>
    <rPh sb="43" eb="45">
      <t>サクセイ</t>
    </rPh>
    <rPh sb="46" eb="48">
      <t>イチブ</t>
    </rPh>
    <rPh sb="49" eb="50">
      <t>トド</t>
    </rPh>
    <phoneticPr fontId="5"/>
  </si>
  <si>
    <t>訪日外国人旅行者に人気のある観光資源や、世界文化遺産や国立公園など、重点的に支援すべき地域を指定することによって効率的に事業を実施していく。</t>
    <rPh sb="0" eb="2">
      <t>ホウニチ</t>
    </rPh>
    <rPh sb="2" eb="5">
      <t>ガイコクジン</t>
    </rPh>
    <rPh sb="5" eb="8">
      <t>リョコウシャ</t>
    </rPh>
    <rPh sb="9" eb="11">
      <t>ニンキ</t>
    </rPh>
    <rPh sb="14" eb="16">
      <t>カンコウ</t>
    </rPh>
    <rPh sb="16" eb="18">
      <t>シゲン</t>
    </rPh>
    <rPh sb="20" eb="22">
      <t>セカイ</t>
    </rPh>
    <rPh sb="22" eb="26">
      <t>ブンカイサン</t>
    </rPh>
    <rPh sb="27" eb="29">
      <t>コクリツ</t>
    </rPh>
    <rPh sb="29" eb="31">
      <t>コウエン</t>
    </rPh>
    <rPh sb="34" eb="36">
      <t>ジュウテン</t>
    </rPh>
    <rPh sb="36" eb="37">
      <t>テキ</t>
    </rPh>
    <rPh sb="38" eb="40">
      <t>シエン</t>
    </rPh>
    <rPh sb="43" eb="45">
      <t>チイキ</t>
    </rPh>
    <rPh sb="46" eb="48">
      <t>シテイ</t>
    </rPh>
    <rPh sb="56" eb="59">
      <t>コウリツテキ</t>
    </rPh>
    <rPh sb="60" eb="62">
      <t>ジギョウ</t>
    </rPh>
    <rPh sb="63" eb="65">
      <t>ジッシ</t>
    </rPh>
    <phoneticPr fontId="5"/>
  </si>
  <si>
    <t>国立公園多言語解説等整備事業（国際観光旅客税財源）</t>
    <rPh sb="0" eb="2">
      <t>コクリツ</t>
    </rPh>
    <rPh sb="2" eb="4">
      <t>コウエン</t>
    </rPh>
    <rPh sb="4" eb="7">
      <t>タゲンゴ</t>
    </rPh>
    <rPh sb="7" eb="9">
      <t>カイセツ</t>
    </rPh>
    <rPh sb="9" eb="10">
      <t>トウ</t>
    </rPh>
    <rPh sb="10" eb="12">
      <t>セイビ</t>
    </rPh>
    <rPh sb="12" eb="14">
      <t>ジギョウ</t>
    </rPh>
    <phoneticPr fontId="5"/>
  </si>
  <si>
    <t>　1000000000/106</t>
    <phoneticPr fontId="5"/>
  </si>
  <si>
    <t>日本の標識や表示には外国語の翻訳が少ないことは訪日客から指摘されていた。経産省・文科省・総務省・農水省他省庁における多言語化事業や当省の受け入れ環境整備事業等他の多言語化事業と相乗効果を計るよう意識して積極的に推進すべき。更にGPS等を用いてスマホ等で見ることができると満足度があがるのではないだろうか。</t>
    <rPh sb="0" eb="2">
      <t>ニホン</t>
    </rPh>
    <rPh sb="3" eb="5">
      <t>ヒョウシキ</t>
    </rPh>
    <rPh sb="6" eb="8">
      <t>ヒョウジ</t>
    </rPh>
    <rPh sb="10" eb="13">
      <t>ガイコクゴ</t>
    </rPh>
    <rPh sb="14" eb="16">
      <t>ホンヤク</t>
    </rPh>
    <rPh sb="17" eb="18">
      <t>スク</t>
    </rPh>
    <rPh sb="23" eb="25">
      <t>ホウニチ</t>
    </rPh>
    <rPh sb="25" eb="26">
      <t>キャク</t>
    </rPh>
    <rPh sb="28" eb="30">
      <t>シテキ</t>
    </rPh>
    <rPh sb="36" eb="39">
      <t>ケイサンショウ</t>
    </rPh>
    <rPh sb="40" eb="43">
      <t>モンカショウ</t>
    </rPh>
    <rPh sb="44" eb="47">
      <t>ソウムショウ</t>
    </rPh>
    <rPh sb="48" eb="51">
      <t>ノウスイショウ</t>
    </rPh>
    <rPh sb="51" eb="52">
      <t>タ</t>
    </rPh>
    <rPh sb="52" eb="54">
      <t>ショウチョウ</t>
    </rPh>
    <rPh sb="58" eb="62">
      <t>タゲンゴカ</t>
    </rPh>
    <rPh sb="62" eb="64">
      <t>ジギョウ</t>
    </rPh>
    <rPh sb="65" eb="66">
      <t>トウ</t>
    </rPh>
    <rPh sb="66" eb="67">
      <t>ショウ</t>
    </rPh>
    <rPh sb="68" eb="69">
      <t>ウ</t>
    </rPh>
    <rPh sb="70" eb="71">
      <t>イ</t>
    </rPh>
    <rPh sb="72" eb="74">
      <t>カンキョウ</t>
    </rPh>
    <rPh sb="74" eb="76">
      <t>セイビ</t>
    </rPh>
    <rPh sb="76" eb="78">
      <t>ジギョウ</t>
    </rPh>
    <rPh sb="78" eb="79">
      <t>トウ</t>
    </rPh>
    <rPh sb="79" eb="80">
      <t>タ</t>
    </rPh>
    <rPh sb="81" eb="85">
      <t>タゲンゴカ</t>
    </rPh>
    <rPh sb="85" eb="87">
      <t>ジギョウ</t>
    </rPh>
    <rPh sb="88" eb="90">
      <t>ソウジョウ</t>
    </rPh>
    <rPh sb="90" eb="92">
      <t>コウカ</t>
    </rPh>
    <rPh sb="93" eb="94">
      <t>ハカ</t>
    </rPh>
    <rPh sb="97" eb="99">
      <t>イシキ</t>
    </rPh>
    <rPh sb="101" eb="104">
      <t>セッキョクテキ</t>
    </rPh>
    <rPh sb="105" eb="107">
      <t>スイシン</t>
    </rPh>
    <rPh sb="111" eb="112">
      <t>サラ</t>
    </rPh>
    <rPh sb="116" eb="117">
      <t>トウ</t>
    </rPh>
    <rPh sb="118" eb="119">
      <t>モチ</t>
    </rPh>
    <rPh sb="124" eb="125">
      <t>トウ</t>
    </rPh>
    <rPh sb="126" eb="127">
      <t>ミ</t>
    </rPh>
    <rPh sb="135" eb="138">
      <t>マンゾクド</t>
    </rPh>
    <phoneticPr fontId="5"/>
  </si>
  <si>
    <t>引き続き多言語解説文のわかりやすさ、魅力向上に努めるとともに、他省や当省の他の多言語化事業と連携し、相乗効果を計るよう検討されたい。</t>
    <phoneticPr fontId="5"/>
  </si>
  <si>
    <t>課長　河田　敦弥</t>
    <rPh sb="3" eb="5">
      <t>カワダ</t>
    </rPh>
    <rPh sb="6" eb="8">
      <t>アツヤ</t>
    </rPh>
    <phoneticPr fontId="5"/>
  </si>
  <si>
    <t>-</t>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</si>
  <si>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</si>
  <si>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</si>
  <si>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本年度は文化庁の「文化財多言語解説整備事業」及び環境省の「国立公園多言語解説等整備事業」との連携を強化すると共に、農林水産省の実施する「SAVOR JAPAN（農泊　食文化海外発信地域）」認定地域の一部を選定するなど、他省庁との更なる連携を図っている。また、訪日外国人旅行者の満足度を更に向上させるため、多言語解説文作成工程の改善を行った。さらに、魅力的な多言語解説作成指針等、平成30年度に作成した成果物については改訂を行ったうえで、関係省庁・地方自治体等に横展開を実施予定。なお、令和２年度の国際観光旅客税を充当する具体的な施策・事業については、観光戦略実行推進会議における民間有識者の意見も踏まえつつ、今後の予算編成過程において検討が行われる。</t>
    <rPh sb="0" eb="3">
      <t>ホンネンド</t>
    </rPh>
    <rPh sb="4" eb="7">
      <t>ブンカチョウ</t>
    </rPh>
    <rPh sb="9" eb="12">
      <t>ブンカザイ</t>
    </rPh>
    <rPh sb="12" eb="15">
      <t>タゲンゴ</t>
    </rPh>
    <rPh sb="15" eb="17">
      <t>カイセツ</t>
    </rPh>
    <rPh sb="17" eb="19">
      <t>セイビ</t>
    </rPh>
    <rPh sb="19" eb="21">
      <t>ジギョウ</t>
    </rPh>
    <rPh sb="22" eb="23">
      <t>オヨ</t>
    </rPh>
    <rPh sb="24" eb="27">
      <t>カンキョウショウ</t>
    </rPh>
    <rPh sb="29" eb="31">
      <t>コクリツ</t>
    </rPh>
    <rPh sb="31" eb="33">
      <t>コウエン</t>
    </rPh>
    <rPh sb="33" eb="36">
      <t>タゲンゴ</t>
    </rPh>
    <rPh sb="36" eb="38">
      <t>カイセツ</t>
    </rPh>
    <rPh sb="38" eb="39">
      <t>トウ</t>
    </rPh>
    <rPh sb="39" eb="41">
      <t>セイビ</t>
    </rPh>
    <rPh sb="41" eb="43">
      <t>ジギョウ</t>
    </rPh>
    <rPh sb="46" eb="48">
      <t>レンケイ</t>
    </rPh>
    <rPh sb="49" eb="51">
      <t>キョウカ</t>
    </rPh>
    <rPh sb="54" eb="55">
      <t>トモ</t>
    </rPh>
    <rPh sb="57" eb="59">
      <t>ノウリン</t>
    </rPh>
    <rPh sb="59" eb="62">
      <t>スイサンショウ</t>
    </rPh>
    <rPh sb="63" eb="65">
      <t>ジッシ</t>
    </rPh>
    <rPh sb="80" eb="81">
      <t>ノウ</t>
    </rPh>
    <rPh sb="81" eb="82">
      <t>ハク</t>
    </rPh>
    <rPh sb="83" eb="86">
      <t>ショクブンカ</t>
    </rPh>
    <rPh sb="86" eb="88">
      <t>カイガイ</t>
    </rPh>
    <rPh sb="88" eb="90">
      <t>ハッシン</t>
    </rPh>
    <rPh sb="90" eb="92">
      <t>チイキ</t>
    </rPh>
    <rPh sb="94" eb="96">
      <t>ニンテイ</t>
    </rPh>
    <rPh sb="96" eb="98">
      <t>チイキ</t>
    </rPh>
    <rPh sb="99" eb="101">
      <t>イチブ</t>
    </rPh>
    <rPh sb="102" eb="104">
      <t>センテイ</t>
    </rPh>
    <rPh sb="109" eb="112">
      <t>タショウチョウ</t>
    </rPh>
    <rPh sb="114" eb="115">
      <t>サラ</t>
    </rPh>
    <rPh sb="117" eb="119">
      <t>レンケイ</t>
    </rPh>
    <rPh sb="120" eb="121">
      <t>ハカ</t>
    </rPh>
    <rPh sb="129" eb="131">
      <t>ホウニチ</t>
    </rPh>
    <rPh sb="131" eb="134">
      <t>ガイコクジン</t>
    </rPh>
    <rPh sb="134" eb="137">
      <t>リョコウシャ</t>
    </rPh>
    <rPh sb="138" eb="141">
      <t>マンゾクド</t>
    </rPh>
    <rPh sb="142" eb="143">
      <t>サラ</t>
    </rPh>
    <rPh sb="144" eb="146">
      <t>コウジョウ</t>
    </rPh>
    <rPh sb="152" eb="155">
      <t>タゲンゴ</t>
    </rPh>
    <rPh sb="158" eb="160">
      <t>サクセイ</t>
    </rPh>
    <rPh sb="160" eb="162">
      <t>コウテイ</t>
    </rPh>
    <rPh sb="163" eb="165">
      <t>カイゼン</t>
    </rPh>
    <rPh sb="166" eb="167">
      <t>オコナ</t>
    </rPh>
    <rPh sb="174" eb="177">
      <t>ミリョクテキ</t>
    </rPh>
    <rPh sb="178" eb="181">
      <t>タゲンゴ</t>
    </rPh>
    <rPh sb="181" eb="183">
      <t>カイセツ</t>
    </rPh>
    <rPh sb="183" eb="185">
      <t>サクセイ</t>
    </rPh>
    <rPh sb="185" eb="187">
      <t>シシン</t>
    </rPh>
    <rPh sb="187" eb="188">
      <t>トウ</t>
    </rPh>
    <rPh sb="189" eb="191">
      <t>ヘイセイ</t>
    </rPh>
    <rPh sb="193" eb="195">
      <t>ネンド</t>
    </rPh>
    <rPh sb="196" eb="198">
      <t>サクセイ</t>
    </rPh>
    <rPh sb="200" eb="203">
      <t>セイカブツ</t>
    </rPh>
    <rPh sb="208" eb="210">
      <t>カイテイ</t>
    </rPh>
    <rPh sb="211" eb="212">
      <t>オコナ</t>
    </rPh>
    <rPh sb="218" eb="220">
      <t>カンケイ</t>
    </rPh>
    <rPh sb="220" eb="222">
      <t>ショウチョウ</t>
    </rPh>
    <rPh sb="223" eb="225">
      <t>チホウ</t>
    </rPh>
    <rPh sb="225" eb="228">
      <t>ジチタイ</t>
    </rPh>
    <rPh sb="228" eb="229">
      <t>トウ</t>
    </rPh>
    <rPh sb="230" eb="231">
      <t>ヨコ</t>
    </rPh>
    <rPh sb="231" eb="233">
      <t>テンカイ</t>
    </rPh>
    <rPh sb="234" eb="236">
      <t>ジッシ</t>
    </rPh>
    <rPh sb="236" eb="238">
      <t>ヨテイ</t>
    </rPh>
    <phoneticPr fontId="5"/>
  </si>
  <si>
    <t>B.株式会社MATCHA</t>
    <rPh sb="2" eb="4">
      <t>カブシキ</t>
    </rPh>
    <rPh sb="4" eb="6">
      <t>ガイシャ</t>
    </rPh>
    <phoneticPr fontId="5"/>
  </si>
  <si>
    <t>解説文作成</t>
    <phoneticPr fontId="5"/>
  </si>
  <si>
    <t>株式会社MATCHA　　</t>
    <phoneticPr fontId="5"/>
  </si>
  <si>
    <t>株式会社オールアバウト</t>
    <phoneticPr fontId="5"/>
  </si>
  <si>
    <t>エクスポート・ジャパン株式会社</t>
    <phoneticPr fontId="5"/>
  </si>
  <si>
    <t>タイムアウト東京株式会社</t>
    <phoneticPr fontId="5"/>
  </si>
  <si>
    <t>株式会社月の舟</t>
    <phoneticPr fontId="5"/>
  </si>
  <si>
    <t>-</t>
    <phoneticPr fontId="5"/>
  </si>
  <si>
    <t>－</t>
    <phoneticPr fontId="5"/>
  </si>
  <si>
    <t>ノウハウの取りまとめ、アンケート調査の実施等</t>
    <phoneticPr fontId="5"/>
  </si>
  <si>
    <t>ノウハウの取りまとめ、アンケート調査の実施　等</t>
    <phoneticPr fontId="5"/>
  </si>
  <si>
    <t>事業費</t>
    <rPh sb="0" eb="3">
      <t>ジギョウヒ</t>
    </rPh>
    <phoneticPr fontId="5"/>
  </si>
  <si>
    <t>製作費</t>
    <rPh sb="0" eb="3">
      <t>セイサクヒ</t>
    </rPh>
    <phoneticPr fontId="5"/>
  </si>
  <si>
    <t>製作費</t>
    <rPh sb="0" eb="3">
      <t>セイサクヒ</t>
    </rPh>
    <phoneticPr fontId="5"/>
  </si>
  <si>
    <t>解説文作成にかかる費用を各制作会社へ支払い</t>
    <rPh sb="0" eb="3">
      <t>カイセツブン</t>
    </rPh>
    <rPh sb="3" eb="5">
      <t>サクセイ</t>
    </rPh>
    <rPh sb="9" eb="11">
      <t>ヒヨウ</t>
    </rPh>
    <rPh sb="12" eb="13">
      <t>カク</t>
    </rPh>
    <rPh sb="13" eb="17">
      <t>セイサクガイシャ</t>
    </rPh>
    <rPh sb="18" eb="20">
      <t>シハラ</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</si>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</sst>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74563</xdr:colOff>
      <xdr:row>740</xdr:row>
      <xdr:rowOff>39937</xdr:rowOff>
    </xdr:from>
    <xdr:to>
      <xdr:col>33</xdr:col>
      <xdr:colOff>197904</xdr:colOff>
      <xdr:row>749</xdr:row>
      <xdr:rowOff>145256</xdr:rowOff>
    </xdr:to>
    <xdr:grpSp>
      <xdr:nvGrpSpPr>
        <xdr:cNvPr id="11" name="グループ化 10"/>
        <xdr:cNvGrpSpPr/>
      </xdr:nvGrpSpPr>
      <xdr:grpSpPr>
        <a:xfrm>
          <a:off x="2319742" y="44793830"/>
          <a:ext cx="4613698" cy="3289390"/>
          <a:chOff x="2639470" y="32967710"/>
          <a:chExt cx="5078883" cy="1595490"/>
        </a:xfrm>
      </xdr:grpSpPr>
      <xdr:sp macro="" textlink="">
        <xdr:nvSpPr>
          <xdr:cNvPr id="12" name="正方形/長方形 11"/>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299</a:t>
            </a:r>
            <a:r>
              <a:rPr kumimoji="1" lang="ja-JP" altLang="en-US" sz="1100"/>
              <a:t>百万円</a:t>
            </a:r>
            <a:endParaRPr kumimoji="1" lang="en-US" altLang="ja-JP" sz="1100"/>
          </a:p>
        </xdr:txBody>
      </xdr:sp>
      <xdr:sp macro="" textlink="">
        <xdr:nvSpPr>
          <xdr:cNvPr id="13" name="正方形/長方形 12"/>
          <xdr:cNvSpPr/>
        </xdr:nvSpPr>
        <xdr:spPr>
          <a:xfrm>
            <a:off x="3673029" y="34148052"/>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株式会社</a:t>
            </a:r>
            <a:r>
              <a:rPr kumimoji="1" lang="en-US" altLang="ja-JP" sz="1100">
                <a:solidFill>
                  <a:schemeClr val="dk1"/>
                </a:solidFill>
                <a:effectLst/>
                <a:latin typeface="+mn-lt"/>
                <a:ea typeface="+mn-ea"/>
                <a:cs typeface="+mn-cs"/>
              </a:rPr>
              <a:t>JTB</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298</a:t>
            </a:r>
            <a:r>
              <a:rPr kumimoji="1" lang="ja-JP" altLang="en-US" sz="1100"/>
              <a:t>百万円</a:t>
            </a:r>
            <a:endParaRPr kumimoji="1" lang="en-US" altLang="ja-JP" sz="1100"/>
          </a:p>
        </xdr:txBody>
      </xdr:sp>
      <xdr:sp macro="" textlink="">
        <xdr:nvSpPr>
          <xdr:cNvPr id="14" name="正方形/長方形 13"/>
          <xdr:cNvSpPr/>
        </xdr:nvSpPr>
        <xdr:spPr>
          <a:xfrm>
            <a:off x="2639470" y="33901620"/>
            <a:ext cx="4045324" cy="24428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xdr:txBody>
      </xdr:sp>
      <xdr:sp macro="" textlink="">
        <xdr:nvSpPr>
          <xdr:cNvPr id="15" name="大かっこ 14"/>
          <xdr:cNvSpPr/>
        </xdr:nvSpPr>
        <xdr:spPr>
          <a:xfrm>
            <a:off x="3501069" y="33496149"/>
            <a:ext cx="4191569" cy="3700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42</a:t>
            </a:r>
            <a:r>
              <a:rPr lang="ja-JP" altLang="en-US" sz="1100">
                <a:solidFill>
                  <a:schemeClr val="tx1"/>
                </a:solidFill>
                <a:effectLst/>
                <a:latin typeface="+mn-lt"/>
                <a:ea typeface="+mn-ea"/>
                <a:cs typeface="+mn-cs"/>
              </a:rPr>
              <a:t>地域を選定</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34</xdr:col>
      <xdr:colOff>46269</xdr:colOff>
      <xdr:row>740</xdr:row>
      <xdr:rowOff>147760</xdr:rowOff>
    </xdr:from>
    <xdr:to>
      <xdr:col>46</xdr:col>
      <xdr:colOff>174922</xdr:colOff>
      <xdr:row>742</xdr:row>
      <xdr:rowOff>265792</xdr:rowOff>
    </xdr:to>
    <xdr:sp macro="" textlink="">
      <xdr:nvSpPr>
        <xdr:cNvPr id="16" name="大かっこ 15"/>
        <xdr:cNvSpPr/>
      </xdr:nvSpPr>
      <xdr:spPr bwMode="auto">
        <a:xfrm>
          <a:off x="6985912" y="44901653"/>
          <a:ext cx="2577939" cy="825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solidFill>
                <a:srgbClr val="FF0000"/>
              </a:solidFill>
            </a:rPr>
            <a:t>0.3</a:t>
          </a:r>
          <a:r>
            <a:rPr kumimoji="1" lang="ja-JP" altLang="en-US" sz="1100"/>
            <a:t>百万円</a:t>
          </a:r>
        </a:p>
      </xdr:txBody>
    </xdr:sp>
    <xdr:clientData/>
  </xdr:twoCellAnchor>
  <xdr:twoCellAnchor>
    <xdr:from>
      <xdr:col>24</xdr:col>
      <xdr:colOff>149678</xdr:colOff>
      <xdr:row>745</xdr:row>
      <xdr:rowOff>94446</xdr:rowOff>
    </xdr:from>
    <xdr:to>
      <xdr:col>24</xdr:col>
      <xdr:colOff>149678</xdr:colOff>
      <xdr:row>746</xdr:row>
      <xdr:rowOff>326571</xdr:rowOff>
    </xdr:to>
    <xdr:cxnSp macro="">
      <xdr:nvCxnSpPr>
        <xdr:cNvPr id="17" name="直線コネクタ 16"/>
        <xdr:cNvCxnSpPr/>
      </xdr:nvCxnSpPr>
      <xdr:spPr>
        <a:xfrm flipV="1">
          <a:off x="5048249" y="46617267"/>
          <a:ext cx="0" cy="585911"/>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136071</xdr:colOff>
      <xdr:row>749</xdr:row>
      <xdr:rowOff>190499</xdr:rowOff>
    </xdr:from>
    <xdr:to>
      <xdr:col>34</xdr:col>
      <xdr:colOff>38099</xdr:colOff>
      <xdr:row>751</xdr:row>
      <xdr:rowOff>147006</xdr:rowOff>
    </xdr:to>
    <xdr:sp macro="" textlink="">
      <xdr:nvSpPr>
        <xdr:cNvPr id="18" name="大かっこ 17"/>
        <xdr:cNvSpPr/>
      </xdr:nvSpPr>
      <xdr:spPr>
        <a:xfrm>
          <a:off x="3197678" y="48128463"/>
          <a:ext cx="3780064" cy="66407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a:solidFill>
                <a:schemeClr val="tx1"/>
              </a:solidFill>
              <a:effectLst/>
              <a:latin typeface="+mn-lt"/>
              <a:ea typeface="+mn-ea"/>
              <a:cs typeface="+mn-cs"/>
            </a:rPr>
            <a:t>・解説文作成のノウハウの取りまとめ</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24</xdr:col>
      <xdr:colOff>176894</xdr:colOff>
      <xdr:row>751</xdr:row>
      <xdr:rowOff>231320</xdr:rowOff>
    </xdr:from>
    <xdr:to>
      <xdr:col>24</xdr:col>
      <xdr:colOff>176894</xdr:colOff>
      <xdr:row>753</xdr:row>
      <xdr:rowOff>109660</xdr:rowOff>
    </xdr:to>
    <xdr:cxnSp macro="">
      <xdr:nvCxnSpPr>
        <xdr:cNvPr id="21" name="直線コネクタ 20"/>
        <xdr:cNvCxnSpPr/>
      </xdr:nvCxnSpPr>
      <xdr:spPr>
        <a:xfrm flipV="1">
          <a:off x="5075465" y="48876856"/>
          <a:ext cx="0" cy="585911"/>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752</xdr:row>
      <xdr:rowOff>136071</xdr:rowOff>
    </xdr:from>
    <xdr:to>
      <xdr:col>25</xdr:col>
      <xdr:colOff>40821</xdr:colOff>
      <xdr:row>753</xdr:row>
      <xdr:rowOff>109030</xdr:rowOff>
    </xdr:to>
    <xdr:sp macro="" textlink="">
      <xdr:nvSpPr>
        <xdr:cNvPr id="22" name="正方形/長方形 21"/>
        <xdr:cNvSpPr/>
      </xdr:nvSpPr>
      <xdr:spPr>
        <a:xfrm>
          <a:off x="3252107" y="49135392"/>
          <a:ext cx="1891393" cy="32674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各制作会社へ支出</a:t>
          </a:r>
          <a:r>
            <a:rPr kumimoji="1" lang="en-US" altLang="ja-JP" sz="1100"/>
            <a:t>】</a:t>
          </a:r>
        </a:p>
      </xdr:txBody>
    </xdr:sp>
    <xdr:clientData/>
  </xdr:twoCellAnchor>
  <xdr:twoCellAnchor>
    <xdr:from>
      <xdr:col>16</xdr:col>
      <xdr:colOff>27214</xdr:colOff>
      <xdr:row>753</xdr:row>
      <xdr:rowOff>149679</xdr:rowOff>
    </xdr:from>
    <xdr:to>
      <xdr:col>34</xdr:col>
      <xdr:colOff>28090</xdr:colOff>
      <xdr:row>755</xdr:row>
      <xdr:rowOff>298009</xdr:rowOff>
    </xdr:to>
    <xdr:sp macro="" textlink="">
      <xdr:nvSpPr>
        <xdr:cNvPr id="23" name="正方形/長方形 22"/>
        <xdr:cNvSpPr/>
      </xdr:nvSpPr>
      <xdr:spPr>
        <a:xfrm>
          <a:off x="3292928" y="49502786"/>
          <a:ext cx="3674805" cy="85590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245</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15</xdr:col>
      <xdr:colOff>190501</xdr:colOff>
      <xdr:row>755</xdr:row>
      <xdr:rowOff>326571</xdr:rowOff>
    </xdr:from>
    <xdr:to>
      <xdr:col>34</xdr:col>
      <xdr:colOff>92529</xdr:colOff>
      <xdr:row>756</xdr:row>
      <xdr:rowOff>636865</xdr:rowOff>
    </xdr:to>
    <xdr:sp macro="" textlink="">
      <xdr:nvSpPr>
        <xdr:cNvPr id="24" name="大かっこ 23"/>
        <xdr:cNvSpPr/>
      </xdr:nvSpPr>
      <xdr:spPr>
        <a:xfrm>
          <a:off x="3252108" y="50387250"/>
          <a:ext cx="3780064" cy="66407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・訪日外国人にとって魅力的な解説文の作成</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0"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466</v>
      </c>
      <c r="AP2" s="942"/>
      <c r="AQ2" s="942"/>
      <c r="AR2" s="79" t="str">
        <f>IF(OR(AO2="　", AO2=""), "", "-")</f>
        <v/>
      </c>
      <c r="AS2" s="943">
        <v>241</v>
      </c>
      <c r="AT2" s="943"/>
      <c r="AU2" s="943"/>
      <c r="AV2" s="52" t="str">
        <f>IF(AW2="", "", "-")</f>
        <v/>
      </c>
      <c r="AW2" s="914"/>
      <c r="AX2" s="914"/>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455</v>
      </c>
      <c r="H5" s="837"/>
      <c r="I5" s="837"/>
      <c r="J5" s="837"/>
      <c r="K5" s="837"/>
      <c r="L5" s="837"/>
      <c r="M5" s="838" t="s">
        <v>66</v>
      </c>
      <c r="N5" s="839"/>
      <c r="O5" s="839"/>
      <c r="P5" s="839"/>
      <c r="Q5" s="839"/>
      <c r="R5" s="840"/>
      <c r="S5" s="841" t="s">
        <v>83</v>
      </c>
      <c r="T5" s="837"/>
      <c r="U5" s="837"/>
      <c r="V5" s="837"/>
      <c r="W5" s="837"/>
      <c r="X5" s="842"/>
      <c r="Y5" s="698" t="s">
        <v>3</v>
      </c>
      <c r="Z5" s="544"/>
      <c r="AA5" s="544"/>
      <c r="AB5" s="544"/>
      <c r="AC5" s="544"/>
      <c r="AD5" s="545"/>
      <c r="AE5" s="699" t="s">
        <v>572</v>
      </c>
      <c r="AF5" s="699"/>
      <c r="AG5" s="699"/>
      <c r="AH5" s="699"/>
      <c r="AI5" s="699"/>
      <c r="AJ5" s="699"/>
      <c r="AK5" s="699"/>
      <c r="AL5" s="699"/>
      <c r="AM5" s="699"/>
      <c r="AN5" s="699"/>
      <c r="AO5" s="699"/>
      <c r="AP5" s="700"/>
      <c r="AQ5" s="701" t="s">
        <v>628</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5" t="s">
        <v>515</v>
      </c>
      <c r="Z7" s="444"/>
      <c r="AA7" s="444"/>
      <c r="AB7" s="444"/>
      <c r="AC7" s="444"/>
      <c r="AD7" s="926"/>
      <c r="AE7" s="915" t="s">
        <v>614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378</v>
      </c>
      <c r="B8" s="497"/>
      <c r="C8" s="497"/>
      <c r="D8" s="497"/>
      <c r="E8" s="497"/>
      <c r="F8" s="498"/>
      <c r="G8" s="944" t="str">
        <f>入力規則等!A28</f>
        <v>観光立国、地方創生</v>
      </c>
      <c r="H8" s="720"/>
      <c r="I8" s="720"/>
      <c r="J8" s="720"/>
      <c r="K8" s="720"/>
      <c r="L8" s="720"/>
      <c r="M8" s="720"/>
      <c r="N8" s="720"/>
      <c r="O8" s="720"/>
      <c r="P8" s="720"/>
      <c r="Q8" s="720"/>
      <c r="R8" s="720"/>
      <c r="S8" s="720"/>
      <c r="T8" s="720"/>
      <c r="U8" s="720"/>
      <c r="V8" s="720"/>
      <c r="W8" s="720"/>
      <c r="X8" s="945"/>
      <c r="Y8" s="843" t="s">
        <v>379</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575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1" t="s">
        <v>30</v>
      </c>
      <c r="B10" s="662"/>
      <c r="C10" s="662"/>
      <c r="D10" s="662"/>
      <c r="E10" s="662"/>
      <c r="F10" s="662"/>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t="s">
        <v>577</v>
      </c>
      <c r="Q13" s="659"/>
      <c r="R13" s="659"/>
      <c r="S13" s="659"/>
      <c r="T13" s="659"/>
      <c r="U13" s="659"/>
      <c r="V13" s="660"/>
      <c r="W13" s="658" t="s">
        <v>577</v>
      </c>
      <c r="X13" s="659"/>
      <c r="Y13" s="659"/>
      <c r="Z13" s="659"/>
      <c r="AA13" s="659"/>
      <c r="AB13" s="659"/>
      <c r="AC13" s="660"/>
      <c r="AD13" s="658">
        <v>300</v>
      </c>
      <c r="AE13" s="659"/>
      <c r="AF13" s="659"/>
      <c r="AG13" s="659"/>
      <c r="AH13" s="659"/>
      <c r="AI13" s="659"/>
      <c r="AJ13" s="660"/>
      <c r="AK13" s="658">
        <v>1000</v>
      </c>
      <c r="AL13" s="659"/>
      <c r="AM13" s="659"/>
      <c r="AN13" s="659"/>
      <c r="AO13" s="659"/>
      <c r="AP13" s="659"/>
      <c r="AQ13" s="660"/>
      <c r="AR13" s="922" t="s">
        <v>629</v>
      </c>
      <c r="AS13" s="923"/>
      <c r="AT13" s="923"/>
      <c r="AU13" s="923"/>
      <c r="AV13" s="923"/>
      <c r="AW13" s="923"/>
      <c r="AX13" s="924"/>
    </row>
    <row r="14" spans="1:50" ht="21" customHeight="1" x14ac:dyDescent="0.15">
      <c r="A14" s="615"/>
      <c r="B14" s="616"/>
      <c r="C14" s="616"/>
      <c r="D14" s="616"/>
      <c r="E14" s="616"/>
      <c r="F14" s="617"/>
      <c r="G14" s="725"/>
      <c r="H14" s="726"/>
      <c r="I14" s="711" t="s">
        <v>8</v>
      </c>
      <c r="J14" s="762"/>
      <c r="K14" s="762"/>
      <c r="L14" s="762"/>
      <c r="M14" s="762"/>
      <c r="N14" s="762"/>
      <c r="O14" s="763"/>
      <c r="P14" s="658" t="s">
        <v>577</v>
      </c>
      <c r="Q14" s="659"/>
      <c r="R14" s="659"/>
      <c r="S14" s="659"/>
      <c r="T14" s="659"/>
      <c r="U14" s="659"/>
      <c r="V14" s="660"/>
      <c r="W14" s="658" t="s">
        <v>577</v>
      </c>
      <c r="X14" s="659"/>
      <c r="Y14" s="659"/>
      <c r="Z14" s="659"/>
      <c r="AA14" s="659"/>
      <c r="AB14" s="659"/>
      <c r="AC14" s="660"/>
      <c r="AD14" s="658" t="s">
        <v>577</v>
      </c>
      <c r="AE14" s="659"/>
      <c r="AF14" s="659"/>
      <c r="AG14" s="659"/>
      <c r="AH14" s="659"/>
      <c r="AI14" s="659"/>
      <c r="AJ14" s="660"/>
      <c r="AK14" s="658" t="s">
        <v>577</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5"/>
      <c r="H15" s="726"/>
      <c r="I15" s="711" t="s">
        <v>51</v>
      </c>
      <c r="J15" s="712"/>
      <c r="K15" s="712"/>
      <c r="L15" s="712"/>
      <c r="M15" s="712"/>
      <c r="N15" s="712"/>
      <c r="O15" s="713"/>
      <c r="P15" s="658" t="s">
        <v>577</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t="s">
        <v>577</v>
      </c>
      <c r="AL15" s="659"/>
      <c r="AM15" s="659"/>
      <c r="AN15" s="659"/>
      <c r="AO15" s="659"/>
      <c r="AP15" s="659"/>
      <c r="AQ15" s="660"/>
      <c r="AR15" s="658" t="s">
        <v>630</v>
      </c>
      <c r="AS15" s="659"/>
      <c r="AT15" s="659"/>
      <c r="AU15" s="659"/>
      <c r="AV15" s="659"/>
      <c r="AW15" s="659"/>
      <c r="AX15" s="804"/>
    </row>
    <row r="16" spans="1:50" ht="21" customHeight="1" x14ac:dyDescent="0.15">
      <c r="A16" s="615"/>
      <c r="B16" s="616"/>
      <c r="C16" s="616"/>
      <c r="D16" s="616"/>
      <c r="E16" s="616"/>
      <c r="F16" s="617"/>
      <c r="G16" s="725"/>
      <c r="H16" s="726"/>
      <c r="I16" s="711" t="s">
        <v>52</v>
      </c>
      <c r="J16" s="712"/>
      <c r="K16" s="712"/>
      <c r="L16" s="712"/>
      <c r="M16" s="712"/>
      <c r="N16" s="712"/>
      <c r="O16" s="713"/>
      <c r="P16" s="658" t="s">
        <v>577</v>
      </c>
      <c r="Q16" s="659"/>
      <c r="R16" s="659"/>
      <c r="S16" s="659"/>
      <c r="T16" s="659"/>
      <c r="U16" s="659"/>
      <c r="V16" s="660"/>
      <c r="W16" s="658" t="s">
        <v>577</v>
      </c>
      <c r="X16" s="659"/>
      <c r="Y16" s="659"/>
      <c r="Z16" s="659"/>
      <c r="AA16" s="659"/>
      <c r="AB16" s="659"/>
      <c r="AC16" s="660"/>
      <c r="AD16" s="658" t="s">
        <v>577</v>
      </c>
      <c r="AE16" s="659"/>
      <c r="AF16" s="659"/>
      <c r="AG16" s="659"/>
      <c r="AH16" s="659"/>
      <c r="AI16" s="659"/>
      <c r="AJ16" s="660"/>
      <c r="AK16" s="658" t="s">
        <v>577</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577</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t="s">
        <v>577</v>
      </c>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7"/>
      <c r="H18" s="728"/>
      <c r="I18" s="716" t="s">
        <v>20</v>
      </c>
      <c r="J18" s="717"/>
      <c r="K18" s="717"/>
      <c r="L18" s="717"/>
      <c r="M18" s="717"/>
      <c r="N18" s="717"/>
      <c r="O18" s="718"/>
      <c r="P18" s="876">
        <f>SUM(P13:V17)</f>
        <v>0</v>
      </c>
      <c r="Q18" s="877"/>
      <c r="R18" s="877"/>
      <c r="S18" s="877"/>
      <c r="T18" s="877"/>
      <c r="U18" s="877"/>
      <c r="V18" s="878"/>
      <c r="W18" s="876">
        <f>SUM(W13:AC17)</f>
        <v>0</v>
      </c>
      <c r="X18" s="877"/>
      <c r="Y18" s="877"/>
      <c r="Z18" s="877"/>
      <c r="AA18" s="877"/>
      <c r="AB18" s="877"/>
      <c r="AC18" s="878"/>
      <c r="AD18" s="876">
        <f>SUM(AD13:AJ17)</f>
        <v>300</v>
      </c>
      <c r="AE18" s="877"/>
      <c r="AF18" s="877"/>
      <c r="AG18" s="877"/>
      <c r="AH18" s="877"/>
      <c r="AI18" s="877"/>
      <c r="AJ18" s="878"/>
      <c r="AK18" s="876">
        <f>SUM(AK13:AQ17)</f>
        <v>1000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c r="Q19" s="659"/>
      <c r="R19" s="659"/>
      <c r="S19" s="659"/>
      <c r="T19" s="659"/>
      <c r="U19" s="659"/>
      <c r="V19" s="660"/>
      <c r="W19" s="658"/>
      <c r="X19" s="659"/>
      <c r="Y19" s="659"/>
      <c r="Z19" s="659"/>
      <c r="AA19" s="659"/>
      <c r="AB19" s="659"/>
      <c r="AC19" s="660"/>
      <c r="AD19" s="658">
        <v>299</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4" t="s">
        <v>10</v>
      </c>
      <c r="H20" s="875"/>
      <c r="I20" s="875"/>
      <c r="J20" s="875"/>
      <c r="K20" s="875"/>
      <c r="L20" s="875"/>
      <c r="M20" s="875"/>
      <c r="N20" s="875"/>
      <c r="O20" s="875"/>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0.9966666666666667</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6"/>
      <c r="B21" s="847"/>
      <c r="C21" s="847"/>
      <c r="D21" s="847"/>
      <c r="E21" s="847"/>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0.9966666666666667</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578</v>
      </c>
      <c r="H23" s="956"/>
      <c r="I23" s="956"/>
      <c r="J23" s="956"/>
      <c r="K23" s="956"/>
      <c r="L23" s="956"/>
      <c r="M23" s="956"/>
      <c r="N23" s="956"/>
      <c r="O23" s="957"/>
      <c r="P23" s="922">
        <v>994</v>
      </c>
      <c r="Q23" s="923"/>
      <c r="R23" s="923"/>
      <c r="S23" s="923"/>
      <c r="T23" s="923"/>
      <c r="U23" s="923"/>
      <c r="V23" s="940"/>
      <c r="W23" s="922" t="s">
        <v>630</v>
      </c>
      <c r="X23" s="923"/>
      <c r="Y23" s="923"/>
      <c r="Z23" s="923"/>
      <c r="AA23" s="923"/>
      <c r="AB23" s="923"/>
      <c r="AC23" s="940"/>
      <c r="AD23" s="977" t="s">
        <v>631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579</v>
      </c>
      <c r="H24" s="959"/>
      <c r="I24" s="959"/>
      <c r="J24" s="959"/>
      <c r="K24" s="959"/>
      <c r="L24" s="959"/>
      <c r="M24" s="959"/>
      <c r="N24" s="959"/>
      <c r="O24" s="960"/>
      <c r="P24" s="658">
        <v>3</v>
      </c>
      <c r="Q24" s="659"/>
      <c r="R24" s="659"/>
      <c r="S24" s="659"/>
      <c r="T24" s="659"/>
      <c r="U24" s="659"/>
      <c r="V24" s="660"/>
      <c r="W24" s="658" t="s">
        <v>630</v>
      </c>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580</v>
      </c>
      <c r="H25" s="959"/>
      <c r="I25" s="959"/>
      <c r="J25" s="959"/>
      <c r="K25" s="959"/>
      <c r="L25" s="959"/>
      <c r="M25" s="959"/>
      <c r="N25" s="959"/>
      <c r="O25" s="960"/>
      <c r="P25" s="658">
        <v>2</v>
      </c>
      <c r="Q25" s="659"/>
      <c r="R25" s="659"/>
      <c r="S25" s="659"/>
      <c r="T25" s="659"/>
      <c r="U25" s="659"/>
      <c r="V25" s="660"/>
      <c r="W25" s="658" t="s">
        <v>630</v>
      </c>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581</v>
      </c>
      <c r="H26" s="959"/>
      <c r="I26" s="959"/>
      <c r="J26" s="959"/>
      <c r="K26" s="959"/>
      <c r="L26" s="959"/>
      <c r="M26" s="959"/>
      <c r="N26" s="959"/>
      <c r="O26" s="960"/>
      <c r="P26" s="658">
        <v>0.4</v>
      </c>
      <c r="Q26" s="659"/>
      <c r="R26" s="659"/>
      <c r="S26" s="659"/>
      <c r="T26" s="659"/>
      <c r="U26" s="659"/>
      <c r="V26" s="660"/>
      <c r="W26" s="658" t="s">
        <v>630</v>
      </c>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8"/>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6">
        <f>P29-SUM(P23:P27)</f>
        <v>0.60000000000002274</v>
      </c>
      <c r="Q28" s="877"/>
      <c r="R28" s="877"/>
      <c r="S28" s="877"/>
      <c r="T28" s="877"/>
      <c r="U28" s="877"/>
      <c r="V28" s="878"/>
      <c r="W28" s="876" t="e">
        <f>W29-SUM(W23:W27)</f>
        <v>#VALUE!</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936">
        <f>AK13</f>
        <v>1000</v>
      </c>
      <c r="Q29" s="937"/>
      <c r="R29" s="937"/>
      <c r="S29" s="937"/>
      <c r="T29" s="937"/>
      <c r="U29" s="937"/>
      <c r="V29" s="938"/>
      <c r="W29" s="936" t="str">
        <f>AR13</f>
        <v>-</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9" t="s">
        <v>473</v>
      </c>
      <c r="B30" s="860"/>
      <c r="C30" s="860"/>
      <c r="D30" s="860"/>
      <c r="E30" s="860"/>
      <c r="F30" s="861"/>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535</v>
      </c>
      <c r="AF30" s="856"/>
      <c r="AG30" s="856"/>
      <c r="AH30" s="857"/>
      <c r="AI30" s="855" t="s">
        <v>532</v>
      </c>
      <c r="AJ30" s="856"/>
      <c r="AK30" s="856"/>
      <c r="AL30" s="857"/>
      <c r="AM30" s="918" t="s">
        <v>527</v>
      </c>
      <c r="AN30" s="918"/>
      <c r="AO30" s="918"/>
      <c r="AP30" s="855"/>
      <c r="AQ30" s="767" t="s">
        <v>354</v>
      </c>
      <c r="AR30" s="768"/>
      <c r="AS30" s="768"/>
      <c r="AT30" s="769"/>
      <c r="AU30" s="774" t="s">
        <v>253</v>
      </c>
      <c r="AV30" s="774"/>
      <c r="AW30" s="774"/>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c r="AR31" s="200"/>
      <c r="AS31" s="133" t="s">
        <v>355</v>
      </c>
      <c r="AT31" s="134"/>
      <c r="AU31" s="199">
        <v>32</v>
      </c>
      <c r="AV31" s="199"/>
      <c r="AW31" s="399" t="s">
        <v>300</v>
      </c>
      <c r="AX31" s="400"/>
    </row>
    <row r="32" spans="1:50" ht="23.25" customHeight="1" x14ac:dyDescent="0.15">
      <c r="A32" s="404"/>
      <c r="B32" s="402"/>
      <c r="C32" s="402"/>
      <c r="D32" s="402"/>
      <c r="E32" s="402"/>
      <c r="F32" s="403"/>
      <c r="G32" s="565" t="s">
        <v>617</v>
      </c>
      <c r="H32" s="566"/>
      <c r="I32" s="566"/>
      <c r="J32" s="566"/>
      <c r="K32" s="566"/>
      <c r="L32" s="566"/>
      <c r="M32" s="566"/>
      <c r="N32" s="566"/>
      <c r="O32" s="567"/>
      <c r="P32" s="105" t="s">
        <v>618</v>
      </c>
      <c r="Q32" s="105"/>
      <c r="R32" s="105"/>
      <c r="S32" s="105"/>
      <c r="T32" s="105"/>
      <c r="U32" s="105"/>
      <c r="V32" s="105"/>
      <c r="W32" s="105"/>
      <c r="X32" s="106"/>
      <c r="Y32" s="472" t="s">
        <v>12</v>
      </c>
      <c r="Z32" s="532"/>
      <c r="AA32" s="533"/>
      <c r="AB32" s="858" t="s">
        <v>301</v>
      </c>
      <c r="AC32" s="858"/>
      <c r="AD32" s="858"/>
      <c r="AE32" s="218"/>
      <c r="AF32" s="219"/>
      <c r="AG32" s="219"/>
      <c r="AH32" s="219"/>
      <c r="AI32" s="218"/>
      <c r="AJ32" s="219"/>
      <c r="AK32" s="219"/>
      <c r="AL32" s="219"/>
      <c r="AM32" s="218">
        <v>81.7</v>
      </c>
      <c r="AN32" s="219"/>
      <c r="AO32" s="219"/>
      <c r="AP32" s="219"/>
      <c r="AQ32" s="341"/>
      <c r="AR32" s="207"/>
      <c r="AS32" s="207"/>
      <c r="AT32" s="342"/>
      <c r="AU32" s="219"/>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858" t="s">
        <v>301</v>
      </c>
      <c r="AC33" s="858"/>
      <c r="AD33" s="858"/>
      <c r="AE33" s="218"/>
      <c r="AF33" s="219"/>
      <c r="AG33" s="219"/>
      <c r="AH33" s="219"/>
      <c r="AI33" s="218"/>
      <c r="AJ33" s="219"/>
      <c r="AK33" s="219"/>
      <c r="AL33" s="219"/>
      <c r="AM33" s="218">
        <v>90</v>
      </c>
      <c r="AN33" s="219"/>
      <c r="AO33" s="219"/>
      <c r="AP33" s="219"/>
      <c r="AQ33" s="341"/>
      <c r="AR33" s="207"/>
      <c r="AS33" s="207"/>
      <c r="AT33" s="342"/>
      <c r="AU33" s="219">
        <v>90</v>
      </c>
      <c r="AV33" s="219"/>
      <c r="AW33" s="219"/>
      <c r="AX33" s="221"/>
    </row>
    <row r="34" spans="1:50" ht="30"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c r="AF34" s="219"/>
      <c r="AG34" s="219"/>
      <c r="AH34" s="219"/>
      <c r="AI34" s="218"/>
      <c r="AJ34" s="219"/>
      <c r="AK34" s="219"/>
      <c r="AL34" s="219"/>
      <c r="AM34" s="218">
        <v>91.3</v>
      </c>
      <c r="AN34" s="219"/>
      <c r="AO34" s="219"/>
      <c r="AP34" s="219"/>
      <c r="AQ34" s="341"/>
      <c r="AR34" s="207"/>
      <c r="AS34" s="207"/>
      <c r="AT34" s="342"/>
      <c r="AU34" s="219"/>
      <c r="AV34" s="219"/>
      <c r="AW34" s="219"/>
      <c r="AX34" s="221"/>
    </row>
    <row r="35" spans="1:50" ht="23.25" customHeight="1" x14ac:dyDescent="0.15">
      <c r="A35" s="226" t="s">
        <v>505</v>
      </c>
      <c r="B35" s="227"/>
      <c r="C35" s="227"/>
      <c r="D35" s="227"/>
      <c r="E35" s="227"/>
      <c r="F35" s="228"/>
      <c r="G35" s="232" t="s">
        <v>613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54.7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0.7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idden="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idden="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idden="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idden="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idden="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idden="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idden="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idden="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idden="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idden="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idden="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idden="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3.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idden="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idden="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idden="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idden="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8"/>
      <c r="AF77" s="889"/>
      <c r="AG77" s="889"/>
      <c r="AH77" s="889"/>
      <c r="AI77" s="888"/>
      <c r="AJ77" s="889"/>
      <c r="AK77" s="889"/>
      <c r="AL77" s="889"/>
      <c r="AM77" s="888"/>
      <c r="AN77" s="889"/>
      <c r="AO77" s="889"/>
      <c r="AP77" s="889"/>
      <c r="AQ77" s="341"/>
      <c r="AR77" s="207"/>
      <c r="AS77" s="207"/>
      <c r="AT77" s="342"/>
      <c r="AU77" s="219"/>
      <c r="AV77" s="219"/>
      <c r="AW77" s="219"/>
      <c r="AX77" s="221"/>
    </row>
    <row r="78" spans="1:50" ht="49.5" hidden="1" x14ac:dyDescent="0.15">
      <c r="A78" s="336" t="s">
        <v>508</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idden="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0"/>
    </row>
    <row r="80" spans="1:50" hidden="1" x14ac:dyDescent="0.15">
      <c r="A80" s="862"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idden="1" x14ac:dyDescent="0.15">
      <c r="A81" s="863"/>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idden="1" x14ac:dyDescent="0.15">
      <c r="A82" s="863"/>
      <c r="B82" s="528"/>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60" hidden="1" x14ac:dyDescent="0.15">
      <c r="A83" s="863"/>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60" hidden="1" x14ac:dyDescent="0.15">
      <c r="A84" s="863"/>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60" hidden="1" x14ac:dyDescent="0.15">
      <c r="A85" s="86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idden="1" x14ac:dyDescent="0.15">
      <c r="A86" s="86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idden="1" x14ac:dyDescent="0.15">
      <c r="A87" s="863"/>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idden="1" x14ac:dyDescent="0.15">
      <c r="A88" s="863"/>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idden="1" x14ac:dyDescent="0.15">
      <c r="A89" s="863"/>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idden="1" x14ac:dyDescent="0.15">
      <c r="A90" s="86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idden="1" x14ac:dyDescent="0.15">
      <c r="A91" s="86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idden="1" x14ac:dyDescent="0.15">
      <c r="A92" s="863"/>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idden="1" x14ac:dyDescent="0.15">
      <c r="A93" s="863"/>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idden="1" x14ac:dyDescent="0.15">
      <c r="A94" s="863"/>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idden="1" x14ac:dyDescent="0.15">
      <c r="A95" s="86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idden="1" x14ac:dyDescent="0.15">
      <c r="A96" s="86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idden="1" x14ac:dyDescent="0.15">
      <c r="A97" s="863"/>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idden="1" x14ac:dyDescent="0.15">
      <c r="A98" s="863"/>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4"/>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3" t="s">
        <v>13</v>
      </c>
      <c r="Z99" s="894"/>
      <c r="AA99" s="895"/>
      <c r="AB99" s="890" t="s">
        <v>14</v>
      </c>
      <c r="AC99" s="891"/>
      <c r="AD99" s="89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3"/>
      <c r="B101" s="424"/>
      <c r="C101" s="424"/>
      <c r="D101" s="424"/>
      <c r="E101" s="424"/>
      <c r="F101" s="425"/>
      <c r="G101" s="105" t="s">
        <v>615</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c r="AC101" s="462"/>
      <c r="AD101" s="462"/>
      <c r="AE101" s="218"/>
      <c r="AF101" s="219"/>
      <c r="AG101" s="219"/>
      <c r="AH101" s="220"/>
      <c r="AI101" s="218"/>
      <c r="AJ101" s="219"/>
      <c r="AK101" s="219"/>
      <c r="AL101" s="220"/>
      <c r="AM101" s="218">
        <v>42</v>
      </c>
      <c r="AN101" s="219"/>
      <c r="AO101" s="219"/>
      <c r="AP101" s="220"/>
      <c r="AQ101" s="218"/>
      <c r="AR101" s="219"/>
      <c r="AS101" s="219"/>
      <c r="AT101" s="220"/>
      <c r="AU101" s="218"/>
      <c r="AV101" s="219"/>
      <c r="AW101" s="219"/>
      <c r="AX101" s="220"/>
    </row>
    <row r="102" spans="1:60" ht="2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c r="AC102" s="462"/>
      <c r="AD102" s="462"/>
      <c r="AE102" s="419"/>
      <c r="AF102" s="419"/>
      <c r="AG102" s="419"/>
      <c r="AH102" s="419"/>
      <c r="AI102" s="419"/>
      <c r="AJ102" s="419"/>
      <c r="AK102" s="419"/>
      <c r="AL102" s="419"/>
      <c r="AM102" s="419">
        <v>42</v>
      </c>
      <c r="AN102" s="419"/>
      <c r="AO102" s="419"/>
      <c r="AP102" s="419"/>
      <c r="AQ102" s="273">
        <v>106</v>
      </c>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0.7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582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583</v>
      </c>
      <c r="AC116" s="464"/>
      <c r="AD116" s="465"/>
      <c r="AE116" s="419"/>
      <c r="AF116" s="419"/>
      <c r="AG116" s="419"/>
      <c r="AH116" s="419"/>
      <c r="AI116" s="419"/>
      <c r="AJ116" s="419"/>
      <c r="AK116" s="419"/>
      <c r="AL116" s="419"/>
      <c r="AM116" s="419">
        <v>7142857</v>
      </c>
      <c r="AN116" s="419"/>
      <c r="AO116" s="419"/>
      <c r="AP116" s="419"/>
      <c r="AQ116" s="218">
        <v>9433962</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c r="AF117" s="552"/>
      <c r="AG117" s="552"/>
      <c r="AH117" s="552"/>
      <c r="AI117" s="552"/>
      <c r="AJ117" s="552"/>
      <c r="AK117" s="552"/>
      <c r="AL117" s="552"/>
      <c r="AM117" s="552" t="s">
        <v>584</v>
      </c>
      <c r="AN117" s="552"/>
      <c r="AO117" s="552"/>
      <c r="AP117" s="552"/>
      <c r="AQ117" s="552" t="s">
        <v>625</v>
      </c>
      <c r="AR117" s="552"/>
      <c r="AS117" s="552"/>
      <c r="AT117" s="552"/>
      <c r="AU117" s="552"/>
      <c r="AV117" s="552"/>
      <c r="AW117" s="552"/>
      <c r="AX117" s="553"/>
    </row>
    <row r="118" spans="1:50" ht="23.25" hidden="1" customHeight="1" thickBo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thickBot="1" x14ac:dyDescent="0.2">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thickBo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thickBot="1" x14ac:dyDescent="0.2">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thickBo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thickBo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13.5" hidden="1" customHeight="1" thickBot="1" x14ac:dyDescent="0.2">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thickBo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thickBot="1" x14ac:dyDescent="0.2">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thickBot="1" x14ac:dyDescent="0.2">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2404</v>
      </c>
      <c r="AF134" s="207"/>
      <c r="AG134" s="207"/>
      <c r="AH134" s="207"/>
      <c r="AI134" s="206">
        <v>2869</v>
      </c>
      <c r="AJ134" s="207"/>
      <c r="AK134" s="207"/>
      <c r="AL134" s="207"/>
      <c r="AM134" s="206">
        <v>3119</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c r="AF135" s="207"/>
      <c r="AG135" s="207"/>
      <c r="AH135" s="207"/>
      <c r="AI135" s="206"/>
      <c r="AJ135" s="207"/>
      <c r="AK135" s="207"/>
      <c r="AL135" s="207"/>
      <c r="AM135" s="206"/>
      <c r="AN135" s="207"/>
      <c r="AO135" s="207"/>
      <c r="AP135" s="207"/>
      <c r="AQ135" s="206"/>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592</v>
      </c>
      <c r="AC138" s="205"/>
      <c r="AD138" s="205"/>
      <c r="AE138" s="206">
        <v>3.7</v>
      </c>
      <c r="AF138" s="207"/>
      <c r="AG138" s="207"/>
      <c r="AH138" s="207"/>
      <c r="AI138" s="206">
        <v>4.4000000000000004</v>
      </c>
      <c r="AJ138" s="207"/>
      <c r="AK138" s="207"/>
      <c r="AL138" s="207"/>
      <c r="AM138" s="206">
        <v>4.5</v>
      </c>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592</v>
      </c>
      <c r="AC139" s="213"/>
      <c r="AD139" s="213"/>
      <c r="AE139" s="206"/>
      <c r="AF139" s="207"/>
      <c r="AG139" s="207"/>
      <c r="AH139" s="207"/>
      <c r="AI139" s="206"/>
      <c r="AJ139" s="207"/>
      <c r="AK139" s="207"/>
      <c r="AL139" s="207"/>
      <c r="AM139" s="206"/>
      <c r="AN139" s="207"/>
      <c r="AO139" s="207"/>
      <c r="AP139" s="207"/>
      <c r="AQ139" s="206"/>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593</v>
      </c>
      <c r="AC142" s="205"/>
      <c r="AD142" s="205"/>
      <c r="AE142" s="206">
        <v>2753</v>
      </c>
      <c r="AF142" s="207"/>
      <c r="AG142" s="207"/>
      <c r="AH142" s="207"/>
      <c r="AI142" s="206">
        <v>3266</v>
      </c>
      <c r="AJ142" s="207"/>
      <c r="AK142" s="207"/>
      <c r="AL142" s="207"/>
      <c r="AM142" s="206">
        <v>3636</v>
      </c>
      <c r="AN142" s="207"/>
      <c r="AO142" s="207"/>
      <c r="AP142" s="207"/>
      <c r="AQ142" s="206"/>
      <c r="AR142" s="207"/>
      <c r="AS142" s="207"/>
      <c r="AT142" s="207"/>
      <c r="AU142" s="206"/>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593</v>
      </c>
      <c r="AC143" s="213"/>
      <c r="AD143" s="213"/>
      <c r="AE143" s="206"/>
      <c r="AF143" s="207"/>
      <c r="AG143" s="207"/>
      <c r="AH143" s="207"/>
      <c r="AI143" s="206"/>
      <c r="AJ143" s="207"/>
      <c r="AK143" s="207"/>
      <c r="AL143" s="207"/>
      <c r="AM143" s="206"/>
      <c r="AN143" s="207"/>
      <c r="AO143" s="207"/>
      <c r="AP143" s="207"/>
      <c r="AQ143" s="206"/>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590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591</v>
      </c>
      <c r="AC146" s="205"/>
      <c r="AD146" s="205"/>
      <c r="AE146" s="206">
        <v>1426</v>
      </c>
      <c r="AF146" s="207"/>
      <c r="AG146" s="207"/>
      <c r="AH146" s="207"/>
      <c r="AI146" s="206">
        <v>1761</v>
      </c>
      <c r="AJ146" s="207"/>
      <c r="AK146" s="207"/>
      <c r="AL146" s="207"/>
      <c r="AM146" s="206">
        <v>1938</v>
      </c>
      <c r="AN146" s="207"/>
      <c r="AO146" s="207"/>
      <c r="AP146" s="207"/>
      <c r="AQ146" s="206"/>
      <c r="AR146" s="207"/>
      <c r="AS146" s="207"/>
      <c r="AT146" s="207"/>
      <c r="AU146" s="206"/>
      <c r="AV146" s="207"/>
      <c r="AW146" s="207"/>
      <c r="AX146" s="208"/>
    </row>
    <row r="147" spans="1:50" ht="30.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591</v>
      </c>
      <c r="AC147" s="213"/>
      <c r="AD147" s="213"/>
      <c r="AE147" s="206"/>
      <c r="AF147" s="207"/>
      <c r="AG147" s="207"/>
      <c r="AH147" s="207"/>
      <c r="AI147" s="206"/>
      <c r="AJ147" s="207"/>
      <c r="AK147" s="207"/>
      <c r="AL147" s="207"/>
      <c r="AM147" s="206"/>
      <c r="AN147" s="207"/>
      <c r="AO147" s="207"/>
      <c r="AP147" s="207"/>
      <c r="AQ147" s="206"/>
      <c r="AR147" s="207"/>
      <c r="AS147" s="207"/>
      <c r="AT147" s="207"/>
      <c r="AU147" s="206">
        <v>2400</v>
      </c>
      <c r="AV147" s="207"/>
      <c r="AW147" s="207"/>
      <c r="AX147" s="208"/>
    </row>
    <row r="148" spans="1:50" ht="5.2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3.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idden="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idden="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idden="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idden="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idden="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idden="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idden="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idden="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idden="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idden="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idden="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idden="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idden="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idden="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idden="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idden="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idden="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idden="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idden="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idden="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idden="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idden="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idden="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idden="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idden="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idden="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idden="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idden="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idden="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idden="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idden="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4"/>
      <c r="E430" s="174" t="s">
        <v>545</v>
      </c>
      <c r="F430" s="896"/>
      <c r="G430" s="897" t="s">
        <v>374</v>
      </c>
      <c r="H430" s="123"/>
      <c r="I430" s="123"/>
      <c r="J430" s="898"/>
      <c r="K430" s="899"/>
      <c r="L430" s="899"/>
      <c r="M430" s="899"/>
      <c r="N430" s="899"/>
      <c r="O430" s="899"/>
      <c r="P430" s="899"/>
      <c r="Q430" s="899"/>
      <c r="R430" s="899"/>
      <c r="S430" s="899"/>
      <c r="T430" s="90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5.25" hidden="1" customHeight="1" thickBo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thickBo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thickBo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thickBo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thickBot="1" x14ac:dyDescent="0.2">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thickBo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thickBo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thickBo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thickBo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thickBot="1" x14ac:dyDescent="0.2">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thickBo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thickBo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1" hidden="1" customHeight="1" thickBo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thickBo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thickBot="1" x14ac:dyDescent="0.2">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thickBo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thickBo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thickBo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thickBo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thickBot="1" x14ac:dyDescent="0.2">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thickBo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thickBo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thickBo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thickBo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thickBot="1" x14ac:dyDescent="0.2">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thickBo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thickBo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15" hidden="1" customHeight="1" thickBo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thickBo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thickBot="1" x14ac:dyDescent="0.2">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thickBo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thickBo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thickBo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thickBo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thickBot="1" x14ac:dyDescent="0.2">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thickBo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19.5" hidden="1" customHeight="1" thickBo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thickBo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thickBo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25" hidden="1" customHeight="1" thickBo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thickBo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9" t="s">
        <v>31</v>
      </c>
      <c r="AH701" s="383"/>
      <c r="AI701" s="383"/>
      <c r="AJ701" s="383"/>
      <c r="AK701" s="383"/>
      <c r="AL701" s="383"/>
      <c r="AM701" s="383"/>
      <c r="AN701" s="383"/>
      <c r="AO701" s="383"/>
      <c r="AP701" s="383"/>
      <c r="AQ701" s="383"/>
      <c r="AR701" s="383"/>
      <c r="AS701" s="383"/>
      <c r="AT701" s="383"/>
      <c r="AU701" s="383"/>
      <c r="AV701" s="383"/>
      <c r="AW701" s="383"/>
      <c r="AX701" s="820"/>
    </row>
    <row r="702" spans="1:50" ht="98.25" customHeight="1" x14ac:dyDescent="0.15">
      <c r="A702" s="868" t="s">
        <v>259</v>
      </c>
      <c r="B702" s="86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573</v>
      </c>
      <c r="AE702" s="347"/>
      <c r="AF702" s="347"/>
      <c r="AG702" s="386" t="s">
        <v>595</v>
      </c>
      <c r="AH702" s="387"/>
      <c r="AI702" s="387"/>
      <c r="AJ702" s="387"/>
      <c r="AK702" s="387"/>
      <c r="AL702" s="387"/>
      <c r="AM702" s="387"/>
      <c r="AN702" s="387"/>
      <c r="AO702" s="387"/>
      <c r="AP702" s="387"/>
      <c r="AQ702" s="387"/>
      <c r="AR702" s="387"/>
      <c r="AS702" s="387"/>
      <c r="AT702" s="387"/>
      <c r="AU702" s="387"/>
      <c r="AV702" s="387"/>
      <c r="AW702" s="387"/>
      <c r="AX702" s="388"/>
    </row>
    <row r="703" spans="1:50" ht="90.75" customHeight="1" x14ac:dyDescent="0.15">
      <c r="A703" s="870"/>
      <c r="B703" s="871"/>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3"/>
      <c r="AD703" s="328" t="s">
        <v>573</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108.75" customHeight="1" x14ac:dyDescent="0.15">
      <c r="A704" s="872"/>
      <c r="B704" s="873"/>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573</v>
      </c>
      <c r="AE704" s="833"/>
      <c r="AF704" s="83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4" t="s">
        <v>573</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2"/>
      <c r="D706" s="793"/>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4"/>
      <c r="D707" s="795"/>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599</v>
      </c>
      <c r="AE707" s="831"/>
      <c r="AF707" s="831"/>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5" t="s">
        <v>573</v>
      </c>
      <c r="AE708" s="606"/>
      <c r="AF708" s="606"/>
      <c r="AG708" s="742" t="s">
        <v>620</v>
      </c>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573</v>
      </c>
      <c r="AE709" s="329"/>
      <c r="AF709" s="330"/>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598</v>
      </c>
      <c r="AE710" s="329"/>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573</v>
      </c>
      <c r="AE711" s="329"/>
      <c r="AF711" s="330"/>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328" t="s">
        <v>598</v>
      </c>
      <c r="AE712" s="329"/>
      <c r="AF712" s="330"/>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3"/>
      <c r="B713" s="645"/>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598</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328" t="s">
        <v>598</v>
      </c>
      <c r="AE714" s="329"/>
      <c r="AF714" s="330"/>
      <c r="AG714" s="736"/>
      <c r="AH714" s="737"/>
      <c r="AI714" s="737"/>
      <c r="AJ714" s="737"/>
      <c r="AK714" s="737"/>
      <c r="AL714" s="737"/>
      <c r="AM714" s="737"/>
      <c r="AN714" s="737"/>
      <c r="AO714" s="737"/>
      <c r="AP714" s="737"/>
      <c r="AQ714" s="737"/>
      <c r="AR714" s="737"/>
      <c r="AS714" s="737"/>
      <c r="AT714" s="737"/>
      <c r="AU714" s="737"/>
      <c r="AV714" s="737"/>
      <c r="AW714" s="737"/>
      <c r="AX714" s="738"/>
    </row>
    <row r="715" spans="1:50" ht="97.5" customHeight="1" x14ac:dyDescent="0.15">
      <c r="A715" s="641"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573</v>
      </c>
      <c r="AE715" s="606"/>
      <c r="AF715" s="657"/>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39"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573</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573</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573</v>
      </c>
      <c r="AE719" s="606"/>
      <c r="AF719" s="606"/>
      <c r="AG719" s="125" t="s">
        <v>605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603</v>
      </c>
      <c r="D721" s="297"/>
      <c r="E721" s="297"/>
      <c r="F721" s="298"/>
      <c r="G721" s="287" t="s">
        <v>514</v>
      </c>
      <c r="H721" s="288"/>
      <c r="I721" s="83" t="str">
        <f>IF(OR(G721="　", G721=""), "", "-")</f>
        <v>-</v>
      </c>
      <c r="J721" s="291">
        <v>32</v>
      </c>
      <c r="K721" s="291"/>
      <c r="L721" s="83" t="str">
        <f>IF(M721="","","-")</f>
        <v/>
      </c>
      <c r="M721" s="84"/>
      <c r="N721" s="304" t="s">
        <v>604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602</v>
      </c>
      <c r="D722" s="297"/>
      <c r="E722" s="297"/>
      <c r="F722" s="298"/>
      <c r="G722" s="287" t="s">
        <v>514</v>
      </c>
      <c r="H722" s="288"/>
      <c r="I722" s="83" t="str">
        <f t="shared" ref="I722:I725" si="4">IF(OR(G722="　", G722=""), "", "-")</f>
        <v>-</v>
      </c>
      <c r="J722" s="291">
        <v>35</v>
      </c>
      <c r="K722" s="291"/>
      <c r="L722" s="83" t="str">
        <f t="shared" ref="L722:L725" si="5">IF(M722="","","-")</f>
        <v/>
      </c>
      <c r="M722" s="84"/>
      <c r="N722" s="304" t="s">
        <v>624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0"/>
      <c r="C726" s="810" t="s">
        <v>53</v>
      </c>
      <c r="D726" s="834"/>
      <c r="E726" s="834"/>
      <c r="F726" s="835"/>
      <c r="G726" s="578" t="s">
        <v>622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1"/>
      <c r="B727" s="802"/>
      <c r="C727" s="748" t="s">
        <v>57</v>
      </c>
      <c r="D727" s="749"/>
      <c r="E727" s="749"/>
      <c r="F727" s="750"/>
      <c r="G727" s="576" t="s">
        <v>623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t="s">
        <v>626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t="s">
        <v>256</v>
      </c>
      <c r="B731" s="798"/>
      <c r="C731" s="798"/>
      <c r="D731" s="798"/>
      <c r="E731" s="799"/>
      <c r="F731" s="729" t="s">
        <v>627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3.5" customHeight="1" thickBot="1" x14ac:dyDescent="0.2">
      <c r="A733" s="673" t="s">
        <v>648</v>
      </c>
      <c r="B733" s="674"/>
      <c r="C733" s="674"/>
      <c r="D733" s="674"/>
      <c r="E733" s="675"/>
      <c r="F733" s="638" t="s">
        <v>632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t="s">
        <v>608</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549</v>
      </c>
      <c r="B737" s="210"/>
      <c r="C737" s="210"/>
      <c r="D737" s="211"/>
      <c r="E737" s="993"/>
      <c r="F737" s="993"/>
      <c r="G737" s="993"/>
      <c r="H737" s="993"/>
      <c r="I737" s="993"/>
      <c r="J737" s="993"/>
      <c r="K737" s="993"/>
      <c r="L737" s="993"/>
      <c r="M737" s="993"/>
      <c r="N737" s="366" t="s">
        <v>542</v>
      </c>
      <c r="O737" s="366"/>
      <c r="P737" s="366"/>
      <c r="Q737" s="366"/>
      <c r="R737" s="993"/>
      <c r="S737" s="993"/>
      <c r="T737" s="993"/>
      <c r="U737" s="993"/>
      <c r="V737" s="993"/>
      <c r="W737" s="993"/>
      <c r="X737" s="993"/>
      <c r="Y737" s="993"/>
      <c r="Z737" s="993"/>
      <c r="AA737" s="366" t="s">
        <v>541</v>
      </c>
      <c r="AB737" s="366"/>
      <c r="AC737" s="366"/>
      <c r="AD737" s="366"/>
      <c r="AE737" s="993"/>
      <c r="AF737" s="993"/>
      <c r="AG737" s="993"/>
      <c r="AH737" s="993"/>
      <c r="AI737" s="993"/>
      <c r="AJ737" s="993"/>
      <c r="AK737" s="993"/>
      <c r="AL737" s="993"/>
      <c r="AM737" s="993"/>
      <c r="AN737" s="366" t="s">
        <v>540</v>
      </c>
      <c r="AO737" s="366"/>
      <c r="AP737" s="366"/>
      <c r="AQ737" s="366"/>
      <c r="AR737" s="985"/>
      <c r="AS737" s="986"/>
      <c r="AT737" s="986"/>
      <c r="AU737" s="986"/>
      <c r="AV737" s="986"/>
      <c r="AW737" s="986"/>
      <c r="AX737" s="987"/>
      <c r="AY737" s="89"/>
      <c r="AZ737" s="89"/>
    </row>
    <row r="738" spans="1:52" ht="24.75" customHeight="1" x14ac:dyDescent="0.15">
      <c r="A738" s="994" t="s">
        <v>539</v>
      </c>
      <c r="B738" s="210"/>
      <c r="C738" s="210"/>
      <c r="D738" s="211"/>
      <c r="E738" s="993"/>
      <c r="F738" s="993"/>
      <c r="G738" s="993"/>
      <c r="H738" s="993"/>
      <c r="I738" s="993"/>
      <c r="J738" s="993"/>
      <c r="K738" s="993"/>
      <c r="L738" s="993"/>
      <c r="M738" s="993"/>
      <c r="N738" s="366" t="s">
        <v>538</v>
      </c>
      <c r="O738" s="366"/>
      <c r="P738" s="366"/>
      <c r="Q738" s="366"/>
      <c r="R738" s="993"/>
      <c r="S738" s="993"/>
      <c r="T738" s="993"/>
      <c r="U738" s="993"/>
      <c r="V738" s="993"/>
      <c r="W738" s="993"/>
      <c r="X738" s="993"/>
      <c r="Y738" s="993"/>
      <c r="Z738" s="993"/>
      <c r="AA738" s="366" t="s">
        <v>537</v>
      </c>
      <c r="AB738" s="366"/>
      <c r="AC738" s="366"/>
      <c r="AD738" s="366"/>
      <c r="AE738" s="993"/>
      <c r="AF738" s="993"/>
      <c r="AG738" s="993"/>
      <c r="AH738" s="993"/>
      <c r="AI738" s="993"/>
      <c r="AJ738" s="993"/>
      <c r="AK738" s="993"/>
      <c r="AL738" s="993"/>
      <c r="AM738" s="993"/>
      <c r="AN738" s="366" t="s">
        <v>533</v>
      </c>
      <c r="AO738" s="366"/>
      <c r="AP738" s="366"/>
      <c r="AQ738" s="366"/>
      <c r="AR738" s="985" t="s">
        <v>609</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t="s">
        <v>550</v>
      </c>
      <c r="J739" s="988"/>
      <c r="K739" s="93" t="str">
        <f>IF(OR(I739="　", I739=""), "", "-")</f>
        <v>-</v>
      </c>
      <c r="L739" s="989">
        <v>20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610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75" customHeight="1" x14ac:dyDescent="0.15">
      <c r="A780" s="632"/>
      <c r="B780" s="633"/>
      <c r="C780" s="633"/>
      <c r="D780" s="633"/>
      <c r="E780" s="633"/>
      <c r="F780" s="634"/>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32"/>
      <c r="B781" s="633"/>
      <c r="C781" s="633"/>
      <c r="D781" s="633"/>
      <c r="E781" s="633"/>
      <c r="F781" s="634"/>
      <c r="G781" s="670" t="s">
        <v>645</v>
      </c>
      <c r="H781" s="671"/>
      <c r="I781" s="671"/>
      <c r="J781" s="671"/>
      <c r="K781" s="672"/>
      <c r="L781" s="664" t="s">
        <v>647</v>
      </c>
      <c r="M781" s="665"/>
      <c r="N781" s="665"/>
      <c r="O781" s="665"/>
      <c r="P781" s="665"/>
      <c r="Q781" s="665"/>
      <c r="R781" s="665"/>
      <c r="S781" s="665"/>
      <c r="T781" s="665"/>
      <c r="U781" s="665"/>
      <c r="V781" s="665"/>
      <c r="W781" s="665"/>
      <c r="X781" s="666"/>
      <c r="Y781" s="389">
        <v>245</v>
      </c>
      <c r="Z781" s="390"/>
      <c r="AA781" s="390"/>
      <c r="AB781" s="803"/>
      <c r="AC781" s="670" t="s">
        <v>646</v>
      </c>
      <c r="AD781" s="671"/>
      <c r="AE781" s="671"/>
      <c r="AF781" s="671"/>
      <c r="AG781" s="672"/>
      <c r="AH781" s="664" t="s">
        <v>634</v>
      </c>
      <c r="AI781" s="665"/>
      <c r="AJ781" s="665"/>
      <c r="AK781" s="665"/>
      <c r="AL781" s="665"/>
      <c r="AM781" s="665"/>
      <c r="AN781" s="665"/>
      <c r="AO781" s="665"/>
      <c r="AP781" s="665"/>
      <c r="AQ781" s="665"/>
      <c r="AR781" s="665"/>
      <c r="AS781" s="665"/>
      <c r="AT781" s="666"/>
      <c r="AU781" s="389">
        <v>107</v>
      </c>
      <c r="AV781" s="390"/>
      <c r="AW781" s="390"/>
      <c r="AX781" s="391"/>
    </row>
    <row r="782" spans="1:50" ht="24.75" customHeight="1" x14ac:dyDescent="0.15">
      <c r="A782" s="632"/>
      <c r="B782" s="633"/>
      <c r="C782" s="633"/>
      <c r="D782" s="633"/>
      <c r="E782" s="633"/>
      <c r="F782" s="634"/>
      <c r="G782" s="607" t="s">
        <v>644</v>
      </c>
      <c r="H782" s="608"/>
      <c r="I782" s="608"/>
      <c r="J782" s="608"/>
      <c r="K782" s="609"/>
      <c r="L782" s="599" t="s">
        <v>643</v>
      </c>
      <c r="M782" s="600"/>
      <c r="N782" s="600"/>
      <c r="O782" s="600"/>
      <c r="P782" s="600"/>
      <c r="Q782" s="600"/>
      <c r="R782" s="600"/>
      <c r="S782" s="600"/>
      <c r="T782" s="600"/>
      <c r="U782" s="600"/>
      <c r="V782" s="600"/>
      <c r="W782" s="600"/>
      <c r="X782" s="601"/>
      <c r="Y782" s="602">
        <v>53</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1" t="s">
        <v>20</v>
      </c>
      <c r="H791" s="822"/>
      <c r="I791" s="822"/>
      <c r="J791" s="822"/>
      <c r="K791" s="822"/>
      <c r="L791" s="823"/>
      <c r="M791" s="824"/>
      <c r="N791" s="824"/>
      <c r="O791" s="824"/>
      <c r="P791" s="824"/>
      <c r="Q791" s="824"/>
      <c r="R791" s="824"/>
      <c r="S791" s="824"/>
      <c r="T791" s="824"/>
      <c r="U791" s="824"/>
      <c r="V791" s="824"/>
      <c r="W791" s="824"/>
      <c r="X791" s="825"/>
      <c r="Y791" s="826">
        <f>SUM(Y781:AB790)</f>
        <v>298</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107</v>
      </c>
      <c r="AV791" s="827"/>
      <c r="AW791" s="827"/>
      <c r="AX791" s="82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hidden="1" customHeight="1" x14ac:dyDescent="0.15">
      <c r="A793" s="632"/>
      <c r="B793" s="633"/>
      <c r="C793" s="633"/>
      <c r="D793" s="633"/>
      <c r="E793" s="633"/>
      <c r="F793" s="634"/>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32"/>
      <c r="B794" s="633"/>
      <c r="C794" s="633"/>
      <c r="D794" s="633"/>
      <c r="E794" s="633"/>
      <c r="F794" s="634"/>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3"/>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hidden="1" customHeight="1" x14ac:dyDescent="0.15">
      <c r="A806" s="632"/>
      <c r="B806" s="633"/>
      <c r="C806" s="633"/>
      <c r="D806" s="633"/>
      <c r="E806" s="633"/>
      <c r="F806" s="634"/>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32"/>
      <c r="B807" s="633"/>
      <c r="C807" s="633"/>
      <c r="D807" s="633"/>
      <c r="E807" s="633"/>
      <c r="F807" s="634"/>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3"/>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hidden="1" customHeight="1" x14ac:dyDescent="0.15">
      <c r="A819" s="632"/>
      <c r="B819" s="633"/>
      <c r="C819" s="633"/>
      <c r="D819" s="633"/>
      <c r="E819" s="633"/>
      <c r="F819" s="634"/>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2"/>
      <c r="B820" s="633"/>
      <c r="C820" s="633"/>
      <c r="D820" s="633"/>
      <c r="E820" s="633"/>
      <c r="F820" s="634"/>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3"/>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48.75" customHeight="1" x14ac:dyDescent="0.15">
      <c r="A837" s="377">
        <v>1</v>
      </c>
      <c r="B837" s="377">
        <v>1</v>
      </c>
      <c r="C837" s="362" t="s">
        <v>611</v>
      </c>
      <c r="D837" s="348"/>
      <c r="E837" s="348"/>
      <c r="F837" s="348"/>
      <c r="G837" s="348"/>
      <c r="H837" s="348"/>
      <c r="I837" s="348"/>
      <c r="J837" s="349">
        <v>8010701012863</v>
      </c>
      <c r="K837" s="350"/>
      <c r="L837" s="350"/>
      <c r="M837" s="350"/>
      <c r="N837" s="350"/>
      <c r="O837" s="350"/>
      <c r="P837" s="363" t="s">
        <v>642</v>
      </c>
      <c r="Q837" s="351"/>
      <c r="R837" s="351"/>
      <c r="S837" s="351"/>
      <c r="T837" s="351"/>
      <c r="U837" s="351"/>
      <c r="V837" s="351"/>
      <c r="W837" s="351"/>
      <c r="X837" s="351"/>
      <c r="Y837" s="352">
        <v>298</v>
      </c>
      <c r="Z837" s="353"/>
      <c r="AA837" s="353"/>
      <c r="AB837" s="354"/>
      <c r="AC837" s="364" t="s">
        <v>501</v>
      </c>
      <c r="AD837" s="372"/>
      <c r="AE837" s="372"/>
      <c r="AF837" s="372"/>
      <c r="AG837" s="372"/>
      <c r="AH837" s="373">
        <v>2</v>
      </c>
      <c r="AI837" s="374"/>
      <c r="AJ837" s="374"/>
      <c r="AK837" s="374"/>
      <c r="AL837" s="358">
        <v>99.6</v>
      </c>
      <c r="AM837" s="359"/>
      <c r="AN837" s="359"/>
      <c r="AO837" s="360"/>
      <c r="AP837" s="361" t="s">
        <v>612</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idden="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idden="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idden="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idden="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idden="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idden="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908" t="s">
        <v>635</v>
      </c>
      <c r="D870" s="909"/>
      <c r="E870" s="909"/>
      <c r="F870" s="909"/>
      <c r="G870" s="909"/>
      <c r="H870" s="909"/>
      <c r="I870" s="910"/>
      <c r="J870" s="349">
        <v>7011301020027</v>
      </c>
      <c r="K870" s="350"/>
      <c r="L870" s="350"/>
      <c r="M870" s="350"/>
      <c r="N870" s="350"/>
      <c r="O870" s="350"/>
      <c r="P870" s="363" t="s">
        <v>634</v>
      </c>
      <c r="Q870" s="351"/>
      <c r="R870" s="351"/>
      <c r="S870" s="351"/>
      <c r="T870" s="351"/>
      <c r="U870" s="351"/>
      <c r="V870" s="351"/>
      <c r="W870" s="351"/>
      <c r="X870" s="351"/>
      <c r="Y870" s="352">
        <v>107</v>
      </c>
      <c r="Z870" s="353"/>
      <c r="AA870" s="353"/>
      <c r="AB870" s="354"/>
      <c r="AC870" s="364" t="s">
        <v>196</v>
      </c>
      <c r="AD870" s="372"/>
      <c r="AE870" s="372"/>
      <c r="AF870" s="372"/>
      <c r="AG870" s="372"/>
      <c r="AH870" s="373" t="s">
        <v>640</v>
      </c>
      <c r="AI870" s="374"/>
      <c r="AJ870" s="374"/>
      <c r="AK870" s="374"/>
      <c r="AL870" s="373" t="s">
        <v>640</v>
      </c>
      <c r="AM870" s="374"/>
      <c r="AN870" s="374"/>
      <c r="AO870" s="374"/>
      <c r="AP870" s="361" t="s">
        <v>641</v>
      </c>
      <c r="AQ870" s="361"/>
      <c r="AR870" s="361"/>
      <c r="AS870" s="361"/>
      <c r="AT870" s="361"/>
      <c r="AU870" s="361"/>
      <c r="AV870" s="361"/>
      <c r="AW870" s="361"/>
      <c r="AX870" s="361"/>
    </row>
    <row r="871" spans="1:50" ht="30" customHeight="1" x14ac:dyDescent="0.15">
      <c r="A871" s="377">
        <v>2</v>
      </c>
      <c r="B871" s="377">
        <v>1</v>
      </c>
      <c r="C871" s="908" t="s">
        <v>636</v>
      </c>
      <c r="D871" s="909"/>
      <c r="E871" s="909"/>
      <c r="F871" s="909"/>
      <c r="G871" s="909"/>
      <c r="H871" s="909"/>
      <c r="I871" s="910"/>
      <c r="J871" s="349">
        <v>7011001034665</v>
      </c>
      <c r="K871" s="350"/>
      <c r="L871" s="350"/>
      <c r="M871" s="350"/>
      <c r="N871" s="350"/>
      <c r="O871" s="350"/>
      <c r="P871" s="363" t="s">
        <v>634</v>
      </c>
      <c r="Q871" s="351"/>
      <c r="R871" s="351"/>
      <c r="S871" s="351"/>
      <c r="T871" s="351"/>
      <c r="U871" s="351"/>
      <c r="V871" s="351"/>
      <c r="W871" s="351"/>
      <c r="X871" s="351"/>
      <c r="Y871" s="352">
        <v>61</v>
      </c>
      <c r="Z871" s="353"/>
      <c r="AA871" s="353"/>
      <c r="AB871" s="354"/>
      <c r="AC871" s="364" t="s">
        <v>196</v>
      </c>
      <c r="AD871" s="372"/>
      <c r="AE871" s="372"/>
      <c r="AF871" s="372"/>
      <c r="AG871" s="372"/>
      <c r="AH871" s="373" t="s">
        <v>640</v>
      </c>
      <c r="AI871" s="374"/>
      <c r="AJ871" s="374"/>
      <c r="AK871" s="374"/>
      <c r="AL871" s="373" t="s">
        <v>640</v>
      </c>
      <c r="AM871" s="374"/>
      <c r="AN871" s="374"/>
      <c r="AO871" s="374"/>
      <c r="AP871" s="361" t="s">
        <v>641</v>
      </c>
      <c r="AQ871" s="361"/>
      <c r="AR871" s="361"/>
      <c r="AS871" s="361"/>
      <c r="AT871" s="361"/>
      <c r="AU871" s="361"/>
      <c r="AV871" s="361"/>
      <c r="AW871" s="361"/>
      <c r="AX871" s="361"/>
    </row>
    <row r="872" spans="1:50" ht="30" customHeight="1" x14ac:dyDescent="0.15">
      <c r="A872" s="377">
        <v>3</v>
      </c>
      <c r="B872" s="377">
        <v>1</v>
      </c>
      <c r="C872" s="908" t="s">
        <v>637</v>
      </c>
      <c r="D872" s="911"/>
      <c r="E872" s="911"/>
      <c r="F872" s="911"/>
      <c r="G872" s="911"/>
      <c r="H872" s="911"/>
      <c r="I872" s="912"/>
      <c r="J872" s="349">
        <v>1120001129008</v>
      </c>
      <c r="K872" s="350"/>
      <c r="L872" s="350"/>
      <c r="M872" s="350"/>
      <c r="N872" s="350"/>
      <c r="O872" s="350"/>
      <c r="P872" s="363" t="s">
        <v>634</v>
      </c>
      <c r="Q872" s="351"/>
      <c r="R872" s="351"/>
      <c r="S872" s="351"/>
      <c r="T872" s="351"/>
      <c r="U872" s="351"/>
      <c r="V872" s="351"/>
      <c r="W872" s="351"/>
      <c r="X872" s="351"/>
      <c r="Y872" s="352">
        <v>37</v>
      </c>
      <c r="Z872" s="353"/>
      <c r="AA872" s="353"/>
      <c r="AB872" s="354"/>
      <c r="AC872" s="364" t="s">
        <v>196</v>
      </c>
      <c r="AD872" s="372"/>
      <c r="AE872" s="372"/>
      <c r="AF872" s="372"/>
      <c r="AG872" s="372"/>
      <c r="AH872" s="373" t="s">
        <v>640</v>
      </c>
      <c r="AI872" s="374"/>
      <c r="AJ872" s="374"/>
      <c r="AK872" s="374"/>
      <c r="AL872" s="373" t="s">
        <v>640</v>
      </c>
      <c r="AM872" s="374"/>
      <c r="AN872" s="374"/>
      <c r="AO872" s="374"/>
      <c r="AP872" s="361" t="s">
        <v>641</v>
      </c>
      <c r="AQ872" s="361"/>
      <c r="AR872" s="361"/>
      <c r="AS872" s="361"/>
      <c r="AT872" s="361"/>
      <c r="AU872" s="361"/>
      <c r="AV872" s="361"/>
      <c r="AW872" s="361"/>
      <c r="AX872" s="361"/>
    </row>
    <row r="873" spans="1:50" ht="30" customHeight="1" x14ac:dyDescent="0.15">
      <c r="A873" s="377">
        <v>4</v>
      </c>
      <c r="B873" s="377">
        <v>1</v>
      </c>
      <c r="C873" s="908" t="s">
        <v>638</v>
      </c>
      <c r="D873" s="911"/>
      <c r="E873" s="911"/>
      <c r="F873" s="911"/>
      <c r="G873" s="911"/>
      <c r="H873" s="911"/>
      <c r="I873" s="912"/>
      <c r="J873" s="349">
        <v>9010401083361</v>
      </c>
      <c r="K873" s="350"/>
      <c r="L873" s="350"/>
      <c r="M873" s="350"/>
      <c r="N873" s="350"/>
      <c r="O873" s="350"/>
      <c r="P873" s="363" t="s">
        <v>634</v>
      </c>
      <c r="Q873" s="351"/>
      <c r="R873" s="351"/>
      <c r="S873" s="351"/>
      <c r="T873" s="351"/>
      <c r="U873" s="351"/>
      <c r="V873" s="351"/>
      <c r="W873" s="351"/>
      <c r="X873" s="351"/>
      <c r="Y873" s="352">
        <v>25</v>
      </c>
      <c r="Z873" s="353"/>
      <c r="AA873" s="353"/>
      <c r="AB873" s="354"/>
      <c r="AC873" s="364" t="s">
        <v>196</v>
      </c>
      <c r="AD873" s="372"/>
      <c r="AE873" s="372"/>
      <c r="AF873" s="372"/>
      <c r="AG873" s="372"/>
      <c r="AH873" s="373" t="s">
        <v>640</v>
      </c>
      <c r="AI873" s="374"/>
      <c r="AJ873" s="374"/>
      <c r="AK873" s="374"/>
      <c r="AL873" s="373" t="s">
        <v>640</v>
      </c>
      <c r="AM873" s="374"/>
      <c r="AN873" s="374"/>
      <c r="AO873" s="374"/>
      <c r="AP873" s="361" t="s">
        <v>641</v>
      </c>
      <c r="AQ873" s="361"/>
      <c r="AR873" s="361"/>
      <c r="AS873" s="361"/>
      <c r="AT873" s="361"/>
      <c r="AU873" s="361"/>
      <c r="AV873" s="361"/>
      <c r="AW873" s="361"/>
      <c r="AX873" s="361"/>
    </row>
    <row r="874" spans="1:50" ht="30" customHeight="1" x14ac:dyDescent="0.15">
      <c r="A874" s="377">
        <v>5</v>
      </c>
      <c r="B874" s="377">
        <v>1</v>
      </c>
      <c r="C874" s="908" t="s">
        <v>639</v>
      </c>
      <c r="D874" s="909"/>
      <c r="E874" s="909"/>
      <c r="F874" s="909"/>
      <c r="G874" s="909"/>
      <c r="H874" s="909"/>
      <c r="I874" s="910"/>
      <c r="J874" s="349">
        <v>9010401127283</v>
      </c>
      <c r="K874" s="350"/>
      <c r="L874" s="350"/>
      <c r="M874" s="350"/>
      <c r="N874" s="350"/>
      <c r="O874" s="350"/>
      <c r="P874" s="363" t="s">
        <v>634</v>
      </c>
      <c r="Q874" s="351"/>
      <c r="R874" s="351"/>
      <c r="S874" s="351"/>
      <c r="T874" s="351"/>
      <c r="U874" s="351"/>
      <c r="V874" s="351"/>
      <c r="W874" s="351"/>
      <c r="X874" s="351"/>
      <c r="Y874" s="352">
        <v>16</v>
      </c>
      <c r="Z874" s="353"/>
      <c r="AA874" s="353"/>
      <c r="AB874" s="354"/>
      <c r="AC874" s="364" t="s">
        <v>196</v>
      </c>
      <c r="AD874" s="372"/>
      <c r="AE874" s="372"/>
      <c r="AF874" s="372"/>
      <c r="AG874" s="372"/>
      <c r="AH874" s="373" t="s">
        <v>640</v>
      </c>
      <c r="AI874" s="374"/>
      <c r="AJ874" s="374"/>
      <c r="AK874" s="374"/>
      <c r="AL874" s="373" t="s">
        <v>640</v>
      </c>
      <c r="AM874" s="374"/>
      <c r="AN874" s="374"/>
      <c r="AO874" s="374"/>
      <c r="AP874" s="361" t="s">
        <v>641</v>
      </c>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idden="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idden="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idden="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idden="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idden="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idden="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idden="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idden="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idden="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idden="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idden="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idden="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idden="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idden="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idden="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idden="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idden="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idden="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idden="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idden="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idden="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idden="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idden="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idden="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idden="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idden="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idden="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idden="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idden="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idden="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idden="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idden="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idden="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idden="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idden="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idden="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idden="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idden="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idden="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idden="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idden="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idden="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idden="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idden="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idden="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idden="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idden="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idden="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idden="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idden="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idden="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idden="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idden="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idden="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idden="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idden="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idden="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idden="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idden="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idden="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idden="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idden="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idden="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idden="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idden="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idden="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idden="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idden="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idden="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idden="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idden="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idden="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idden="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idden="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idden="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idden="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idden="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idden="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idden="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idden="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idden="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idden="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idden="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idden="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idden="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idden="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idden="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idden="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idden="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idden="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idden="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03" priority="14013">
      <formula>IF(RIGHT(TEXT(AD14,"0.#"),1)=".",FALSE,TRUE)</formula>
    </cfRule>
    <cfRule type="expression" dxfId="2802" priority="14014">
      <formula>IF(RIGHT(TEXT(AD14,"0.#"),1)=".",TRUE,FALSE)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AD16:AQ17 AD15:AX15 P13:AX13 P14:AC17">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5 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7 AI147 AQ146:AQ147 AU146:AU147">
    <cfRule type="expression" dxfId="2171" priority="1951">
      <formula>IF(RIGHT(TEXT(AE146,"0.#"),1)=".",FALSE,TRUE)</formula>
    </cfRule>
    <cfRule type="expression" dxfId="2170" priority="1952">
      <formula>IF(RIGHT(TEXT(AE146,"0.#"),1)=".",TRUE,FALSE)</formula>
    </cfRule>
  </conditionalFormatting>
  <conditionalFormatting sqref="AE139 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3 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5:AO899">
    <cfRule type="expression" dxfId="1965" priority="2081">
      <formula>IF(AND(AL875&gt;=0, RIGHT(TEXT(AL875,"0.#"),1)&lt;&gt;"."),TRUE,FALSE)</formula>
    </cfRule>
    <cfRule type="expression" dxfId="1964" priority="2082">
      <formula>IF(AND(AL875&gt;=0, RIGHT(TEXT(AL875,"0.#"),1)="."),TRUE,FALSE)</formula>
    </cfRule>
    <cfRule type="expression" dxfId="1963" priority="2083">
      <formula>IF(AND(AL875&lt;0, RIGHT(TEXT(AL875,"0.#"),1)&lt;&gt;"."),TRUE,FALSE)</formula>
    </cfRule>
    <cfRule type="expression" dxfId="1962" priority="2084">
      <formula>IF(AND(AL875&lt;0, RIGHT(TEXT(AL875,"0.#"),1)="."),TRUE,FALSE)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46 AI146">
    <cfRule type="expression" dxfId="709" priority="9">
      <formula>IF(RIGHT(TEXT(AE146,"0.#"),1)=".",FALSE,TRUE)</formula>
    </cfRule>
    <cfRule type="expression" dxfId="708" priority="10">
      <formula>IF(RIGHT(TEXT(AE146,"0.#"),1)=".",TRUE,FALSE)</formula>
    </cfRule>
  </conditionalFormatting>
  <conditionalFormatting sqref="AE142 AI142">
    <cfRule type="expression" dxfId="707" priority="7">
      <formula>IF(RIGHT(TEXT(AE142,"0.#"),1)=".",FALSE,TRUE)</formula>
    </cfRule>
    <cfRule type="expression" dxfId="706" priority="8">
      <formula>IF(RIGHT(TEXT(AE142,"0.#"),1)=".",TRUE,FALSE)</formula>
    </cfRule>
  </conditionalFormatting>
  <conditionalFormatting sqref="AE138 AI138">
    <cfRule type="expression" dxfId="705" priority="5">
      <formula>IF(RIGHT(TEXT(AE138,"0.#"),1)=".",FALSE,TRUE)</formula>
    </cfRule>
    <cfRule type="expression" dxfId="704" priority="6">
      <formula>IF(RIGHT(TEXT(AE138,"0.#"),1)=".",TRUE,FALSE)</formula>
    </cfRule>
  </conditionalFormatting>
  <conditionalFormatting sqref="AE134 AI134">
    <cfRule type="expression" dxfId="703" priority="3">
      <formula>IF(RIGHT(TEXT(AE134,"0.#"),1)=".",FALSE,TRUE)</formula>
    </cfRule>
    <cfRule type="expression" dxfId="702" priority="4">
      <formula>IF(RIGHT(TEXT(AE134,"0.#"),1)=".",TRUE,FALSE)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5"/>
      <c r="Z2" s="824"/>
      <c r="AA2" s="825"/>
      <c r="AB2" s="1029" t="s">
        <v>11</v>
      </c>
      <c r="AC2" s="1030"/>
      <c r="AD2" s="1031"/>
      <c r="AE2" s="1035" t="s">
        <v>556</v>
      </c>
      <c r="AF2" s="1035"/>
      <c r="AG2" s="1035"/>
      <c r="AH2" s="1035"/>
      <c r="AI2" s="1035" t="s">
        <v>553</v>
      </c>
      <c r="AJ2" s="1035"/>
      <c r="AK2" s="1035"/>
      <c r="AL2" s="1035"/>
      <c r="AM2" s="1035" t="s">
        <v>527</v>
      </c>
      <c r="AN2" s="1035"/>
      <c r="AO2" s="1035"/>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2"/>
      <c r="I4" s="1002"/>
      <c r="J4" s="1002"/>
      <c r="K4" s="1002"/>
      <c r="L4" s="1002"/>
      <c r="M4" s="1002"/>
      <c r="N4" s="1002"/>
      <c r="O4" s="1003"/>
      <c r="P4" s="105"/>
      <c r="Q4" s="1010"/>
      <c r="R4" s="1010"/>
      <c r="S4" s="1010"/>
      <c r="T4" s="1010"/>
      <c r="U4" s="1010"/>
      <c r="V4" s="1010"/>
      <c r="W4" s="1010"/>
      <c r="X4" s="1011"/>
      <c r="Y4" s="1020" t="s">
        <v>12</v>
      </c>
      <c r="Z4" s="1021"/>
      <c r="AA4" s="1022"/>
      <c r="AB4" s="462"/>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4"/>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5"/>
      <c r="Z9" s="824"/>
      <c r="AA9" s="825"/>
      <c r="AB9" s="1029" t="s">
        <v>11</v>
      </c>
      <c r="AC9" s="1030"/>
      <c r="AD9" s="1031"/>
      <c r="AE9" s="1035" t="s">
        <v>557</v>
      </c>
      <c r="AF9" s="1035"/>
      <c r="AG9" s="1035"/>
      <c r="AH9" s="1035"/>
      <c r="AI9" s="1035" t="s">
        <v>553</v>
      </c>
      <c r="AJ9" s="1035"/>
      <c r="AK9" s="1035"/>
      <c r="AL9" s="1035"/>
      <c r="AM9" s="1035" t="s">
        <v>527</v>
      </c>
      <c r="AN9" s="1035"/>
      <c r="AO9" s="1035"/>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2"/>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4"/>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5"/>
      <c r="Z16" s="824"/>
      <c r="AA16" s="825"/>
      <c r="AB16" s="1029" t="s">
        <v>11</v>
      </c>
      <c r="AC16" s="1030"/>
      <c r="AD16" s="1031"/>
      <c r="AE16" s="1035" t="s">
        <v>556</v>
      </c>
      <c r="AF16" s="1035"/>
      <c r="AG16" s="1035"/>
      <c r="AH16" s="1035"/>
      <c r="AI16" s="1035" t="s">
        <v>554</v>
      </c>
      <c r="AJ16" s="1035"/>
      <c r="AK16" s="1035"/>
      <c r="AL16" s="1035"/>
      <c r="AM16" s="1035" t="s">
        <v>527</v>
      </c>
      <c r="AN16" s="1035"/>
      <c r="AO16" s="1035"/>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2"/>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4"/>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5"/>
      <c r="Z23" s="824"/>
      <c r="AA23" s="825"/>
      <c r="AB23" s="1029" t="s">
        <v>11</v>
      </c>
      <c r="AC23" s="1030"/>
      <c r="AD23" s="1031"/>
      <c r="AE23" s="1035" t="s">
        <v>558</v>
      </c>
      <c r="AF23" s="1035"/>
      <c r="AG23" s="1035"/>
      <c r="AH23" s="1035"/>
      <c r="AI23" s="1035" t="s">
        <v>553</v>
      </c>
      <c r="AJ23" s="1035"/>
      <c r="AK23" s="1035"/>
      <c r="AL23" s="1035"/>
      <c r="AM23" s="1035" t="s">
        <v>527</v>
      </c>
      <c r="AN23" s="1035"/>
      <c r="AO23" s="1035"/>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2"/>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4"/>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5"/>
      <c r="Z30" s="824"/>
      <c r="AA30" s="825"/>
      <c r="AB30" s="1029" t="s">
        <v>11</v>
      </c>
      <c r="AC30" s="1030"/>
      <c r="AD30" s="1031"/>
      <c r="AE30" s="1035" t="s">
        <v>556</v>
      </c>
      <c r="AF30" s="1035"/>
      <c r="AG30" s="1035"/>
      <c r="AH30" s="1035"/>
      <c r="AI30" s="1035" t="s">
        <v>553</v>
      </c>
      <c r="AJ30" s="1035"/>
      <c r="AK30" s="1035"/>
      <c r="AL30" s="1035"/>
      <c r="AM30" s="1035" t="s">
        <v>551</v>
      </c>
      <c r="AN30" s="1035"/>
      <c r="AO30" s="1035"/>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2"/>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4"/>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5"/>
      <c r="Z37" s="824"/>
      <c r="AA37" s="825"/>
      <c r="AB37" s="1029" t="s">
        <v>11</v>
      </c>
      <c r="AC37" s="1030"/>
      <c r="AD37" s="1031"/>
      <c r="AE37" s="1035" t="s">
        <v>558</v>
      </c>
      <c r="AF37" s="1035"/>
      <c r="AG37" s="1035"/>
      <c r="AH37" s="1035"/>
      <c r="AI37" s="1035" t="s">
        <v>555</v>
      </c>
      <c r="AJ37" s="1035"/>
      <c r="AK37" s="1035"/>
      <c r="AL37" s="1035"/>
      <c r="AM37" s="1035" t="s">
        <v>552</v>
      </c>
      <c r="AN37" s="1035"/>
      <c r="AO37" s="1035"/>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2"/>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4"/>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5"/>
      <c r="Z44" s="824"/>
      <c r="AA44" s="825"/>
      <c r="AB44" s="1029" t="s">
        <v>11</v>
      </c>
      <c r="AC44" s="1030"/>
      <c r="AD44" s="1031"/>
      <c r="AE44" s="1035" t="s">
        <v>556</v>
      </c>
      <c r="AF44" s="1035"/>
      <c r="AG44" s="1035"/>
      <c r="AH44" s="1035"/>
      <c r="AI44" s="1035" t="s">
        <v>553</v>
      </c>
      <c r="AJ44" s="1035"/>
      <c r="AK44" s="1035"/>
      <c r="AL44" s="1035"/>
      <c r="AM44" s="1035" t="s">
        <v>527</v>
      </c>
      <c r="AN44" s="1035"/>
      <c r="AO44" s="1035"/>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2"/>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4"/>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5"/>
      <c r="Z51" s="824"/>
      <c r="AA51" s="825"/>
      <c r="AB51" s="558" t="s">
        <v>11</v>
      </c>
      <c r="AC51" s="1030"/>
      <c r="AD51" s="1031"/>
      <c r="AE51" s="1035" t="s">
        <v>556</v>
      </c>
      <c r="AF51" s="1035"/>
      <c r="AG51" s="1035"/>
      <c r="AH51" s="1035"/>
      <c r="AI51" s="1035" t="s">
        <v>553</v>
      </c>
      <c r="AJ51" s="1035"/>
      <c r="AK51" s="1035"/>
      <c r="AL51" s="1035"/>
      <c r="AM51" s="1035" t="s">
        <v>527</v>
      </c>
      <c r="AN51" s="1035"/>
      <c r="AO51" s="1035"/>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2"/>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4"/>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5"/>
      <c r="Z58" s="824"/>
      <c r="AA58" s="825"/>
      <c r="AB58" s="1029" t="s">
        <v>11</v>
      </c>
      <c r="AC58" s="1030"/>
      <c r="AD58" s="1031"/>
      <c r="AE58" s="1035" t="s">
        <v>556</v>
      </c>
      <c r="AF58" s="1035"/>
      <c r="AG58" s="1035"/>
      <c r="AH58" s="1035"/>
      <c r="AI58" s="1035" t="s">
        <v>553</v>
      </c>
      <c r="AJ58" s="1035"/>
      <c r="AK58" s="1035"/>
      <c r="AL58" s="1035"/>
      <c r="AM58" s="1035" t="s">
        <v>527</v>
      </c>
      <c r="AN58" s="1035"/>
      <c r="AO58" s="1035"/>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2"/>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4"/>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5"/>
      <c r="Z65" s="824"/>
      <c r="AA65" s="825"/>
      <c r="AB65" s="1029" t="s">
        <v>11</v>
      </c>
      <c r="AC65" s="1030"/>
      <c r="AD65" s="1031"/>
      <c r="AE65" s="1035" t="s">
        <v>556</v>
      </c>
      <c r="AF65" s="1035"/>
      <c r="AG65" s="1035"/>
      <c r="AH65" s="1035"/>
      <c r="AI65" s="1035" t="s">
        <v>553</v>
      </c>
      <c r="AJ65" s="1035"/>
      <c r="AK65" s="1035"/>
      <c r="AL65" s="1035"/>
      <c r="AM65" s="1035" t="s">
        <v>527</v>
      </c>
      <c r="AN65" s="1035"/>
      <c r="AO65" s="1035"/>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2"/>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4"/>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9"/>
      <c r="Z4" s="390"/>
      <c r="AA4" s="390"/>
      <c r="AB4" s="803"/>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8"/>
      <c r="B14" s="1049"/>
      <c r="C14" s="1049"/>
      <c r="D14" s="1049"/>
      <c r="E14" s="1049"/>
      <c r="F14" s="105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8"/>
      <c r="B15" s="1049"/>
      <c r="C15" s="1049"/>
      <c r="D15" s="1049"/>
      <c r="E15" s="1049"/>
      <c r="F15" s="1050"/>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customHeight="1" x14ac:dyDescent="0.15">
      <c r="A16" s="1048"/>
      <c r="B16" s="1049"/>
      <c r="C16" s="1049"/>
      <c r="D16" s="1049"/>
      <c r="E16" s="1049"/>
      <c r="F16" s="1050"/>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9"/>
      <c r="Z17" s="390"/>
      <c r="AA17" s="390"/>
      <c r="AB17" s="803"/>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8"/>
      <c r="B27" s="1049"/>
      <c r="C27" s="1049"/>
      <c r="D27" s="1049"/>
      <c r="E27" s="1049"/>
      <c r="F27" s="105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8"/>
      <c r="B28" s="1049"/>
      <c r="C28" s="1049"/>
      <c r="D28" s="1049"/>
      <c r="E28" s="1049"/>
      <c r="F28" s="1050"/>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customHeight="1" x14ac:dyDescent="0.15">
      <c r="A29" s="1048"/>
      <c r="B29" s="1049"/>
      <c r="C29" s="1049"/>
      <c r="D29" s="1049"/>
      <c r="E29" s="1049"/>
      <c r="F29" s="1050"/>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9"/>
      <c r="Z30" s="390"/>
      <c r="AA30" s="390"/>
      <c r="AB30" s="803"/>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8"/>
      <c r="B40" s="1049"/>
      <c r="C40" s="1049"/>
      <c r="D40" s="1049"/>
      <c r="E40" s="1049"/>
      <c r="F40" s="105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8"/>
      <c r="B41" s="1049"/>
      <c r="C41" s="1049"/>
      <c r="D41" s="1049"/>
      <c r="E41" s="1049"/>
      <c r="F41" s="1050"/>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48"/>
      <c r="B42" s="1049"/>
      <c r="C42" s="1049"/>
      <c r="D42" s="1049"/>
      <c r="E42" s="1049"/>
      <c r="F42" s="1050"/>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9"/>
      <c r="Z43" s="390"/>
      <c r="AA43" s="390"/>
      <c r="AB43" s="803"/>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customHeight="1" x14ac:dyDescent="0.15">
      <c r="A56" s="1048"/>
      <c r="B56" s="1049"/>
      <c r="C56" s="1049"/>
      <c r="D56" s="1049"/>
      <c r="E56" s="1049"/>
      <c r="F56" s="1050"/>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9"/>
      <c r="Z57" s="390"/>
      <c r="AA57" s="390"/>
      <c r="AB57" s="803"/>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8"/>
      <c r="B67" s="1049"/>
      <c r="C67" s="1049"/>
      <c r="D67" s="1049"/>
      <c r="E67" s="1049"/>
      <c r="F67" s="105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8"/>
      <c r="B68" s="1049"/>
      <c r="C68" s="1049"/>
      <c r="D68" s="1049"/>
      <c r="E68" s="1049"/>
      <c r="F68" s="1050"/>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customHeight="1" x14ac:dyDescent="0.15">
      <c r="A69" s="1048"/>
      <c r="B69" s="1049"/>
      <c r="C69" s="1049"/>
      <c r="D69" s="1049"/>
      <c r="E69" s="1049"/>
      <c r="F69" s="1050"/>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9"/>
      <c r="Z70" s="390"/>
      <c r="AA70" s="390"/>
      <c r="AB70" s="803"/>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8"/>
      <c r="B80" s="1049"/>
      <c r="C80" s="1049"/>
      <c r="D80" s="1049"/>
      <c r="E80" s="1049"/>
      <c r="F80" s="105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8"/>
      <c r="B81" s="1049"/>
      <c r="C81" s="1049"/>
      <c r="D81" s="1049"/>
      <c r="E81" s="1049"/>
      <c r="F81" s="1050"/>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customHeight="1" x14ac:dyDescent="0.15">
      <c r="A82" s="1048"/>
      <c r="B82" s="1049"/>
      <c r="C82" s="1049"/>
      <c r="D82" s="1049"/>
      <c r="E82" s="1049"/>
      <c r="F82" s="1050"/>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9"/>
      <c r="Z83" s="390"/>
      <c r="AA83" s="390"/>
      <c r="AB83" s="803"/>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8"/>
      <c r="B93" s="1049"/>
      <c r="C93" s="1049"/>
      <c r="D93" s="1049"/>
      <c r="E93" s="1049"/>
      <c r="F93" s="105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8"/>
      <c r="B94" s="1049"/>
      <c r="C94" s="1049"/>
      <c r="D94" s="1049"/>
      <c r="E94" s="1049"/>
      <c r="F94" s="1050"/>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customHeight="1" x14ac:dyDescent="0.15">
      <c r="A95" s="1048"/>
      <c r="B95" s="1049"/>
      <c r="C95" s="1049"/>
      <c r="D95" s="1049"/>
      <c r="E95" s="1049"/>
      <c r="F95" s="1050"/>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9"/>
      <c r="Z96" s="390"/>
      <c r="AA96" s="390"/>
      <c r="AB96" s="803"/>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customHeight="1" x14ac:dyDescent="0.15">
      <c r="A109" s="1048"/>
      <c r="B109" s="1049"/>
      <c r="C109" s="1049"/>
      <c r="D109" s="1049"/>
      <c r="E109" s="1049"/>
      <c r="F109" s="1050"/>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3"/>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8"/>
      <c r="B120" s="1049"/>
      <c r="C120" s="1049"/>
      <c r="D120" s="1049"/>
      <c r="E120" s="1049"/>
      <c r="F120" s="105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8"/>
      <c r="B121" s="1049"/>
      <c r="C121" s="1049"/>
      <c r="D121" s="1049"/>
      <c r="E121" s="1049"/>
      <c r="F121" s="1050"/>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customHeight="1" x14ac:dyDescent="0.15">
      <c r="A122" s="1048"/>
      <c r="B122" s="1049"/>
      <c r="C122" s="1049"/>
      <c r="D122" s="1049"/>
      <c r="E122" s="1049"/>
      <c r="F122" s="1050"/>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3"/>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8"/>
      <c r="B133" s="1049"/>
      <c r="C133" s="1049"/>
      <c r="D133" s="1049"/>
      <c r="E133" s="1049"/>
      <c r="F133" s="105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8"/>
      <c r="B134" s="1049"/>
      <c r="C134" s="1049"/>
      <c r="D134" s="1049"/>
      <c r="E134" s="1049"/>
      <c r="F134" s="1050"/>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customHeight="1" x14ac:dyDescent="0.15">
      <c r="A135" s="1048"/>
      <c r="B135" s="1049"/>
      <c r="C135" s="1049"/>
      <c r="D135" s="1049"/>
      <c r="E135" s="1049"/>
      <c r="F135" s="1050"/>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3"/>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8"/>
      <c r="B146" s="1049"/>
      <c r="C146" s="1049"/>
      <c r="D146" s="1049"/>
      <c r="E146" s="1049"/>
      <c r="F146" s="105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8"/>
      <c r="B147" s="1049"/>
      <c r="C147" s="1049"/>
      <c r="D147" s="1049"/>
      <c r="E147" s="1049"/>
      <c r="F147" s="1050"/>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customHeight="1" x14ac:dyDescent="0.15">
      <c r="A148" s="1048"/>
      <c r="B148" s="1049"/>
      <c r="C148" s="1049"/>
      <c r="D148" s="1049"/>
      <c r="E148" s="1049"/>
      <c r="F148" s="1050"/>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3"/>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customHeight="1" x14ac:dyDescent="0.15">
      <c r="A162" s="1048"/>
      <c r="B162" s="1049"/>
      <c r="C162" s="1049"/>
      <c r="D162" s="1049"/>
      <c r="E162" s="1049"/>
      <c r="F162" s="1050"/>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3"/>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8"/>
      <c r="B173" s="1049"/>
      <c r="C173" s="1049"/>
      <c r="D173" s="1049"/>
      <c r="E173" s="1049"/>
      <c r="F173" s="105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8"/>
      <c r="B174" s="1049"/>
      <c r="C174" s="1049"/>
      <c r="D174" s="1049"/>
      <c r="E174" s="1049"/>
      <c r="F174" s="1050"/>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customHeight="1" x14ac:dyDescent="0.15">
      <c r="A175" s="1048"/>
      <c r="B175" s="1049"/>
      <c r="C175" s="1049"/>
      <c r="D175" s="1049"/>
      <c r="E175" s="1049"/>
      <c r="F175" s="1050"/>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3"/>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8"/>
      <c r="B186" s="1049"/>
      <c r="C186" s="1049"/>
      <c r="D186" s="1049"/>
      <c r="E186" s="1049"/>
      <c r="F186" s="105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8"/>
      <c r="B187" s="1049"/>
      <c r="C187" s="1049"/>
      <c r="D187" s="1049"/>
      <c r="E187" s="1049"/>
      <c r="F187" s="1050"/>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customHeight="1" x14ac:dyDescent="0.15">
      <c r="A188" s="1048"/>
      <c r="B188" s="1049"/>
      <c r="C188" s="1049"/>
      <c r="D188" s="1049"/>
      <c r="E188" s="1049"/>
      <c r="F188" s="1050"/>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3"/>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8"/>
      <c r="B199" s="1049"/>
      <c r="C199" s="1049"/>
      <c r="D199" s="1049"/>
      <c r="E199" s="1049"/>
      <c r="F199" s="105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8"/>
      <c r="B200" s="1049"/>
      <c r="C200" s="1049"/>
      <c r="D200" s="1049"/>
      <c r="E200" s="1049"/>
      <c r="F200" s="1050"/>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customHeight="1" x14ac:dyDescent="0.15">
      <c r="A201" s="1048"/>
      <c r="B201" s="1049"/>
      <c r="C201" s="1049"/>
      <c r="D201" s="1049"/>
      <c r="E201" s="1049"/>
      <c r="F201" s="1050"/>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3"/>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customHeight="1" x14ac:dyDescent="0.15">
      <c r="A215" s="1048"/>
      <c r="B215" s="1049"/>
      <c r="C215" s="1049"/>
      <c r="D215" s="1049"/>
      <c r="E215" s="1049"/>
      <c r="F215" s="1050"/>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3"/>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8"/>
      <c r="B226" s="1049"/>
      <c r="C226" s="1049"/>
      <c r="D226" s="1049"/>
      <c r="E226" s="1049"/>
      <c r="F226" s="105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8"/>
      <c r="B227" s="1049"/>
      <c r="C227" s="1049"/>
      <c r="D227" s="1049"/>
      <c r="E227" s="1049"/>
      <c r="F227" s="1050"/>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customHeight="1" x14ac:dyDescent="0.15">
      <c r="A228" s="1048"/>
      <c r="B228" s="1049"/>
      <c r="C228" s="1049"/>
      <c r="D228" s="1049"/>
      <c r="E228" s="1049"/>
      <c r="F228" s="1050"/>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3"/>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8"/>
      <c r="B239" s="1049"/>
      <c r="C239" s="1049"/>
      <c r="D239" s="1049"/>
      <c r="E239" s="1049"/>
      <c r="F239" s="105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8"/>
      <c r="B240" s="1049"/>
      <c r="C240" s="1049"/>
      <c r="D240" s="1049"/>
      <c r="E240" s="1049"/>
      <c r="F240" s="1050"/>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customHeight="1" x14ac:dyDescent="0.15">
      <c r="A241" s="1048"/>
      <c r="B241" s="1049"/>
      <c r="C241" s="1049"/>
      <c r="D241" s="1049"/>
      <c r="E241" s="1049"/>
      <c r="F241" s="1050"/>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3"/>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8"/>
      <c r="B252" s="1049"/>
      <c r="C252" s="1049"/>
      <c r="D252" s="1049"/>
      <c r="E252" s="1049"/>
      <c r="F252" s="105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8"/>
      <c r="B253" s="1049"/>
      <c r="C253" s="1049"/>
      <c r="D253" s="1049"/>
      <c r="E253" s="1049"/>
      <c r="F253" s="1050"/>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customHeight="1" x14ac:dyDescent="0.15">
      <c r="A254" s="1048"/>
      <c r="B254" s="1049"/>
      <c r="C254" s="1049"/>
      <c r="D254" s="1049"/>
      <c r="E254" s="1049"/>
      <c r="F254" s="1050"/>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3"/>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2019-09-03T08:48:07Z</cp:lastPrinted>
  <dcterms:created xsi:type="dcterms:W3CDTF">2012-03-13T00:50:25Z</dcterms:created>
  <dcterms:modified xsi:type="dcterms:W3CDTF">2019-09-03T09:54:45Z</dcterms:modified>
</cp:coreProperties>
</file>