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4.50.222\企画課共用\調整係関係\行政部費概算要求\R2概算要求関係\00_行政事業レビュー\190822_最終公表に向けた追記・修正\4_提出用\"/>
    </mc:Choice>
  </mc:AlternateContent>
  <bookViews>
    <workbookView xWindow="0" yWindow="0" windowWidth="19200" windowHeight="116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<sst xmlns="http://schemas.openxmlformats.org/spreadsheetml/2006/main" count="2876" uniqueCount="607">
  <si>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</si>
  <si>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</si>
  <si>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</si>
  <si>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</si>
  <si>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</si>
  <si>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</si>
  <si>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</si>
  <si>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</si>
  <si>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</si>
  <si>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</si>
  <si>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</si>
  <si>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</si>
  <si>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</si>
  <si>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</si>
  <si>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</si>
  <si>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</si>
  <si>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</si>
  <si>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</si>
  <si>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</si>
  <si>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</si>
  <si>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</si>
  <si>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</si>
  <si>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</si>
  <si>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</si>
  <si>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</si>
  <si>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</si>
  <si>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</si>
  <si>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</si>
  <si>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</si>
  <si>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</si>
  <si>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</si>
  <si>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</si>
  <si>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</si>
  <si>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</si>
  <si>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</si>
  <si>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</si>
  <si>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</si>
  <si>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</si>
  <si>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</si>
  <si>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</si>
  <si>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</si>
  <si>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</si>
  <si>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</si>
  <si>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</si>
  <si>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</si>
  <si>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</si>
  <si>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</si>
  <si>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</si>
  <si>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</si>
  <si>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</si>
  <si>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</si>
  <si>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</si>
  <si>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</si>
  <si>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</si>
  <si>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</si>
  <si>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</si>
  <si>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</si>
  <si>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</si>
  <si>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</si>
  <si>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</si>
  <si>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</si>
  <si>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</si>
  <si>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</si>
  <si>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</si>
  <si>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</si>
  <si>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</si>
  <si>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</si>
  <si>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</si>
  <si>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</si>
  <si>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</si>
  <si>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</si>
  <si>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</si>
  <si>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</si>
  <si>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</si>
  <si>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</si>
  <si>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</si>
  <si>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</si>
  <si>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</si>
  <si>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</si>
  <si>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</si>
  <si>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</si>
  <si>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</si>
  <si>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</si>
  <si>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</si>
  <si>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</si>
  <si>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</si>
  <si>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</si>
  <si>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</si>
  <si>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</si>
  <si>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</si>
  <si>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</si>
  <si>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</si>
  <si>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</si>
  <si>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</si>
  <si>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</si>
  <si>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</si>
  <si>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</si>
  <si>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</si>
  <si>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</si>
  <si>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</si>
  <si>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</si>
  <si>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</si>
  <si>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</si>
  <si>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</si>
  <si>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</si>
  <si>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</si>
  <si>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</si>
  <si>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</si>
  <si>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</si>
  <si>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</si>
  <si>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</si>
  <si>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</si>
  <si>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</si>
  <si>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</si>
  <si>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</si>
  <si>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</si>
  <si>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</si>
  <si>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</si>
  <si>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</si>
  <si>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</si>
  <si>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</si>
  <si>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</si>
  <si>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</si>
  <si>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</si>
  <si>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</si>
  <si>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</si>
  <si>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</si>
  <si>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</si>
  <si>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</si>
  <si>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</si>
  <si>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</si>
  <si>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</si>
  <si>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</si>
  <si>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</si>
  <si>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</si>
  <si>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</si>
  <si>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</si>
  <si>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</si>
  <si>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</si>
  <si>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</si>
  <si>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</si>
  <si>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</si>
  <si>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</si>
  <si>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</si>
  <si>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</si>
  <si>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</si>
  <si>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</si>
  <si>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</si>
  <si>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</si>
  <si>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</si>
  <si>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</si>
  <si>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</si>
  <si>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</si>
  <si>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</si>
  <si>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</si>
  <si>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</si>
  <si>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</si>
  <si>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</si>
  <si>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</si>
  <si>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</si>
  <si>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</si>
  <si>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</si>
  <si>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</si>
  <si>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</si>
  <si>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</si>
  <si>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</si>
  <si>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</si>
  <si>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</si>
  <si>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</si>
  <si>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</si>
  <si>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</si>
  <si>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</si>
  <si>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</si>
  <si>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</si>
  <si>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</si>
  <si>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</si>
  <si>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</si>
  <si>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</si>
  <si>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</si>
  <si>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</si>
  <si>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</si>
  <si>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</si>
  <si>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</si>
  <si>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</si>
  <si>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</si>
  <si>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</si>
  <si>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</si>
  <si>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</si>
  <si>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</si>
  <si>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</si>
  <si>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</si>
  <si>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</si>
  <si>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</si>
  <si>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</si>
  <si>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</si>
  <si>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</si>
  <si>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</si>
  <si>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</si>
  <si>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</si>
  <si>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</si>
  <si>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</si>
  <si>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</si>
  <si>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</si>
  <si>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</si>
  <si>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</si>
  <si>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</si>
  <si>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</si>
  <si>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</si>
  <si>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</si>
  <si>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</si>
  <si>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</si>
  <si>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</si>
  <si>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</si>
  <si>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</si>
  <si>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</si>
  <si>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</si>
  <si>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</si>
  <si>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</si>
  <si>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</si>
  <si>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</si>
  <si>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</si>
  <si>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</si>
  <si>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</si>
  <si>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</si>
  <si>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</si>
  <si>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</si>
  <si>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</si>
  <si>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</si>
  <si>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</si>
  <si>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</si>
  <si>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</si>
  <si>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</si>
  <si>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</si>
  <si>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</si>
  <si>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</si>
  <si>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</si>
  <si>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</si>
  <si>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</si>
  <si>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</si>
  <si>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</si>
  <si>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</si>
  <si>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</si>
  <si>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</si>
  <si>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</si>
  <si>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</si>
  <si>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</si>
  <si>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</si>
  <si>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</si>
  <si>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</si>
  <si>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</si>
  <si>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</si>
  <si>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</si>
  <si>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</si>
  <si>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</si>
  <si>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</si>
  <si>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</si>
  <si>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</si>
  <si>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</si>
  <si>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</si>
  <si>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</si>
  <si>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</si>
  <si>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</si>
  <si>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</si>
  <si>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</si>
  <si>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</si>
  <si>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</si>
  <si>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</si>
  <si>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</si>
  <si>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</si>
  <si>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</si>
  <si>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</si>
  <si>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</si>
  <si>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</si>
  <si>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</si>
  <si>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</si>
  <si>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</si>
  <si>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</si>
  <si>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</si>
  <si>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</si>
  <si>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</si>
  <si>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</si>
  <si>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</si>
  <si>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</si>
  <si>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</si>
  <si>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</si>
  <si>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</si>
  <si>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</si>
  <si>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</si>
  <si>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</si>
  <si>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</si>
  <si>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</si>
  <si>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</si>
  <si>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</si>
  <si>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</si>
  <si>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</si>
  <si>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</si>
  <si>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</si>
  <si>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</si>
  <si>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</si>
  <si>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</si>
  <si>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</si>
  <si>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</si>
  <si>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</si>
  <si>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</si>
  <si>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</si>
  <si>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</si>
  <si>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</si>
  <si>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</si>
  <si>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</si>
  <si>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</si>
  <si>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</si>
  <si>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</si>
  <si>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</si>
  <si>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</si>
  <si>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</si>
  <si>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</si>
  <si>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</si>
  <si>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</si>
  <si>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</si>
  <si>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</si>
  <si>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</si>
  <si>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</si>
  <si>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</si>
  <si>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</si>
  <si>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</si>
  <si>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</si>
  <si>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</si>
  <si>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</si>
  <si>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</si>
  <si>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</si>
  <si>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</si>
  <si>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</si>
  <si>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</si>
  <si>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</si>
  <si>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</si>
  <si>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</si>
  <si>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</si>
  <si>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</si>
  <si>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</si>
  <si>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</si>
  <si>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</si>
  <si>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</si>
  <si>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</si>
  <si>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</si>
  <si>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</si>
  <si>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</si>
  <si>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</si>
  <si>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</si>
  <si>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</si>
  <si>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</si>
  <si>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</si>
  <si>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</si>
  <si>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</si>
  <si>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</si>
  <si>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</si>
  <si>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</si>
  <si>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</si>
  <si>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</si>
  <si>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</si>
  <si>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</si>
  <si>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</si>
  <si>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</si>
  <si>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</si>
  <si>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</si>
  <si>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</si>
  <si>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</si>
  <si>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</si>
  <si>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</si>
  <si>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</si>
  <si>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</si>
  <si>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</si>
  <si>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</si>
  <si>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</si>
  <si>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</si>
  <si>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</si>
  <si>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</si>
  <si>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</si>
  <si>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</si>
  <si>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</si>
  <si>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</si>
  <si>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</si>
  <si>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</si>
  <si>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</si>
  <si>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</si>
  <si>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</si>
  <si>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</si>
  <si>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</si>
  <si>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</si>
  <si>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</si>
  <si>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</si>
  <si>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</si>
  <si>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</si>
  <si>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</si>
  <si>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</si>
  <si>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</si>
  <si>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</si>
  <si>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</si>
  <si>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</si>
  <si>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</si>
  <si>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</si>
  <si>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</si>
  <si>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</si>
  <si>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</si>
  <si>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</si>
  <si>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</si>
  <si>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</si>
  <si>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</si>
  <si>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</si>
  <si>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</si>
  <si>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</si>
  <si>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</si>
  <si>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</si>
  <si>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</si>
  <si>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</si>
  <si>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</si>
  <si>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</si>
  <si>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</si>
  <si>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</si>
  <si>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</si>
  <si>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</si>
  <si>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</si>
  <si>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</si>
  <si>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</si>
  <si>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</si>
  <si>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</si>
  <si>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</si>
  <si>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</si>
  <si>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</si>
  <si>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</si>
  <si>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</si>
  <si>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</si>
  <si>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</si>
  <si>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</si>
  <si>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</si>
  <si>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</si>
  <si>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</si>
  <si>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</si>
  <si>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</si>
  <si>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</si>
  <si>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</si>
  <si>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</si>
  <si>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</si>
  <si>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</si>
  <si>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</si>
  <si>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</si>
  <si>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</si>
  <si>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</si>
  <si>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</si>
  <si>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</si>
  <si>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</si>
  <si>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</si>
  <si>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</si>
  <si>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</si>
  <si>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</si>
  <si>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</si>
  <si>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</si>
  <si>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</si>
  <si>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</si>
  <si>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</si>
  <si>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</si>
  <si>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</si>
  <si>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</si>
  <si>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</si>
  <si>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</si>
  <si>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</si>
  <si>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</si>
  <si>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</si>
  <si>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</si>
  <si>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</si>
  <si>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</si>
  <si>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</si>
  <si>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</si>
  <si>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</si>
  <si>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</si>
  <si>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</si>
  <si>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</si>
  <si>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</si>
  <si>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</si>
  <si>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</si>
  <si>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</si>
  <si>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</si>
  <si>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</si>
  <si>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</si>
  <si>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</si>
  <si>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</si>
  <si>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</si>
  <si>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</si>
  <si>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</si>
  <si>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</si>
  <si>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</si>
  <si>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</si>
  <si>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</si>
  <si>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</si>
  <si>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</si>
  <si>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</si>
  <si>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</si>
  <si>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</si>
  <si>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</si>
  <si>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</si>
  <si>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</si>
  <si>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</si>
  <si>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</si>
  <si>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</si>
  <si>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</si>
  <si>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</si>
  <si>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</si>
  <si>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</si>
  <si>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</si>
  <si>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</si>
  <si>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</si>
  <si>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</si>
  <si>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</si>
  <si>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</si>
  <si>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</si>
  <si>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</si>
  <si>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</si>
  <si>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</si>
  <si>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</si>
  <si>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</si>
  <si>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</si>
  <si>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</si>
  <si>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</si>
  <si>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</si>
  <si>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</si>
  <si>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</si>
  <si>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</si>
  <si>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</si>
  <si>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</si>
  <si>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</si>
  <si>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</si>
  <si>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</si>
  <si>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</si>
  <si>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</si>
  <si>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</si>
  <si>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</si>
  <si>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</si>
  <si>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</si>
  <si>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</si>
  <si>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</si>
  <si>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</si>
  <si>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</si>
  <si>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</si>
  <si>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</si>
  <si>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</si>
  <si>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</si>
  <si>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</si>
  <si>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</si>
  <si>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</si>
  <si>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</si>
  <si>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</si>
  <si>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</si>
  <si>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</si>
  <si>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</si>
  <si>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</si>
  <si>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</si>
  <si>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</si>
  <si>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</si>
  <si>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</si>
  <si>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</si>
  <si>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</si>
  <si>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</si>
  <si>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</si>
  <si>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</si>
  <si>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</si>
  <si>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</si>
  <si>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</si>
  <si>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</si>
  <si>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</si>
  <si>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</si>
  <si>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</si>
  <si>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</si>
  <si>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国土技術政策総合研究所</t>
    <rPh sb="0" eb="2">
      <t>コクド</t>
    </rPh>
    <rPh sb="2" eb="4">
      <t>ギジュツ</t>
    </rPh>
    <rPh sb="4" eb="6">
      <t>セイサク</t>
    </rPh>
    <rPh sb="6" eb="8">
      <t>ソウゴウ</t>
    </rPh>
    <rPh sb="8" eb="11">
      <t>ケンキュウショ</t>
    </rPh>
    <phoneticPr fontId="5"/>
  </si>
  <si>
    <t>試験研究費</t>
    <rPh sb="0" eb="2">
      <t>シケン</t>
    </rPh>
    <rPh sb="2" eb="5">
      <t>ケンキュウヒ</t>
    </rPh>
    <phoneticPr fontId="5"/>
  </si>
  <si>
    <t>職員旅費</t>
    <rPh sb="0" eb="2">
      <t>ショクイン</t>
    </rPh>
    <rPh sb="2" eb="4">
      <t>リョヒ</t>
    </rPh>
    <phoneticPr fontId="5"/>
  </si>
  <si>
    <t>○</t>
  </si>
  <si>
    <t>-</t>
    <phoneticPr fontId="5"/>
  </si>
  <si>
    <t>百万円/件</t>
    <rPh sb="0" eb="3">
      <t>ヒャクマンエン</t>
    </rPh>
    <rPh sb="4" eb="5">
      <t>ケン</t>
    </rPh>
    <phoneticPr fontId="5"/>
  </si>
  <si>
    <t>11 ICTの利活用及び技術研究開発の推進</t>
  </si>
  <si>
    <t>41 技術研究開発を推進する</t>
  </si>
  <si>
    <t>目標を達成した技術研究開発課題の割合</t>
  </si>
  <si>
    <t>国土交通省が実施している技術研究開発課題を効果的・効率的に推進することに資する。</t>
  </si>
  <si>
    <t>‐</t>
  </si>
  <si>
    <t>-</t>
    <phoneticPr fontId="5"/>
  </si>
  <si>
    <t>-</t>
    <phoneticPr fontId="5"/>
  </si>
  <si>
    <t>国土技術政策総合研究所調べ</t>
  </si>
  <si>
    <t>-</t>
  </si>
  <si>
    <t>重要インフラの即時被害検知・強震モニタリングシステムの開発</t>
    <rPh sb="0" eb="2">
      <t>ジュウヨウ</t>
    </rPh>
    <rPh sb="7" eb="9">
      <t>ソクジ</t>
    </rPh>
    <rPh sb="9" eb="11">
      <t>ヒガイ</t>
    </rPh>
    <rPh sb="11" eb="13">
      <t>ケンチ</t>
    </rPh>
    <rPh sb="14" eb="16">
      <t>キョウシン</t>
    </rPh>
    <rPh sb="27" eb="29">
      <t>カイハツ</t>
    </rPh>
    <phoneticPr fontId="5"/>
  </si>
  <si>
    <t>道路構造物研究部　道路地震防災研究室</t>
    <rPh sb="0" eb="2">
      <t>ドウロ</t>
    </rPh>
    <rPh sb="2" eb="5">
      <t>コウゾウブツ</t>
    </rPh>
    <rPh sb="5" eb="8">
      <t>ケンキュウブ</t>
    </rPh>
    <rPh sb="9" eb="11">
      <t>ドウロ</t>
    </rPh>
    <rPh sb="11" eb="13">
      <t>ジシン</t>
    </rPh>
    <rPh sb="13" eb="15">
      <t>ボウサイ</t>
    </rPh>
    <rPh sb="15" eb="18">
      <t>ケンキュウシツ</t>
    </rPh>
    <phoneticPr fontId="5"/>
  </si>
  <si>
    <t>室長　片岡　正次郎</t>
    <rPh sb="0" eb="2">
      <t>シツチョウ</t>
    </rPh>
    <rPh sb="3" eb="5">
      <t>カタオカ</t>
    </rPh>
    <rPh sb="6" eb="9">
      <t>セイジロウ</t>
    </rPh>
    <phoneticPr fontId="5"/>
  </si>
  <si>
    <t>-</t>
    <phoneticPr fontId="5"/>
  </si>
  <si>
    <t>液状化が生じる地盤上にある既設橋や土工構造物等の中には、液状化によって被害を受けるおそれのあるものがある。これらのインフラが被災した場合、災害後の二次被害や緊急活動の遅延に直結するため、被害の早期発見が必要となる。また、液状化が生じる地盤上における橋や土工構造物全体の複雑な地震時挙動を解明し、その結果を踏まえた構造物の設計法・対策法の開発も併せて必要である。</t>
  </si>
  <si>
    <t>重要インフラの地震時の即時被害検知及びインフラ全体の挙動データの取得が可能な即時被害検知・強震モニタリングシステムを開発し、実際のインフラで技術検証を実施することで、重要インフラの地震被害の早期把握に資するとともに、構造物の設計法・対策法の高度化・合理化に貢献するデータを取得する。</t>
  </si>
  <si>
    <t>平成３１年度までにデータの取得が可能なモニタリングシステムを30ケース実装する。</t>
    <rPh sb="0" eb="2">
      <t>ヘイセイ</t>
    </rPh>
    <rPh sb="4" eb="6">
      <t>ネンド</t>
    </rPh>
    <rPh sb="13" eb="15">
      <t>シュトク</t>
    </rPh>
    <rPh sb="16" eb="18">
      <t>カノウ</t>
    </rPh>
    <rPh sb="35" eb="37">
      <t>ジッソウ</t>
    </rPh>
    <phoneticPr fontId="5"/>
  </si>
  <si>
    <t>モニタリングシステムの実装数</t>
    <rPh sb="11" eb="13">
      <t>ジッソウ</t>
    </rPh>
    <rPh sb="13" eb="14">
      <t>スウ</t>
    </rPh>
    <phoneticPr fontId="5"/>
  </si>
  <si>
    <t>ケース</t>
  </si>
  <si>
    <t>インフラの即時被害検知技術に関する研究項目の終了件数</t>
    <rPh sb="5" eb="7">
      <t>ソクジ</t>
    </rPh>
    <rPh sb="7" eb="9">
      <t>ヒガイ</t>
    </rPh>
    <rPh sb="9" eb="11">
      <t>ケンチ</t>
    </rPh>
    <rPh sb="11" eb="13">
      <t>ギジュツ</t>
    </rPh>
    <rPh sb="14" eb="15">
      <t>カン</t>
    </rPh>
    <rPh sb="17" eb="19">
      <t>ケンキュウ</t>
    </rPh>
    <phoneticPr fontId="5"/>
  </si>
  <si>
    <t>単位当たりコスト= X／Y
X：執行額（百万円）
Y：インフラの即時被害検知技術に関する研究項目</t>
    <rPh sb="0" eb="2">
      <t>タンイ</t>
    </rPh>
    <rPh sb="2" eb="3">
      <t>ア</t>
    </rPh>
    <phoneticPr fontId="5"/>
  </si>
  <si>
    <t>件</t>
    <rPh sb="0" eb="1">
      <t>ケン</t>
    </rPh>
    <phoneticPr fontId="5"/>
  </si>
  <si>
    <t>300百万円/3</t>
    <rPh sb="3" eb="4">
      <t>ヒャク</t>
    </rPh>
    <rPh sb="4" eb="6">
      <t>マンエン</t>
    </rPh>
    <phoneticPr fontId="5"/>
  </si>
  <si>
    <t>委託【随意契約（企画競争）】</t>
    <rPh sb="0" eb="2">
      <t>イタク</t>
    </rPh>
    <rPh sb="3" eb="5">
      <t>ズイイ</t>
    </rPh>
    <rPh sb="5" eb="7">
      <t>ケイヤク</t>
    </rPh>
    <rPh sb="8" eb="10">
      <t>キカク</t>
    </rPh>
    <rPh sb="10" eb="12">
      <t>キョウソウ</t>
    </rPh>
    <phoneticPr fontId="5"/>
  </si>
  <si>
    <t>委託【随意契約（価格競争）】</t>
    <rPh sb="0" eb="2">
      <t>イタク</t>
    </rPh>
    <rPh sb="3" eb="5">
      <t>ズイイ</t>
    </rPh>
    <rPh sb="5" eb="7">
      <t>ケイヤク</t>
    </rPh>
    <rPh sb="8" eb="10">
      <t>カカク</t>
    </rPh>
    <rPh sb="10" eb="12">
      <t>キョウソウ</t>
    </rPh>
    <phoneticPr fontId="5"/>
  </si>
  <si>
    <t>国が管理しているインフラの地震被害を検知するための共通の工学的判断基準等について検討を行うことから、国自らが国費によって行う必要がある。</t>
    <phoneticPr fontId="5"/>
  </si>
  <si>
    <t>内閣府の国土強靭化基本計画で謳われている、交通ネットワーク等の機能保持に関する情報把握の強化に関する対策や、インフラ機能の地震防災対策技術の高度化に対応する調査研究であり、国民や社会のニーズを的確に反映している。</t>
    <rPh sb="86" eb="88">
      <t>コクミン</t>
    </rPh>
    <rPh sb="89" eb="91">
      <t>シャカイ</t>
    </rPh>
    <rPh sb="96" eb="98">
      <t>テキカク</t>
    </rPh>
    <rPh sb="99" eb="101">
      <t>ハンエイ</t>
    </rPh>
    <phoneticPr fontId="5"/>
  </si>
  <si>
    <t>近年、南海トラフ地震や首都直下地震の発生が切迫しており、地震後の人命被害の防止に係る技術開発を早期に実施し、インフラの地震防災対策を充実することは急務であるため、優先度の高い事業である。</t>
    <rPh sb="81" eb="84">
      <t>ユウセンド</t>
    </rPh>
    <rPh sb="85" eb="86">
      <t>タカ</t>
    </rPh>
    <rPh sb="87" eb="89">
      <t>ジギョウ</t>
    </rPh>
    <phoneticPr fontId="5"/>
  </si>
  <si>
    <t>本事業は令和元年度で終了予定。事業の成果が有効活用されるよう努められたい。</t>
  </si>
  <si>
    <t>終了予定</t>
  </si>
  <si>
    <t>重要インフラの被害検知やモニタリングに関するニーズ調査等を実施し、事業の成果が有効に活用できるような研究開発を行う。また、成果の外部公表を積極的に実施し、インフラ管理者が活用できるよう、成果の普及を図る。</t>
    <rPh sb="0" eb="2">
      <t>ジュウヨウ</t>
    </rPh>
    <rPh sb="7" eb="9">
      <t>ヒガイ</t>
    </rPh>
    <rPh sb="9" eb="11">
      <t>ケンチ</t>
    </rPh>
    <rPh sb="19" eb="20">
      <t>カン</t>
    </rPh>
    <rPh sb="25" eb="27">
      <t>チョウサ</t>
    </rPh>
    <rPh sb="27" eb="28">
      <t>トウ</t>
    </rPh>
    <rPh sb="29" eb="31">
      <t>ジッシ</t>
    </rPh>
    <rPh sb="33" eb="35">
      <t>ジギョウ</t>
    </rPh>
    <rPh sb="36" eb="38">
      <t>セイカ</t>
    </rPh>
    <rPh sb="39" eb="41">
      <t>ユウコウ</t>
    </rPh>
    <rPh sb="42" eb="44">
      <t>カツヨウ</t>
    </rPh>
    <rPh sb="50" eb="52">
      <t>ケンキュウ</t>
    </rPh>
    <rPh sb="52" eb="54">
      <t>カイハツ</t>
    </rPh>
    <rPh sb="55" eb="56">
      <t>オコナ</t>
    </rPh>
    <rPh sb="61" eb="63">
      <t>セイカ</t>
    </rPh>
    <rPh sb="64" eb="66">
      <t>ガイブ</t>
    </rPh>
    <rPh sb="66" eb="68">
      <t>コウヒョウ</t>
    </rPh>
    <rPh sb="69" eb="72">
      <t>セッキョクテキ</t>
    </rPh>
    <rPh sb="73" eb="75">
      <t>ジッシ</t>
    </rPh>
    <rPh sb="81" eb="84">
      <t>カンリシャ</t>
    </rPh>
    <rPh sb="85" eb="87">
      <t>カツヨウ</t>
    </rPh>
    <rPh sb="93" eb="95">
      <t>セイカ</t>
    </rPh>
    <rPh sb="96" eb="98">
      <t>フキュウ</t>
    </rPh>
    <rPh sb="99" eb="100">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</si>
</sst>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67235</xdr:colOff>
      <xdr:row>741</xdr:row>
      <xdr:rowOff>56030</xdr:rowOff>
    </xdr:from>
    <xdr:to>
      <xdr:col>23</xdr:col>
      <xdr:colOff>183866</xdr:colOff>
      <xdr:row>743</xdr:row>
      <xdr:rowOff>76511</xdr:rowOff>
    </xdr:to>
    <xdr:sp macro="" textlink="">
      <xdr:nvSpPr>
        <xdr:cNvPr id="4" name="テキスト ボックス 3"/>
        <xdr:cNvSpPr txBox="1"/>
      </xdr:nvSpPr>
      <xdr:spPr>
        <a:xfrm>
          <a:off x="1534085" y="39489530"/>
          <a:ext cx="3317031" cy="7253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国土技術政策総合研究所</a:t>
          </a:r>
          <a:endParaRPr lang="ja-JP" altLang="ja-JP">
            <a:effectLst/>
          </a:endParaRPr>
        </a:p>
        <a:p>
          <a:pPr algn="ctr"/>
          <a:r>
            <a:rPr kumimoji="1" lang="ja-JP" altLang="en-US" sz="1100">
              <a:solidFill>
                <a:schemeClr val="dk1"/>
              </a:solidFill>
              <a:effectLst/>
              <a:latin typeface="+mn-lt"/>
              <a:ea typeface="+mn-ea"/>
              <a:cs typeface="+mn-cs"/>
            </a:rPr>
            <a:t>３００</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7</xdr:col>
      <xdr:colOff>78442</xdr:colOff>
      <xdr:row>744</xdr:row>
      <xdr:rowOff>44822</xdr:rowOff>
    </xdr:from>
    <xdr:to>
      <xdr:col>23</xdr:col>
      <xdr:colOff>138933</xdr:colOff>
      <xdr:row>747</xdr:row>
      <xdr:rowOff>309562</xdr:rowOff>
    </xdr:to>
    <xdr:sp macro="" textlink="">
      <xdr:nvSpPr>
        <xdr:cNvPr id="5" name="大かっこ 4"/>
        <xdr:cNvSpPr/>
      </xdr:nvSpPr>
      <xdr:spPr>
        <a:xfrm>
          <a:off x="1495286" y="42669197"/>
          <a:ext cx="3298991" cy="133630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78442</xdr:colOff>
      <xdr:row>744</xdr:row>
      <xdr:rowOff>112058</xdr:rowOff>
    </xdr:from>
    <xdr:to>
      <xdr:col>23</xdr:col>
      <xdr:colOff>134471</xdr:colOff>
      <xdr:row>748</xdr:row>
      <xdr:rowOff>0</xdr:rowOff>
    </xdr:to>
    <xdr:sp macro="" textlink="">
      <xdr:nvSpPr>
        <xdr:cNvPr id="6" name="正方形/長方形 5"/>
        <xdr:cNvSpPr/>
      </xdr:nvSpPr>
      <xdr:spPr>
        <a:xfrm>
          <a:off x="1697692" y="42736433"/>
          <a:ext cx="3092123" cy="131669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重要インフラの地震時の即時被害検知及びインフラ全体の挙動データの取得が可能な即時被害検知・強震モニタリングシステムを開発し、実際のインフラで技術検証を実施する。</a:t>
          </a:r>
        </a:p>
      </xdr:txBody>
    </xdr:sp>
    <xdr:clientData/>
  </xdr:twoCellAnchor>
  <xdr:twoCellAnchor>
    <xdr:from>
      <xdr:col>31</xdr:col>
      <xdr:colOff>33617</xdr:colOff>
      <xdr:row>743</xdr:row>
      <xdr:rowOff>324971</xdr:rowOff>
    </xdr:from>
    <xdr:to>
      <xdr:col>45</xdr:col>
      <xdr:colOff>4892</xdr:colOff>
      <xdr:row>747</xdr:row>
      <xdr:rowOff>339486</xdr:rowOff>
    </xdr:to>
    <xdr:sp macro="" textlink="">
      <xdr:nvSpPr>
        <xdr:cNvPr id="7" name="大かっこ 6"/>
        <xdr:cNvSpPr/>
      </xdr:nvSpPr>
      <xdr:spPr>
        <a:xfrm>
          <a:off x="6301067" y="40463321"/>
          <a:ext cx="2771625" cy="14242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112060</xdr:colOff>
      <xdr:row>744</xdr:row>
      <xdr:rowOff>134471</xdr:rowOff>
    </xdr:from>
    <xdr:to>
      <xdr:col>43</xdr:col>
      <xdr:colOff>145678</xdr:colOff>
      <xdr:row>747</xdr:row>
      <xdr:rowOff>291353</xdr:rowOff>
    </xdr:to>
    <xdr:sp macro="" textlink="">
      <xdr:nvSpPr>
        <xdr:cNvPr id="8" name="正方形/長方形 7"/>
        <xdr:cNvSpPr/>
      </xdr:nvSpPr>
      <xdr:spPr>
        <a:xfrm>
          <a:off x="6614460" y="42717571"/>
          <a:ext cx="2268818" cy="122368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４百万円</a:t>
          </a:r>
        </a:p>
        <a:p>
          <a:pPr algn="l"/>
          <a:endParaRPr kumimoji="1" lang="ja-JP" altLang="en-US" sz="1100">
            <a:solidFill>
              <a:schemeClr val="tx1"/>
            </a:solidFill>
          </a:endParaRPr>
        </a:p>
        <a:p>
          <a:pPr algn="l"/>
          <a:r>
            <a:rPr kumimoji="1" lang="ja-JP" altLang="en-US" sz="1100">
              <a:solidFill>
                <a:schemeClr val="tx1"/>
              </a:solidFill>
            </a:rPr>
            <a:t>①試験研究費　　　　２百万円</a:t>
          </a:r>
        </a:p>
        <a:p>
          <a:pPr algn="l"/>
          <a:r>
            <a:rPr kumimoji="1" lang="ja-JP" altLang="en-US" sz="1100">
              <a:solidFill>
                <a:schemeClr val="tx1"/>
              </a:solidFill>
            </a:rPr>
            <a:t>②職員旅費　　    　　２百万円</a:t>
          </a:r>
        </a:p>
      </xdr:txBody>
    </xdr:sp>
    <xdr:clientData/>
  </xdr:twoCellAnchor>
  <xdr:twoCellAnchor>
    <xdr:from>
      <xdr:col>14</xdr:col>
      <xdr:colOff>9802</xdr:colOff>
      <xdr:row>747</xdr:row>
      <xdr:rowOff>345296</xdr:rowOff>
    </xdr:from>
    <xdr:to>
      <xdr:col>14</xdr:col>
      <xdr:colOff>9802</xdr:colOff>
      <xdr:row>762</xdr:row>
      <xdr:rowOff>204196</xdr:rowOff>
    </xdr:to>
    <xdr:cxnSp macro="">
      <xdr:nvCxnSpPr>
        <xdr:cNvPr id="35" name="直線コネクタ 34"/>
        <xdr:cNvCxnSpPr/>
      </xdr:nvCxnSpPr>
      <xdr:spPr>
        <a:xfrm flipH="1">
          <a:off x="2854602" y="44198396"/>
          <a:ext cx="0" cy="6120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11242</xdr:colOff>
      <xdr:row>751</xdr:row>
      <xdr:rowOff>320225</xdr:rowOff>
    </xdr:from>
    <xdr:to>
      <xdr:col>26</xdr:col>
      <xdr:colOff>92842</xdr:colOff>
      <xdr:row>751</xdr:row>
      <xdr:rowOff>320225</xdr:rowOff>
    </xdr:to>
    <xdr:cxnSp macro="">
      <xdr:nvCxnSpPr>
        <xdr:cNvPr id="36" name="直線矢印コネクタ 35"/>
        <xdr:cNvCxnSpPr/>
      </xdr:nvCxnSpPr>
      <xdr:spPr>
        <a:xfrm flipV="1">
          <a:off x="2856042" y="45595725"/>
          <a:ext cx="2520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3024</xdr:colOff>
      <xdr:row>757</xdr:row>
      <xdr:rowOff>221053</xdr:rowOff>
    </xdr:from>
    <xdr:to>
      <xdr:col>26</xdr:col>
      <xdr:colOff>84624</xdr:colOff>
      <xdr:row>757</xdr:row>
      <xdr:rowOff>221053</xdr:rowOff>
    </xdr:to>
    <xdr:cxnSp macro="">
      <xdr:nvCxnSpPr>
        <xdr:cNvPr id="37" name="直線矢印コネクタ 36"/>
        <xdr:cNvCxnSpPr/>
      </xdr:nvCxnSpPr>
      <xdr:spPr>
        <a:xfrm flipV="1">
          <a:off x="2847824" y="47947653"/>
          <a:ext cx="2520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28424</xdr:colOff>
      <xdr:row>762</xdr:row>
      <xdr:rowOff>151810</xdr:rowOff>
    </xdr:from>
    <xdr:to>
      <xdr:col>26</xdr:col>
      <xdr:colOff>110024</xdr:colOff>
      <xdr:row>762</xdr:row>
      <xdr:rowOff>151810</xdr:rowOff>
    </xdr:to>
    <xdr:cxnSp macro="">
      <xdr:nvCxnSpPr>
        <xdr:cNvPr id="38" name="直線矢印コネクタ 37"/>
        <xdr:cNvCxnSpPr/>
      </xdr:nvCxnSpPr>
      <xdr:spPr>
        <a:xfrm flipV="1">
          <a:off x="2873224" y="50266010"/>
          <a:ext cx="2520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124158</xdr:colOff>
      <xdr:row>750</xdr:row>
      <xdr:rowOff>286606</xdr:rowOff>
    </xdr:from>
    <xdr:to>
      <xdr:col>39</xdr:col>
      <xdr:colOff>131751</xdr:colOff>
      <xdr:row>752</xdr:row>
      <xdr:rowOff>332523</xdr:rowOff>
    </xdr:to>
    <xdr:sp macro="" textlink="">
      <xdr:nvSpPr>
        <xdr:cNvPr id="39" name="テキスト ボックス 38"/>
        <xdr:cNvSpPr txBox="1"/>
      </xdr:nvSpPr>
      <xdr:spPr>
        <a:xfrm>
          <a:off x="5407358" y="45206506"/>
          <a:ext cx="2649193" cy="75711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４９百万円</a:t>
          </a:r>
        </a:p>
      </xdr:txBody>
    </xdr:sp>
    <xdr:clientData/>
  </xdr:twoCellAnchor>
  <xdr:twoCellAnchor>
    <xdr:from>
      <xdr:col>26</xdr:col>
      <xdr:colOff>135362</xdr:colOff>
      <xdr:row>756</xdr:row>
      <xdr:rowOff>302388</xdr:rowOff>
    </xdr:from>
    <xdr:to>
      <xdr:col>39</xdr:col>
      <xdr:colOff>142955</xdr:colOff>
      <xdr:row>757</xdr:row>
      <xdr:rowOff>584200</xdr:rowOff>
    </xdr:to>
    <xdr:sp macro="" textlink="">
      <xdr:nvSpPr>
        <xdr:cNvPr id="40" name="テキスト ボックス 39"/>
        <xdr:cNvSpPr txBox="1"/>
      </xdr:nvSpPr>
      <xdr:spPr>
        <a:xfrm>
          <a:off x="5418562" y="47609888"/>
          <a:ext cx="2649193" cy="68821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a:t>
          </a:r>
          <a:endParaRPr kumimoji="1" lang="en-US" altLang="ja-JP" sz="1100"/>
        </a:p>
        <a:p>
          <a:pPr algn="l"/>
          <a:r>
            <a:rPr kumimoji="1" lang="ja-JP" altLang="en-US" sz="1100"/>
            <a:t>　　　　　　       　５４百万円</a:t>
          </a:r>
        </a:p>
      </xdr:txBody>
    </xdr:sp>
    <xdr:clientData/>
  </xdr:twoCellAnchor>
  <xdr:twoCellAnchor>
    <xdr:from>
      <xdr:col>26</xdr:col>
      <xdr:colOff>148063</xdr:colOff>
      <xdr:row>753</xdr:row>
      <xdr:rowOff>17665</xdr:rowOff>
    </xdr:from>
    <xdr:to>
      <xdr:col>41</xdr:col>
      <xdr:colOff>46010</xdr:colOff>
      <xdr:row>755</xdr:row>
      <xdr:rowOff>259038</xdr:rowOff>
    </xdr:to>
    <xdr:sp macro="" textlink="">
      <xdr:nvSpPr>
        <xdr:cNvPr id="41" name="正方形/長方形 40"/>
        <xdr:cNvSpPr/>
      </xdr:nvSpPr>
      <xdr:spPr>
        <a:xfrm>
          <a:off x="5431263" y="46004365"/>
          <a:ext cx="2945947" cy="95257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即時被害検知モニタリングシステムを開発するため、下記の項目を整理する。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①既往の被害検知手法の整理</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②試行観測によるデータの取得・整理</a:t>
          </a:r>
        </a:p>
        <a:p>
          <a:endParaRPr kumimoji="1" lang="en-US" altLang="ja-JP" sz="1100">
            <a:solidFill>
              <a:srgbClr val="FF0000"/>
            </a:solidFill>
            <a:effectLst/>
            <a:latin typeface="+mn-lt"/>
            <a:ea typeface="+mn-ea"/>
            <a:cs typeface="+mn-cs"/>
          </a:endParaRPr>
        </a:p>
      </xdr:txBody>
    </xdr:sp>
    <xdr:clientData/>
  </xdr:twoCellAnchor>
  <xdr:twoCellAnchor>
    <xdr:from>
      <xdr:col>26</xdr:col>
      <xdr:colOff>45981</xdr:colOff>
      <xdr:row>753</xdr:row>
      <xdr:rowOff>17665</xdr:rowOff>
    </xdr:from>
    <xdr:to>
      <xdr:col>41</xdr:col>
      <xdr:colOff>42713</xdr:colOff>
      <xdr:row>755</xdr:row>
      <xdr:rowOff>321469</xdr:rowOff>
    </xdr:to>
    <xdr:sp macro="" textlink="">
      <xdr:nvSpPr>
        <xdr:cNvPr id="42" name="大かっこ 41"/>
        <xdr:cNvSpPr/>
      </xdr:nvSpPr>
      <xdr:spPr>
        <a:xfrm>
          <a:off x="5329181" y="46004365"/>
          <a:ext cx="3044732" cy="101500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50800</xdr:colOff>
      <xdr:row>757</xdr:row>
      <xdr:rowOff>637394</xdr:rowOff>
    </xdr:from>
    <xdr:to>
      <xdr:col>40</xdr:col>
      <xdr:colOff>131581</xdr:colOff>
      <xdr:row>760</xdr:row>
      <xdr:rowOff>19049</xdr:rowOff>
    </xdr:to>
    <xdr:sp macro="" textlink="">
      <xdr:nvSpPr>
        <xdr:cNvPr id="43" name="大かっこ 42"/>
        <xdr:cNvSpPr/>
      </xdr:nvSpPr>
      <xdr:spPr>
        <a:xfrm>
          <a:off x="5334000" y="48363994"/>
          <a:ext cx="2925581" cy="10961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135363</xdr:colOff>
      <xdr:row>757</xdr:row>
      <xdr:rowOff>672320</xdr:rowOff>
    </xdr:from>
    <xdr:to>
      <xdr:col>40</xdr:col>
      <xdr:colOff>197367</xdr:colOff>
      <xdr:row>761</xdr:row>
      <xdr:rowOff>7145</xdr:rowOff>
    </xdr:to>
    <xdr:sp macro="" textlink="">
      <xdr:nvSpPr>
        <xdr:cNvPr id="44" name="正方形/長方形 43"/>
        <xdr:cNvSpPr/>
      </xdr:nvSpPr>
      <xdr:spPr>
        <a:xfrm>
          <a:off x="5418563" y="48398920"/>
          <a:ext cx="2906804" cy="127792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モニタリングシステムの観測位置を検討するため、構造物の地震応答解析モデルを作成し、振動モードを整理する。</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①実構造物の振動特性を把握</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②適切な観測位置を整理</a:t>
          </a:r>
          <a:endParaRPr lang="ja-JP" altLang="ja-JP">
            <a:solidFill>
              <a:sysClr val="windowText" lastClr="000000"/>
            </a:solidFill>
            <a:effectLst/>
          </a:endParaRPr>
        </a:p>
      </xdr:txBody>
    </xdr:sp>
    <xdr:clientData/>
  </xdr:twoCellAnchor>
  <xdr:twoCellAnchor>
    <xdr:from>
      <xdr:col>26</xdr:col>
      <xdr:colOff>124158</xdr:colOff>
      <xdr:row>761</xdr:row>
      <xdr:rowOff>250043</xdr:rowOff>
    </xdr:from>
    <xdr:to>
      <xdr:col>39</xdr:col>
      <xdr:colOff>152071</xdr:colOff>
      <xdr:row>763</xdr:row>
      <xdr:rowOff>148173</xdr:rowOff>
    </xdr:to>
    <xdr:sp macro="" textlink="">
      <xdr:nvSpPr>
        <xdr:cNvPr id="45" name="テキスト ボックス 44"/>
        <xdr:cNvSpPr txBox="1"/>
      </xdr:nvSpPr>
      <xdr:spPr>
        <a:xfrm>
          <a:off x="5407358" y="49919743"/>
          <a:ext cx="2669513" cy="72363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Ｃ．　　         　　民間企業（４社）</a:t>
          </a:r>
          <a:endParaRPr kumimoji="1" lang="en-US" altLang="ja-JP" sz="1100"/>
        </a:p>
        <a:p>
          <a:pPr algn="l"/>
          <a:r>
            <a:rPr kumimoji="1" lang="ja-JP" altLang="en-US" sz="1100"/>
            <a:t>　　　　　　       　１９３百万円</a:t>
          </a:r>
          <a:endParaRPr kumimoji="1" lang="en-US" altLang="ja-JP" sz="1100"/>
        </a:p>
        <a:p>
          <a:pPr algn="l"/>
          <a:endParaRPr kumimoji="1" lang="en-US" altLang="ja-JP" sz="1100"/>
        </a:p>
        <a:p>
          <a:pPr algn="l"/>
          <a:endParaRPr kumimoji="1" lang="en-US" altLang="ja-JP" sz="1100"/>
        </a:p>
        <a:p>
          <a:pPr algn="l"/>
          <a:endParaRPr kumimoji="1" lang="ja-JP" altLang="en-US" sz="1100"/>
        </a:p>
      </xdr:txBody>
    </xdr:sp>
    <xdr:clientData/>
  </xdr:twoCellAnchor>
  <xdr:twoCellAnchor>
    <xdr:from>
      <xdr:col>26</xdr:col>
      <xdr:colOff>45981</xdr:colOff>
      <xdr:row>763</xdr:row>
      <xdr:rowOff>224415</xdr:rowOff>
    </xdr:from>
    <xdr:to>
      <xdr:col>40</xdr:col>
      <xdr:colOff>166678</xdr:colOff>
      <xdr:row>777</xdr:row>
      <xdr:rowOff>63500</xdr:rowOff>
    </xdr:to>
    <xdr:sp macro="" textlink="">
      <xdr:nvSpPr>
        <xdr:cNvPr id="46" name="大かっこ 45"/>
        <xdr:cNvSpPr/>
      </xdr:nvSpPr>
      <xdr:spPr>
        <a:xfrm>
          <a:off x="5329181" y="50719615"/>
          <a:ext cx="2965497" cy="7915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95251</xdr:colOff>
      <xdr:row>763</xdr:row>
      <xdr:rowOff>297658</xdr:rowOff>
    </xdr:from>
    <xdr:to>
      <xdr:col>40</xdr:col>
      <xdr:colOff>156461</xdr:colOff>
      <xdr:row>899</xdr:row>
      <xdr:rowOff>299478</xdr:rowOff>
    </xdr:to>
    <xdr:sp macro="" textlink="">
      <xdr:nvSpPr>
        <xdr:cNvPr id="47" name="正方形/長方形 46"/>
        <xdr:cNvSpPr/>
      </xdr:nvSpPr>
      <xdr:spPr>
        <a:xfrm>
          <a:off x="5357814" y="50637283"/>
          <a:ext cx="2894897" cy="124007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モニタリングシステムを現地に設置し、実環境で検証を行う。</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1" zoomScale="75" zoomScaleNormal="75" zoomScaleSheetLayoutView="75" zoomScalePageLayoutView="85" workbookViewId="0">
      <selection activeCell="BH760" sqref="BH76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t="s">
        <v>515</v>
      </c>
      <c r="AP2" s="940"/>
      <c r="AQ2" s="940"/>
      <c r="AR2" s="79" t="str">
        <f>IF(OR(AO2="　", AO2=""), "", "-")</f>
        <v>-</v>
      </c>
      <c r="AS2" s="941">
        <v>65</v>
      </c>
      <c r="AT2" s="941"/>
      <c r="AU2" s="941"/>
      <c r="AV2" s="52" t="str">
        <f>IF(AW2="", "", "-")</f>
        <v/>
      </c>
      <c r="AW2" s="912"/>
      <c r="AX2" s="912"/>
    </row>
    <row r="3" spans="1:50" ht="21" customHeight="1" thickBot="1" x14ac:dyDescent="0.2">
      <c r="A3" s="868" t="s">
        <v>544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570</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586</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513</v>
      </c>
      <c r="H5" s="841"/>
      <c r="I5" s="841"/>
      <c r="J5" s="841"/>
      <c r="K5" s="841"/>
      <c r="L5" s="841"/>
      <c r="M5" s="842" t="s">
        <v>66</v>
      </c>
      <c r="N5" s="843"/>
      <c r="O5" s="843"/>
      <c r="P5" s="843"/>
      <c r="Q5" s="843"/>
      <c r="R5" s="844"/>
      <c r="S5" s="845" t="s">
        <v>81</v>
      </c>
      <c r="T5" s="841"/>
      <c r="U5" s="841"/>
      <c r="V5" s="841"/>
      <c r="W5" s="841"/>
      <c r="X5" s="846"/>
      <c r="Y5" s="699" t="s">
        <v>3</v>
      </c>
      <c r="Z5" s="544"/>
      <c r="AA5" s="544"/>
      <c r="AB5" s="544"/>
      <c r="AC5" s="544"/>
      <c r="AD5" s="545"/>
      <c r="AE5" s="700" t="s">
        <v>587</v>
      </c>
      <c r="AF5" s="700"/>
      <c r="AG5" s="700"/>
      <c r="AH5" s="700"/>
      <c r="AI5" s="700"/>
      <c r="AJ5" s="700"/>
      <c r="AK5" s="700"/>
      <c r="AL5" s="700"/>
      <c r="AM5" s="700"/>
      <c r="AN5" s="700"/>
      <c r="AO5" s="700"/>
      <c r="AP5" s="701"/>
      <c r="AQ5" s="702" t="s">
        <v>588</v>
      </c>
      <c r="AR5" s="703"/>
      <c r="AS5" s="703"/>
      <c r="AT5" s="703"/>
      <c r="AU5" s="703"/>
      <c r="AV5" s="703"/>
      <c r="AW5" s="703"/>
      <c r="AX5" s="704"/>
    </row>
    <row r="6" spans="1:50" ht="39"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60" customHeight="1" x14ac:dyDescent="0.15">
      <c r="A7" s="496" t="s">
        <v>22</v>
      </c>
      <c r="B7" s="497"/>
      <c r="C7" s="497"/>
      <c r="D7" s="497"/>
      <c r="E7" s="497"/>
      <c r="F7" s="498"/>
      <c r="G7" s="499" t="s">
        <v>585</v>
      </c>
      <c r="H7" s="500"/>
      <c r="I7" s="500"/>
      <c r="J7" s="500"/>
      <c r="K7" s="500"/>
      <c r="L7" s="500"/>
      <c r="M7" s="500"/>
      <c r="N7" s="500"/>
      <c r="O7" s="500"/>
      <c r="P7" s="500"/>
      <c r="Q7" s="500"/>
      <c r="R7" s="500"/>
      <c r="S7" s="500"/>
      <c r="T7" s="500"/>
      <c r="U7" s="500"/>
      <c r="V7" s="500"/>
      <c r="W7" s="500"/>
      <c r="X7" s="501"/>
      <c r="Y7" s="923" t="s">
        <v>516</v>
      </c>
      <c r="Z7" s="444"/>
      <c r="AA7" s="444"/>
      <c r="AB7" s="444"/>
      <c r="AC7" s="444"/>
      <c r="AD7" s="924"/>
      <c r="AE7" s="913" t="s">
        <v>589</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6" t="s">
        <v>378</v>
      </c>
      <c r="B8" s="497"/>
      <c r="C8" s="497"/>
      <c r="D8" s="497"/>
      <c r="E8" s="497"/>
      <c r="F8" s="498"/>
      <c r="G8" s="942" t="str">
        <f>入力規則等!A28</f>
        <v>科学技術・イノベーション、国土強靱化施策</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文教及び科学振興</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590</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591</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6" t="s">
        <v>535</v>
      </c>
      <c r="Q12" s="417"/>
      <c r="R12" s="417"/>
      <c r="S12" s="417"/>
      <c r="T12" s="417"/>
      <c r="U12" s="417"/>
      <c r="V12" s="418"/>
      <c r="W12" s="416" t="s">
        <v>532</v>
      </c>
      <c r="X12" s="417"/>
      <c r="Y12" s="417"/>
      <c r="Z12" s="417"/>
      <c r="AA12" s="417"/>
      <c r="AB12" s="417"/>
      <c r="AC12" s="418"/>
      <c r="AD12" s="416" t="s">
        <v>527</v>
      </c>
      <c r="AE12" s="417"/>
      <c r="AF12" s="417"/>
      <c r="AG12" s="417"/>
      <c r="AH12" s="417"/>
      <c r="AI12" s="417"/>
      <c r="AJ12" s="418"/>
      <c r="AK12" s="416" t="s">
        <v>520</v>
      </c>
      <c r="AL12" s="417"/>
      <c r="AM12" s="417"/>
      <c r="AN12" s="417"/>
      <c r="AO12" s="417"/>
      <c r="AP12" s="417"/>
      <c r="AQ12" s="418"/>
      <c r="AR12" s="416" t="s">
        <v>518</v>
      </c>
      <c r="AS12" s="417"/>
      <c r="AT12" s="417"/>
      <c r="AU12" s="417"/>
      <c r="AV12" s="417"/>
      <c r="AW12" s="417"/>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t="s">
        <v>575</v>
      </c>
      <c r="Q13" s="659"/>
      <c r="R13" s="659"/>
      <c r="S13" s="659"/>
      <c r="T13" s="659"/>
      <c r="U13" s="659"/>
      <c r="V13" s="660"/>
      <c r="W13" s="658" t="s">
        <v>575</v>
      </c>
      <c r="X13" s="659"/>
      <c r="Y13" s="659"/>
      <c r="Z13" s="659"/>
      <c r="AA13" s="659"/>
      <c r="AB13" s="659"/>
      <c r="AC13" s="660"/>
      <c r="AD13" s="658" t="s">
        <v>575</v>
      </c>
      <c r="AE13" s="659"/>
      <c r="AF13" s="659"/>
      <c r="AG13" s="659"/>
      <c r="AH13" s="659"/>
      <c r="AI13" s="659"/>
      <c r="AJ13" s="660"/>
      <c r="AK13" s="658">
        <v>300</v>
      </c>
      <c r="AL13" s="659"/>
      <c r="AM13" s="659"/>
      <c r="AN13" s="659"/>
      <c r="AO13" s="659"/>
      <c r="AP13" s="659"/>
      <c r="AQ13" s="660"/>
      <c r="AR13" s="920">
        <v>0</v>
      </c>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575</v>
      </c>
      <c r="Q14" s="659"/>
      <c r="R14" s="659"/>
      <c r="S14" s="659"/>
      <c r="T14" s="659"/>
      <c r="U14" s="659"/>
      <c r="V14" s="660"/>
      <c r="W14" s="658" t="s">
        <v>575</v>
      </c>
      <c r="X14" s="659"/>
      <c r="Y14" s="659"/>
      <c r="Z14" s="659"/>
      <c r="AA14" s="659"/>
      <c r="AB14" s="659"/>
      <c r="AC14" s="660"/>
      <c r="AD14" s="658" t="s">
        <v>582</v>
      </c>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575</v>
      </c>
      <c r="Q15" s="659"/>
      <c r="R15" s="659"/>
      <c r="S15" s="659"/>
      <c r="T15" s="659"/>
      <c r="U15" s="659"/>
      <c r="V15" s="660"/>
      <c r="W15" s="658" t="s">
        <v>575</v>
      </c>
      <c r="X15" s="659"/>
      <c r="Y15" s="659"/>
      <c r="Z15" s="659"/>
      <c r="AA15" s="659"/>
      <c r="AB15" s="659"/>
      <c r="AC15" s="660"/>
      <c r="AD15" s="658" t="s">
        <v>575</v>
      </c>
      <c r="AE15" s="659"/>
      <c r="AF15" s="659"/>
      <c r="AG15" s="659"/>
      <c r="AH15" s="659"/>
      <c r="AI15" s="659"/>
      <c r="AJ15" s="660"/>
      <c r="AK15" s="658" t="s">
        <v>583</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575</v>
      </c>
      <c r="Q16" s="659"/>
      <c r="R16" s="659"/>
      <c r="S16" s="659"/>
      <c r="T16" s="659"/>
      <c r="U16" s="659"/>
      <c r="V16" s="660"/>
      <c r="W16" s="658" t="s">
        <v>575</v>
      </c>
      <c r="X16" s="659"/>
      <c r="Y16" s="659"/>
      <c r="Z16" s="659"/>
      <c r="AA16" s="659"/>
      <c r="AB16" s="659"/>
      <c r="AC16" s="660"/>
      <c r="AD16" s="658" t="s">
        <v>583</v>
      </c>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575</v>
      </c>
      <c r="Q17" s="659"/>
      <c r="R17" s="659"/>
      <c r="S17" s="659"/>
      <c r="T17" s="659"/>
      <c r="U17" s="659"/>
      <c r="V17" s="660"/>
      <c r="W17" s="658" t="s">
        <v>575</v>
      </c>
      <c r="X17" s="659"/>
      <c r="Y17" s="659"/>
      <c r="Z17" s="659"/>
      <c r="AA17" s="659"/>
      <c r="AB17" s="659"/>
      <c r="AC17" s="660"/>
      <c r="AD17" s="658" t="s">
        <v>575</v>
      </c>
      <c r="AE17" s="659"/>
      <c r="AF17" s="659"/>
      <c r="AG17" s="659"/>
      <c r="AH17" s="659"/>
      <c r="AI17" s="659"/>
      <c r="AJ17" s="660"/>
      <c r="AK17" s="658"/>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0</v>
      </c>
      <c r="Q18" s="880"/>
      <c r="R18" s="880"/>
      <c r="S18" s="880"/>
      <c r="T18" s="880"/>
      <c r="U18" s="880"/>
      <c r="V18" s="881"/>
      <c r="W18" s="879">
        <f>SUM(W13:AC17)</f>
        <v>0</v>
      </c>
      <c r="X18" s="880"/>
      <c r="Y18" s="880"/>
      <c r="Z18" s="880"/>
      <c r="AA18" s="880"/>
      <c r="AB18" s="880"/>
      <c r="AC18" s="881"/>
      <c r="AD18" s="879">
        <f>SUM(AD13:AJ17)</f>
        <v>0</v>
      </c>
      <c r="AE18" s="880"/>
      <c r="AF18" s="880"/>
      <c r="AG18" s="880"/>
      <c r="AH18" s="880"/>
      <c r="AI18" s="880"/>
      <c r="AJ18" s="881"/>
      <c r="AK18" s="879">
        <f>SUM(AK13:AQ17)</f>
        <v>300</v>
      </c>
      <c r="AL18" s="880"/>
      <c r="AM18" s="880"/>
      <c r="AN18" s="880"/>
      <c r="AO18" s="880"/>
      <c r="AP18" s="880"/>
      <c r="AQ18" s="881"/>
      <c r="AR18" s="879">
        <f>SUM(AR13:AX17)</f>
        <v>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0</v>
      </c>
      <c r="Q19" s="659"/>
      <c r="R19" s="659"/>
      <c r="S19" s="659"/>
      <c r="T19" s="659"/>
      <c r="U19" s="659"/>
      <c r="V19" s="660"/>
      <c r="W19" s="658">
        <v>0</v>
      </c>
      <c r="X19" s="659"/>
      <c r="Y19" s="659"/>
      <c r="Z19" s="659"/>
      <c r="AA19" s="659"/>
      <c r="AB19" s="659"/>
      <c r="AC19" s="660"/>
      <c r="AD19" s="658">
        <v>0</v>
      </c>
      <c r="AE19" s="659"/>
      <c r="AF19" s="659"/>
      <c r="AG19" s="659"/>
      <c r="AH19" s="659"/>
      <c r="AI19" s="659"/>
      <c r="AJ19" s="660"/>
      <c r="AK19" s="331"/>
      <c r="AL19" s="331"/>
      <c r="AM19" s="331"/>
      <c r="AN19" s="331"/>
      <c r="AO19" s="331"/>
      <c r="AP19" s="331"/>
      <c r="AQ19" s="331"/>
      <c r="AR19" s="331"/>
      <c r="AS19" s="331"/>
      <c r="AT19" s="331"/>
      <c r="AU19" s="331"/>
      <c r="AV19" s="331"/>
      <c r="AW19" s="331"/>
      <c r="AX19" s="333"/>
    </row>
    <row r="20" spans="1:50" ht="24.75" customHeight="1" x14ac:dyDescent="0.15">
      <c r="A20" s="615"/>
      <c r="B20" s="616"/>
      <c r="C20" s="616"/>
      <c r="D20" s="616"/>
      <c r="E20" s="616"/>
      <c r="F20" s="617"/>
      <c r="G20" s="877" t="s">
        <v>10</v>
      </c>
      <c r="H20" s="878"/>
      <c r="I20" s="878"/>
      <c r="J20" s="878"/>
      <c r="K20" s="878"/>
      <c r="L20" s="878"/>
      <c r="M20" s="878"/>
      <c r="N20" s="878"/>
      <c r="O20" s="878"/>
      <c r="P20" s="319" t="str">
        <f>IF(P18=0, "-", SUM(P19)/P18)</f>
        <v>-</v>
      </c>
      <c r="Q20" s="319"/>
      <c r="R20" s="319"/>
      <c r="S20" s="319"/>
      <c r="T20" s="319"/>
      <c r="U20" s="319"/>
      <c r="V20" s="319"/>
      <c r="W20" s="319" t="str">
        <f t="shared" ref="W20" si="0">IF(W18=0, "-", SUM(W19)/W18)</f>
        <v>-</v>
      </c>
      <c r="X20" s="319"/>
      <c r="Y20" s="319"/>
      <c r="Z20" s="319"/>
      <c r="AA20" s="319"/>
      <c r="AB20" s="319"/>
      <c r="AC20" s="319"/>
      <c r="AD20" s="319" t="str">
        <f t="shared" ref="AD20" si="1">IF(AD18=0, "-", SUM(AD19)/AD18)</f>
        <v>-</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0"/>
      <c r="B21" s="851"/>
      <c r="C21" s="851"/>
      <c r="D21" s="851"/>
      <c r="E21" s="851"/>
      <c r="F21" s="947"/>
      <c r="G21" s="317" t="s">
        <v>478</v>
      </c>
      <c r="H21" s="318"/>
      <c r="I21" s="318"/>
      <c r="J21" s="318"/>
      <c r="K21" s="318"/>
      <c r="L21" s="318"/>
      <c r="M21" s="318"/>
      <c r="N21" s="318"/>
      <c r="O21" s="318"/>
      <c r="P21" s="319" t="str">
        <f>IF(P19=0, "-", SUM(P19)/SUM(P13,P14))</f>
        <v>-</v>
      </c>
      <c r="Q21" s="319"/>
      <c r="R21" s="319"/>
      <c r="S21" s="319"/>
      <c r="T21" s="319"/>
      <c r="U21" s="319"/>
      <c r="V21" s="319"/>
      <c r="W21" s="319" t="str">
        <f t="shared" ref="W21" si="2">IF(W19=0, "-", SUM(W19)/SUM(W13,W14))</f>
        <v>-</v>
      </c>
      <c r="X21" s="319"/>
      <c r="Y21" s="319"/>
      <c r="Z21" s="319"/>
      <c r="AA21" s="319"/>
      <c r="AB21" s="319"/>
      <c r="AC21" s="319"/>
      <c r="AD21" s="319" t="str">
        <f t="shared" ref="AD21" si="3">IF(AD19=0, "-", SUM(AD19)/SUM(AD13,AD14))</f>
        <v>-</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65" t="s">
        <v>560</v>
      </c>
      <c r="B22" s="966"/>
      <c r="C22" s="966"/>
      <c r="D22" s="966"/>
      <c r="E22" s="966"/>
      <c r="F22" s="967"/>
      <c r="G22" s="952" t="s">
        <v>457</v>
      </c>
      <c r="H22" s="223"/>
      <c r="I22" s="223"/>
      <c r="J22" s="223"/>
      <c r="K22" s="223"/>
      <c r="L22" s="223"/>
      <c r="M22" s="223"/>
      <c r="N22" s="223"/>
      <c r="O22" s="224"/>
      <c r="P22" s="937" t="s">
        <v>521</v>
      </c>
      <c r="Q22" s="223"/>
      <c r="R22" s="223"/>
      <c r="S22" s="223"/>
      <c r="T22" s="223"/>
      <c r="U22" s="223"/>
      <c r="V22" s="224"/>
      <c r="W22" s="937" t="s">
        <v>517</v>
      </c>
      <c r="X22" s="223"/>
      <c r="Y22" s="223"/>
      <c r="Z22" s="223"/>
      <c r="AA22" s="223"/>
      <c r="AB22" s="223"/>
      <c r="AC22" s="224"/>
      <c r="AD22" s="937" t="s">
        <v>456</v>
      </c>
      <c r="AE22" s="223"/>
      <c r="AF22" s="223"/>
      <c r="AG22" s="223"/>
      <c r="AH22" s="223"/>
      <c r="AI22" s="223"/>
      <c r="AJ22" s="223"/>
      <c r="AK22" s="223"/>
      <c r="AL22" s="223"/>
      <c r="AM22" s="223"/>
      <c r="AN22" s="223"/>
      <c r="AO22" s="223"/>
      <c r="AP22" s="223"/>
      <c r="AQ22" s="223"/>
      <c r="AR22" s="223"/>
      <c r="AS22" s="223"/>
      <c r="AT22" s="223"/>
      <c r="AU22" s="223"/>
      <c r="AV22" s="223"/>
      <c r="AW22" s="223"/>
      <c r="AX22" s="974"/>
    </row>
    <row r="23" spans="1:50" ht="25.5" customHeight="1" x14ac:dyDescent="0.15">
      <c r="A23" s="968"/>
      <c r="B23" s="969"/>
      <c r="C23" s="969"/>
      <c r="D23" s="969"/>
      <c r="E23" s="969"/>
      <c r="F23" s="970"/>
      <c r="G23" s="953" t="s">
        <v>572</v>
      </c>
      <c r="H23" s="954"/>
      <c r="I23" s="954"/>
      <c r="J23" s="954"/>
      <c r="K23" s="954"/>
      <c r="L23" s="954"/>
      <c r="M23" s="954"/>
      <c r="N23" s="954"/>
      <c r="O23" s="955"/>
      <c r="P23" s="920">
        <v>298</v>
      </c>
      <c r="Q23" s="921"/>
      <c r="R23" s="921"/>
      <c r="S23" s="921"/>
      <c r="T23" s="921"/>
      <c r="U23" s="921"/>
      <c r="V23" s="938"/>
      <c r="W23" s="920" t="s">
        <v>589</v>
      </c>
      <c r="X23" s="921"/>
      <c r="Y23" s="921"/>
      <c r="Z23" s="921"/>
      <c r="AA23" s="921"/>
      <c r="AB23" s="921"/>
      <c r="AC23" s="938"/>
      <c r="AD23" s="975" t="s">
        <v>575</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573</v>
      </c>
      <c r="H24" s="957"/>
      <c r="I24" s="957"/>
      <c r="J24" s="957"/>
      <c r="K24" s="957"/>
      <c r="L24" s="957"/>
      <c r="M24" s="957"/>
      <c r="N24" s="957"/>
      <c r="O24" s="958"/>
      <c r="P24" s="658">
        <v>2</v>
      </c>
      <c r="Q24" s="659"/>
      <c r="R24" s="659"/>
      <c r="S24" s="659"/>
      <c r="T24" s="659"/>
      <c r="U24" s="659"/>
      <c r="V24" s="660"/>
      <c r="W24" s="658" t="s">
        <v>589</v>
      </c>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8"/>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8"/>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8"/>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8">
        <f>AK13</f>
        <v>300</v>
      </c>
      <c r="Q29" s="659"/>
      <c r="R29" s="659"/>
      <c r="S29" s="659"/>
      <c r="T29" s="659"/>
      <c r="U29" s="659"/>
      <c r="V29" s="660"/>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536</v>
      </c>
      <c r="AF30" s="860"/>
      <c r="AG30" s="860"/>
      <c r="AH30" s="861"/>
      <c r="AI30" s="859" t="s">
        <v>533</v>
      </c>
      <c r="AJ30" s="860"/>
      <c r="AK30" s="860"/>
      <c r="AL30" s="861"/>
      <c r="AM30" s="916" t="s">
        <v>528</v>
      </c>
      <c r="AN30" s="916"/>
      <c r="AO30" s="916"/>
      <c r="AP30" s="859"/>
      <c r="AQ30" s="768" t="s">
        <v>354</v>
      </c>
      <c r="AR30" s="769"/>
      <c r="AS30" s="769"/>
      <c r="AT30" s="770"/>
      <c r="AU30" s="775" t="s">
        <v>253</v>
      </c>
      <c r="AV30" s="775"/>
      <c r="AW30" s="775"/>
      <c r="AX30" s="917"/>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1" t="s">
        <v>575</v>
      </c>
      <c r="AR31" s="201"/>
      <c r="AS31" s="134" t="s">
        <v>355</v>
      </c>
      <c r="AT31" s="135"/>
      <c r="AU31" s="200">
        <v>31</v>
      </c>
      <c r="AV31" s="200"/>
      <c r="AW31" s="399" t="s">
        <v>300</v>
      </c>
      <c r="AX31" s="400"/>
    </row>
    <row r="32" spans="1:50" ht="23.25" customHeight="1" x14ac:dyDescent="0.15">
      <c r="A32" s="404"/>
      <c r="B32" s="402"/>
      <c r="C32" s="402"/>
      <c r="D32" s="402"/>
      <c r="E32" s="402"/>
      <c r="F32" s="403"/>
      <c r="G32" s="565" t="s">
        <v>592</v>
      </c>
      <c r="H32" s="566"/>
      <c r="I32" s="566"/>
      <c r="J32" s="566"/>
      <c r="K32" s="566"/>
      <c r="L32" s="566"/>
      <c r="M32" s="566"/>
      <c r="N32" s="566"/>
      <c r="O32" s="567"/>
      <c r="P32" s="106" t="s">
        <v>593</v>
      </c>
      <c r="Q32" s="106"/>
      <c r="R32" s="106"/>
      <c r="S32" s="106"/>
      <c r="T32" s="106"/>
      <c r="U32" s="106"/>
      <c r="V32" s="106"/>
      <c r="W32" s="106"/>
      <c r="X32" s="107"/>
      <c r="Y32" s="472" t="s">
        <v>12</v>
      </c>
      <c r="Z32" s="532"/>
      <c r="AA32" s="533"/>
      <c r="AB32" s="462" t="s">
        <v>594</v>
      </c>
      <c r="AC32" s="462"/>
      <c r="AD32" s="462"/>
      <c r="AE32" s="219" t="s">
        <v>575</v>
      </c>
      <c r="AF32" s="220"/>
      <c r="AG32" s="220"/>
      <c r="AH32" s="220"/>
      <c r="AI32" s="219" t="s">
        <v>575</v>
      </c>
      <c r="AJ32" s="220"/>
      <c r="AK32" s="220"/>
      <c r="AL32" s="220"/>
      <c r="AM32" s="219" t="s">
        <v>575</v>
      </c>
      <c r="AN32" s="220"/>
      <c r="AO32" s="220"/>
      <c r="AP32" s="220"/>
      <c r="AQ32" s="341" t="s">
        <v>575</v>
      </c>
      <c r="AR32" s="208"/>
      <c r="AS32" s="208"/>
      <c r="AT32" s="342"/>
      <c r="AU32" s="220" t="s">
        <v>575</v>
      </c>
      <c r="AV32" s="220"/>
      <c r="AW32" s="220"/>
      <c r="AX32" s="222"/>
    </row>
    <row r="33" spans="1:50" ht="23.25" customHeight="1" x14ac:dyDescent="0.15">
      <c r="A33" s="405"/>
      <c r="B33" s="406"/>
      <c r="C33" s="406"/>
      <c r="D33" s="406"/>
      <c r="E33" s="406"/>
      <c r="F33" s="407"/>
      <c r="G33" s="568"/>
      <c r="H33" s="569"/>
      <c r="I33" s="569"/>
      <c r="J33" s="569"/>
      <c r="K33" s="569"/>
      <c r="L33" s="569"/>
      <c r="M33" s="569"/>
      <c r="N33" s="569"/>
      <c r="O33" s="570"/>
      <c r="P33" s="109"/>
      <c r="Q33" s="109"/>
      <c r="R33" s="109"/>
      <c r="S33" s="109"/>
      <c r="T33" s="109"/>
      <c r="U33" s="109"/>
      <c r="V33" s="109"/>
      <c r="W33" s="109"/>
      <c r="X33" s="110"/>
      <c r="Y33" s="416" t="s">
        <v>54</v>
      </c>
      <c r="Z33" s="417"/>
      <c r="AA33" s="418"/>
      <c r="AB33" s="524" t="s">
        <v>594</v>
      </c>
      <c r="AC33" s="524"/>
      <c r="AD33" s="524"/>
      <c r="AE33" s="219" t="s">
        <v>575</v>
      </c>
      <c r="AF33" s="220"/>
      <c r="AG33" s="220"/>
      <c r="AH33" s="220"/>
      <c r="AI33" s="219" t="s">
        <v>575</v>
      </c>
      <c r="AJ33" s="220"/>
      <c r="AK33" s="220"/>
      <c r="AL33" s="220"/>
      <c r="AM33" s="219" t="s">
        <v>575</v>
      </c>
      <c r="AN33" s="220"/>
      <c r="AO33" s="220"/>
      <c r="AP33" s="220"/>
      <c r="AQ33" s="341" t="s">
        <v>575</v>
      </c>
      <c r="AR33" s="208"/>
      <c r="AS33" s="208"/>
      <c r="AT33" s="342"/>
      <c r="AU33" s="220">
        <v>30</v>
      </c>
      <c r="AV33" s="220"/>
      <c r="AW33" s="220"/>
      <c r="AX33" s="222"/>
    </row>
    <row r="34" spans="1:50" ht="23.25" customHeight="1" x14ac:dyDescent="0.15">
      <c r="A34" s="404"/>
      <c r="B34" s="402"/>
      <c r="C34" s="402"/>
      <c r="D34" s="402"/>
      <c r="E34" s="402"/>
      <c r="F34" s="403"/>
      <c r="G34" s="571"/>
      <c r="H34" s="572"/>
      <c r="I34" s="572"/>
      <c r="J34" s="572"/>
      <c r="K34" s="572"/>
      <c r="L34" s="572"/>
      <c r="M34" s="572"/>
      <c r="N34" s="572"/>
      <c r="O34" s="573"/>
      <c r="P34" s="112"/>
      <c r="Q34" s="112"/>
      <c r="R34" s="112"/>
      <c r="S34" s="112"/>
      <c r="T34" s="112"/>
      <c r="U34" s="112"/>
      <c r="V34" s="112"/>
      <c r="W34" s="112"/>
      <c r="X34" s="113"/>
      <c r="Y34" s="416" t="s">
        <v>13</v>
      </c>
      <c r="Z34" s="417"/>
      <c r="AA34" s="418"/>
      <c r="AB34" s="557" t="s">
        <v>301</v>
      </c>
      <c r="AC34" s="557"/>
      <c r="AD34" s="557"/>
      <c r="AE34" s="219" t="s">
        <v>575</v>
      </c>
      <c r="AF34" s="220"/>
      <c r="AG34" s="220"/>
      <c r="AH34" s="220"/>
      <c r="AI34" s="219" t="s">
        <v>575</v>
      </c>
      <c r="AJ34" s="220"/>
      <c r="AK34" s="220"/>
      <c r="AL34" s="220"/>
      <c r="AM34" s="219" t="s">
        <v>575</v>
      </c>
      <c r="AN34" s="220"/>
      <c r="AO34" s="220"/>
      <c r="AP34" s="220"/>
      <c r="AQ34" s="341" t="s">
        <v>575</v>
      </c>
      <c r="AR34" s="208"/>
      <c r="AS34" s="208"/>
      <c r="AT34" s="342"/>
      <c r="AU34" s="220" t="s">
        <v>575</v>
      </c>
      <c r="AV34" s="220"/>
      <c r="AW34" s="220"/>
      <c r="AX34" s="222"/>
    </row>
    <row r="35" spans="1:50" ht="23.25" customHeight="1" x14ac:dyDescent="0.15">
      <c r="A35" s="227" t="s">
        <v>506</v>
      </c>
      <c r="B35" s="228"/>
      <c r="C35" s="228"/>
      <c r="D35" s="228"/>
      <c r="E35" s="228"/>
      <c r="F35" s="229"/>
      <c r="G35" s="233" t="s">
        <v>584</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1" t="s">
        <v>473</v>
      </c>
      <c r="B37" s="772"/>
      <c r="C37" s="772"/>
      <c r="D37" s="772"/>
      <c r="E37" s="772"/>
      <c r="F37" s="773"/>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536</v>
      </c>
      <c r="AF37" s="246"/>
      <c r="AG37" s="246"/>
      <c r="AH37" s="247"/>
      <c r="AI37" s="245" t="s">
        <v>533</v>
      </c>
      <c r="AJ37" s="246"/>
      <c r="AK37" s="246"/>
      <c r="AL37" s="247"/>
      <c r="AM37" s="251" t="s">
        <v>528</v>
      </c>
      <c r="AN37" s="251"/>
      <c r="AO37" s="251"/>
      <c r="AP37" s="245"/>
      <c r="AQ37" s="152" t="s">
        <v>354</v>
      </c>
      <c r="AR37" s="153"/>
      <c r="AS37" s="153"/>
      <c r="AT37" s="154"/>
      <c r="AU37" s="412" t="s">
        <v>253</v>
      </c>
      <c r="AV37" s="412"/>
      <c r="AW37" s="412"/>
      <c r="AX37" s="911"/>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1"/>
      <c r="AR38" s="201"/>
      <c r="AS38" s="134" t="s">
        <v>355</v>
      </c>
      <c r="AT38" s="135"/>
      <c r="AU38" s="200"/>
      <c r="AV38" s="200"/>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106"/>
      <c r="Q39" s="106"/>
      <c r="R39" s="106"/>
      <c r="S39" s="106"/>
      <c r="T39" s="106"/>
      <c r="U39" s="106"/>
      <c r="V39" s="106"/>
      <c r="W39" s="106"/>
      <c r="X39" s="107"/>
      <c r="Y39" s="472" t="s">
        <v>12</v>
      </c>
      <c r="Z39" s="532"/>
      <c r="AA39" s="533"/>
      <c r="AB39" s="462"/>
      <c r="AC39" s="462"/>
      <c r="AD39" s="46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05"/>
      <c r="B40" s="406"/>
      <c r="C40" s="406"/>
      <c r="D40" s="406"/>
      <c r="E40" s="406"/>
      <c r="F40" s="407"/>
      <c r="G40" s="568"/>
      <c r="H40" s="569"/>
      <c r="I40" s="569"/>
      <c r="J40" s="569"/>
      <c r="K40" s="569"/>
      <c r="L40" s="569"/>
      <c r="M40" s="569"/>
      <c r="N40" s="569"/>
      <c r="O40" s="570"/>
      <c r="P40" s="109"/>
      <c r="Q40" s="109"/>
      <c r="R40" s="109"/>
      <c r="S40" s="109"/>
      <c r="T40" s="109"/>
      <c r="U40" s="109"/>
      <c r="V40" s="109"/>
      <c r="W40" s="109"/>
      <c r="X40" s="110"/>
      <c r="Y40" s="416" t="s">
        <v>54</v>
      </c>
      <c r="Z40" s="417"/>
      <c r="AA40" s="418"/>
      <c r="AB40" s="524"/>
      <c r="AC40" s="524"/>
      <c r="AD40" s="524"/>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08"/>
      <c r="B41" s="409"/>
      <c r="C41" s="409"/>
      <c r="D41" s="409"/>
      <c r="E41" s="409"/>
      <c r="F41" s="410"/>
      <c r="G41" s="571"/>
      <c r="H41" s="572"/>
      <c r="I41" s="572"/>
      <c r="J41" s="572"/>
      <c r="K41" s="572"/>
      <c r="L41" s="572"/>
      <c r="M41" s="572"/>
      <c r="N41" s="572"/>
      <c r="O41" s="573"/>
      <c r="P41" s="112"/>
      <c r="Q41" s="112"/>
      <c r="R41" s="112"/>
      <c r="S41" s="112"/>
      <c r="T41" s="112"/>
      <c r="U41" s="112"/>
      <c r="V41" s="112"/>
      <c r="W41" s="112"/>
      <c r="X41" s="113"/>
      <c r="Y41" s="416" t="s">
        <v>13</v>
      </c>
      <c r="Z41" s="417"/>
      <c r="AA41" s="418"/>
      <c r="AB41" s="557" t="s">
        <v>301</v>
      </c>
      <c r="AC41" s="557"/>
      <c r="AD41" s="55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1" t="s">
        <v>473</v>
      </c>
      <c r="B44" s="772"/>
      <c r="C44" s="772"/>
      <c r="D44" s="772"/>
      <c r="E44" s="772"/>
      <c r="F44" s="773"/>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536</v>
      </c>
      <c r="AF44" s="246"/>
      <c r="AG44" s="246"/>
      <c r="AH44" s="247"/>
      <c r="AI44" s="245" t="s">
        <v>533</v>
      </c>
      <c r="AJ44" s="246"/>
      <c r="AK44" s="246"/>
      <c r="AL44" s="247"/>
      <c r="AM44" s="251" t="s">
        <v>528</v>
      </c>
      <c r="AN44" s="251"/>
      <c r="AO44" s="251"/>
      <c r="AP44" s="245"/>
      <c r="AQ44" s="152" t="s">
        <v>354</v>
      </c>
      <c r="AR44" s="153"/>
      <c r="AS44" s="153"/>
      <c r="AT44" s="154"/>
      <c r="AU44" s="412" t="s">
        <v>253</v>
      </c>
      <c r="AV44" s="412"/>
      <c r="AW44" s="412"/>
      <c r="AX44" s="911"/>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1"/>
      <c r="AR45" s="201"/>
      <c r="AS45" s="134" t="s">
        <v>355</v>
      </c>
      <c r="AT45" s="135"/>
      <c r="AU45" s="200"/>
      <c r="AV45" s="200"/>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5"/>
      <c r="B47" s="406"/>
      <c r="C47" s="406"/>
      <c r="D47" s="406"/>
      <c r="E47" s="406"/>
      <c r="F47" s="407"/>
      <c r="G47" s="568"/>
      <c r="H47" s="569"/>
      <c r="I47" s="569"/>
      <c r="J47" s="569"/>
      <c r="K47" s="569"/>
      <c r="L47" s="569"/>
      <c r="M47" s="569"/>
      <c r="N47" s="569"/>
      <c r="O47" s="570"/>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08"/>
      <c r="B48" s="409"/>
      <c r="C48" s="409"/>
      <c r="D48" s="409"/>
      <c r="E48" s="409"/>
      <c r="F48" s="410"/>
      <c r="G48" s="571"/>
      <c r="H48" s="572"/>
      <c r="I48" s="572"/>
      <c r="J48" s="572"/>
      <c r="K48" s="572"/>
      <c r="L48" s="572"/>
      <c r="M48" s="572"/>
      <c r="N48" s="572"/>
      <c r="O48" s="573"/>
      <c r="P48" s="112"/>
      <c r="Q48" s="112"/>
      <c r="R48" s="112"/>
      <c r="S48" s="112"/>
      <c r="T48" s="112"/>
      <c r="U48" s="112"/>
      <c r="V48" s="112"/>
      <c r="W48" s="112"/>
      <c r="X48" s="113"/>
      <c r="Y48" s="416" t="s">
        <v>13</v>
      </c>
      <c r="Z48" s="417"/>
      <c r="AA48" s="418"/>
      <c r="AB48" s="557" t="s">
        <v>301</v>
      </c>
      <c r="AC48" s="557"/>
      <c r="AD48" s="55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536</v>
      </c>
      <c r="AF51" s="246"/>
      <c r="AG51" s="246"/>
      <c r="AH51" s="247"/>
      <c r="AI51" s="245" t="s">
        <v>533</v>
      </c>
      <c r="AJ51" s="246"/>
      <c r="AK51" s="246"/>
      <c r="AL51" s="247"/>
      <c r="AM51" s="251" t="s">
        <v>529</v>
      </c>
      <c r="AN51" s="251"/>
      <c r="AO51" s="251"/>
      <c r="AP51" s="245"/>
      <c r="AQ51" s="152" t="s">
        <v>354</v>
      </c>
      <c r="AR51" s="153"/>
      <c r="AS51" s="153"/>
      <c r="AT51" s="154"/>
      <c r="AU51" s="925" t="s">
        <v>253</v>
      </c>
      <c r="AV51" s="925"/>
      <c r="AW51" s="925"/>
      <c r="AX51" s="926"/>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1"/>
      <c r="AR52" s="201"/>
      <c r="AS52" s="134" t="s">
        <v>355</v>
      </c>
      <c r="AT52" s="135"/>
      <c r="AU52" s="200"/>
      <c r="AV52" s="200"/>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5"/>
      <c r="B54" s="406"/>
      <c r="C54" s="406"/>
      <c r="D54" s="406"/>
      <c r="E54" s="406"/>
      <c r="F54" s="407"/>
      <c r="G54" s="568"/>
      <c r="H54" s="569"/>
      <c r="I54" s="569"/>
      <c r="J54" s="569"/>
      <c r="K54" s="569"/>
      <c r="L54" s="569"/>
      <c r="M54" s="569"/>
      <c r="N54" s="569"/>
      <c r="O54" s="570"/>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08"/>
      <c r="B55" s="409"/>
      <c r="C55" s="409"/>
      <c r="D55" s="409"/>
      <c r="E55" s="409"/>
      <c r="F55" s="410"/>
      <c r="G55" s="571"/>
      <c r="H55" s="572"/>
      <c r="I55" s="572"/>
      <c r="J55" s="572"/>
      <c r="K55" s="572"/>
      <c r="L55" s="572"/>
      <c r="M55" s="572"/>
      <c r="N55" s="572"/>
      <c r="O55" s="573"/>
      <c r="P55" s="112"/>
      <c r="Q55" s="112"/>
      <c r="R55" s="112"/>
      <c r="S55" s="112"/>
      <c r="T55" s="112"/>
      <c r="U55" s="112"/>
      <c r="V55" s="112"/>
      <c r="W55" s="112"/>
      <c r="X55" s="113"/>
      <c r="Y55" s="416" t="s">
        <v>13</v>
      </c>
      <c r="Z55" s="417"/>
      <c r="AA55" s="418"/>
      <c r="AB55" s="595" t="s">
        <v>14</v>
      </c>
      <c r="AC55" s="595"/>
      <c r="AD55" s="595"/>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537</v>
      </c>
      <c r="AF58" s="246"/>
      <c r="AG58" s="246"/>
      <c r="AH58" s="247"/>
      <c r="AI58" s="245" t="s">
        <v>533</v>
      </c>
      <c r="AJ58" s="246"/>
      <c r="AK58" s="246"/>
      <c r="AL58" s="247"/>
      <c r="AM58" s="251" t="s">
        <v>528</v>
      </c>
      <c r="AN58" s="251"/>
      <c r="AO58" s="251"/>
      <c r="AP58" s="245"/>
      <c r="AQ58" s="152" t="s">
        <v>354</v>
      </c>
      <c r="AR58" s="153"/>
      <c r="AS58" s="153"/>
      <c r="AT58" s="154"/>
      <c r="AU58" s="925" t="s">
        <v>253</v>
      </c>
      <c r="AV58" s="925"/>
      <c r="AW58" s="925"/>
      <c r="AX58" s="926"/>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1"/>
      <c r="AR59" s="201"/>
      <c r="AS59" s="134" t="s">
        <v>355</v>
      </c>
      <c r="AT59" s="135"/>
      <c r="AU59" s="200"/>
      <c r="AV59" s="200"/>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5"/>
      <c r="B61" s="406"/>
      <c r="C61" s="406"/>
      <c r="D61" s="406"/>
      <c r="E61" s="406"/>
      <c r="F61" s="407"/>
      <c r="G61" s="568"/>
      <c r="H61" s="569"/>
      <c r="I61" s="569"/>
      <c r="J61" s="569"/>
      <c r="K61" s="569"/>
      <c r="L61" s="569"/>
      <c r="M61" s="569"/>
      <c r="N61" s="569"/>
      <c r="O61" s="570"/>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5"/>
      <c r="B62" s="406"/>
      <c r="C62" s="406"/>
      <c r="D62" s="406"/>
      <c r="E62" s="406"/>
      <c r="F62" s="407"/>
      <c r="G62" s="571"/>
      <c r="H62" s="572"/>
      <c r="I62" s="572"/>
      <c r="J62" s="572"/>
      <c r="K62" s="572"/>
      <c r="L62" s="572"/>
      <c r="M62" s="572"/>
      <c r="N62" s="572"/>
      <c r="O62" s="573"/>
      <c r="P62" s="112"/>
      <c r="Q62" s="112"/>
      <c r="R62" s="112"/>
      <c r="S62" s="112"/>
      <c r="T62" s="112"/>
      <c r="U62" s="112"/>
      <c r="V62" s="112"/>
      <c r="W62" s="112"/>
      <c r="X62" s="113"/>
      <c r="Y62" s="416" t="s">
        <v>13</v>
      </c>
      <c r="Z62" s="417"/>
      <c r="AA62" s="418"/>
      <c r="AB62" s="557" t="s">
        <v>14</v>
      </c>
      <c r="AC62" s="557"/>
      <c r="AD62" s="55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474</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469</v>
      </c>
      <c r="X65" s="489"/>
      <c r="Y65" s="492"/>
      <c r="Z65" s="492"/>
      <c r="AA65" s="493"/>
      <c r="AB65" s="239" t="s">
        <v>11</v>
      </c>
      <c r="AC65" s="240"/>
      <c r="AD65" s="241"/>
      <c r="AE65" s="245" t="s">
        <v>536</v>
      </c>
      <c r="AF65" s="246"/>
      <c r="AG65" s="246"/>
      <c r="AH65" s="247"/>
      <c r="AI65" s="245" t="s">
        <v>533</v>
      </c>
      <c r="AJ65" s="246"/>
      <c r="AK65" s="246"/>
      <c r="AL65" s="247"/>
      <c r="AM65" s="251" t="s">
        <v>528</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472</v>
      </c>
      <c r="AX66" s="255"/>
    </row>
    <row r="67" spans="1:50" ht="23.25"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496</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496</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497</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479</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495</v>
      </c>
      <c r="X70" s="312"/>
      <c r="Y70" s="271" t="s">
        <v>12</v>
      </c>
      <c r="Z70" s="271"/>
      <c r="AA70" s="272"/>
      <c r="AB70" s="273" t="s">
        <v>496</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496</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497</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474</v>
      </c>
      <c r="B73" s="508"/>
      <c r="C73" s="508"/>
      <c r="D73" s="508"/>
      <c r="E73" s="508"/>
      <c r="F73" s="509"/>
      <c r="G73" s="583"/>
      <c r="H73" s="131" t="s">
        <v>265</v>
      </c>
      <c r="I73" s="131"/>
      <c r="J73" s="131"/>
      <c r="K73" s="131"/>
      <c r="L73" s="131"/>
      <c r="M73" s="131"/>
      <c r="N73" s="131"/>
      <c r="O73" s="132"/>
      <c r="P73" s="160" t="s">
        <v>59</v>
      </c>
      <c r="Q73" s="131"/>
      <c r="R73" s="131"/>
      <c r="S73" s="131"/>
      <c r="T73" s="131"/>
      <c r="U73" s="131"/>
      <c r="V73" s="131"/>
      <c r="W73" s="131"/>
      <c r="X73" s="132"/>
      <c r="Y73" s="585"/>
      <c r="Z73" s="586"/>
      <c r="AA73" s="587"/>
      <c r="AB73" s="160" t="s">
        <v>11</v>
      </c>
      <c r="AC73" s="131"/>
      <c r="AD73" s="132"/>
      <c r="AE73" s="245" t="s">
        <v>536</v>
      </c>
      <c r="AF73" s="246"/>
      <c r="AG73" s="246"/>
      <c r="AH73" s="247"/>
      <c r="AI73" s="245" t="s">
        <v>533</v>
      </c>
      <c r="AJ73" s="246"/>
      <c r="AK73" s="246"/>
      <c r="AL73" s="247"/>
      <c r="AM73" s="251" t="s">
        <v>528</v>
      </c>
      <c r="AN73" s="251"/>
      <c r="AO73" s="251"/>
      <c r="AP73" s="245"/>
      <c r="AQ73" s="160" t="s">
        <v>354</v>
      </c>
      <c r="AR73" s="131"/>
      <c r="AS73" s="131"/>
      <c r="AT73" s="132"/>
      <c r="AU73" s="136" t="s">
        <v>253</v>
      </c>
      <c r="AV73" s="137"/>
      <c r="AW73" s="137"/>
      <c r="AX73" s="138"/>
    </row>
    <row r="74" spans="1:50" ht="18.75" hidden="1" customHeight="1" x14ac:dyDescent="0.15">
      <c r="A74" s="510"/>
      <c r="B74" s="511"/>
      <c r="C74" s="511"/>
      <c r="D74" s="511"/>
      <c r="E74" s="511"/>
      <c r="F74" s="512"/>
      <c r="G74" s="584"/>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1"/>
      <c r="AR74" s="201"/>
      <c r="AS74" s="134" t="s">
        <v>355</v>
      </c>
      <c r="AT74" s="135"/>
      <c r="AU74" s="591"/>
      <c r="AV74" s="201"/>
      <c r="AW74" s="134" t="s">
        <v>300</v>
      </c>
      <c r="AX74" s="196"/>
    </row>
    <row r="75" spans="1:50" ht="23.25" hidden="1" customHeight="1" x14ac:dyDescent="0.15">
      <c r="A75" s="510"/>
      <c r="B75" s="511"/>
      <c r="C75" s="511"/>
      <c r="D75" s="511"/>
      <c r="E75" s="511"/>
      <c r="F75" s="512"/>
      <c r="G75" s="610"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0"/>
      <c r="B76" s="511"/>
      <c r="C76" s="511"/>
      <c r="D76" s="511"/>
      <c r="E76" s="511"/>
      <c r="F76" s="512"/>
      <c r="G76" s="611"/>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0"/>
      <c r="B77" s="511"/>
      <c r="C77" s="511"/>
      <c r="D77" s="511"/>
      <c r="E77" s="511"/>
      <c r="F77" s="512"/>
      <c r="G77" s="612"/>
      <c r="H77" s="112"/>
      <c r="I77" s="112"/>
      <c r="J77" s="112"/>
      <c r="K77" s="112"/>
      <c r="L77" s="112"/>
      <c r="M77" s="112"/>
      <c r="N77" s="112"/>
      <c r="O77" s="113"/>
      <c r="P77" s="109"/>
      <c r="Q77" s="109"/>
      <c r="R77" s="109"/>
      <c r="S77" s="109"/>
      <c r="T77" s="109"/>
      <c r="U77" s="109"/>
      <c r="V77" s="109"/>
      <c r="W77" s="109"/>
      <c r="X77" s="110"/>
      <c r="Y77" s="160" t="s">
        <v>13</v>
      </c>
      <c r="Z77" s="131"/>
      <c r="AA77" s="132"/>
      <c r="AB77" s="580" t="s">
        <v>14</v>
      </c>
      <c r="AC77" s="580"/>
      <c r="AD77" s="580"/>
      <c r="AE77" s="891"/>
      <c r="AF77" s="892"/>
      <c r="AG77" s="892"/>
      <c r="AH77" s="892"/>
      <c r="AI77" s="891"/>
      <c r="AJ77" s="892"/>
      <c r="AK77" s="892"/>
      <c r="AL77" s="892"/>
      <c r="AM77" s="891"/>
      <c r="AN77" s="892"/>
      <c r="AO77" s="892"/>
      <c r="AP77" s="892"/>
      <c r="AQ77" s="341"/>
      <c r="AR77" s="208"/>
      <c r="AS77" s="208"/>
      <c r="AT77" s="342"/>
      <c r="AU77" s="220"/>
      <c r="AV77" s="220"/>
      <c r="AW77" s="220"/>
      <c r="AX77" s="222"/>
    </row>
    <row r="78" spans="1:50" ht="69.75" hidden="1" customHeight="1" x14ac:dyDescent="0.15">
      <c r="A78" s="336" t="s">
        <v>509</v>
      </c>
      <c r="B78" s="337"/>
      <c r="C78" s="337"/>
      <c r="D78" s="337"/>
      <c r="E78" s="334" t="s">
        <v>451</v>
      </c>
      <c r="F78" s="335"/>
      <c r="G78" s="57" t="s">
        <v>357</v>
      </c>
      <c r="H78" s="588"/>
      <c r="I78" s="589"/>
      <c r="J78" s="589"/>
      <c r="K78" s="589"/>
      <c r="L78" s="589"/>
      <c r="M78" s="589"/>
      <c r="N78" s="589"/>
      <c r="O78" s="590"/>
      <c r="P78" s="148"/>
      <c r="Q78" s="148"/>
      <c r="R78" s="148"/>
      <c r="S78" s="148"/>
      <c r="T78" s="148"/>
      <c r="U78" s="148"/>
      <c r="V78" s="148"/>
      <c r="W78" s="148"/>
      <c r="X78" s="148"/>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468</v>
      </c>
      <c r="AP79" s="280"/>
      <c r="AQ79" s="280"/>
      <c r="AR79" s="81" t="s">
        <v>466</v>
      </c>
      <c r="AS79" s="279"/>
      <c r="AT79" s="280"/>
      <c r="AU79" s="280"/>
      <c r="AV79" s="280"/>
      <c r="AW79" s="280"/>
      <c r="AX79" s="948"/>
    </row>
    <row r="80" spans="1:50" ht="18.75" hidden="1" customHeight="1" x14ac:dyDescent="0.15">
      <c r="A80" s="865"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561</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6"/>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6"/>
      <c r="B82" s="528"/>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8" t="s">
        <v>11</v>
      </c>
      <c r="AC85" s="559"/>
      <c r="AD85" s="560"/>
      <c r="AE85" s="245" t="s">
        <v>536</v>
      </c>
      <c r="AF85" s="246"/>
      <c r="AG85" s="246"/>
      <c r="AH85" s="247"/>
      <c r="AI85" s="245" t="s">
        <v>533</v>
      </c>
      <c r="AJ85" s="246"/>
      <c r="AK85" s="246"/>
      <c r="AL85" s="247"/>
      <c r="AM85" s="251" t="s">
        <v>528</v>
      </c>
      <c r="AN85" s="251"/>
      <c r="AO85" s="251"/>
      <c r="AP85" s="245"/>
      <c r="AQ85" s="160" t="s">
        <v>354</v>
      </c>
      <c r="AR85" s="131"/>
      <c r="AS85" s="131"/>
      <c r="AT85" s="132"/>
      <c r="AU85" s="534" t="s">
        <v>253</v>
      </c>
      <c r="AV85" s="534"/>
      <c r="AW85" s="534"/>
      <c r="AX85" s="535"/>
      <c r="AY85" s="10"/>
      <c r="AZ85" s="10"/>
      <c r="BA85" s="10"/>
      <c r="BB85" s="10"/>
      <c r="BC85" s="10"/>
    </row>
    <row r="86" spans="1:60" ht="18.75" hidden="1" customHeight="1" x14ac:dyDescent="0.15">
      <c r="A86" s="866"/>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399" t="s">
        <v>300</v>
      </c>
      <c r="AX86" s="400"/>
      <c r="AY86" s="10"/>
      <c r="AZ86" s="10"/>
      <c r="BA86" s="10"/>
      <c r="BB86" s="10"/>
      <c r="BC86" s="10"/>
      <c r="BD86" s="10"/>
      <c r="BE86" s="10"/>
      <c r="BF86" s="10"/>
      <c r="BG86" s="10"/>
      <c r="BH86" s="10"/>
    </row>
    <row r="87" spans="1:60" ht="23.25" hidden="1" customHeight="1" x14ac:dyDescent="0.15">
      <c r="A87" s="866"/>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62" t="s">
        <v>62</v>
      </c>
      <c r="Z87" s="563"/>
      <c r="AA87" s="564"/>
      <c r="AB87" s="462"/>
      <c r="AC87" s="462"/>
      <c r="AD87" s="462"/>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66"/>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66"/>
      <c r="B89" s="530"/>
      <c r="C89" s="530"/>
      <c r="D89" s="530"/>
      <c r="E89" s="530"/>
      <c r="F89" s="531"/>
      <c r="G89" s="111"/>
      <c r="H89" s="112"/>
      <c r="I89" s="112"/>
      <c r="J89" s="112"/>
      <c r="K89" s="112"/>
      <c r="L89" s="112"/>
      <c r="M89" s="112"/>
      <c r="N89" s="112"/>
      <c r="O89" s="113"/>
      <c r="P89" s="177"/>
      <c r="Q89" s="177"/>
      <c r="R89" s="177"/>
      <c r="S89" s="177"/>
      <c r="T89" s="177"/>
      <c r="U89" s="177"/>
      <c r="V89" s="177"/>
      <c r="W89" s="177"/>
      <c r="X89" s="561"/>
      <c r="Y89" s="459" t="s">
        <v>13</v>
      </c>
      <c r="Z89" s="460"/>
      <c r="AA89" s="461"/>
      <c r="AB89" s="595" t="s">
        <v>14</v>
      </c>
      <c r="AC89" s="595"/>
      <c r="AD89" s="595"/>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66"/>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8" t="s">
        <v>11</v>
      </c>
      <c r="AC90" s="559"/>
      <c r="AD90" s="560"/>
      <c r="AE90" s="245" t="s">
        <v>536</v>
      </c>
      <c r="AF90" s="246"/>
      <c r="AG90" s="246"/>
      <c r="AH90" s="247"/>
      <c r="AI90" s="245" t="s">
        <v>533</v>
      </c>
      <c r="AJ90" s="246"/>
      <c r="AK90" s="246"/>
      <c r="AL90" s="247"/>
      <c r="AM90" s="251" t="s">
        <v>528</v>
      </c>
      <c r="AN90" s="251"/>
      <c r="AO90" s="251"/>
      <c r="AP90" s="245"/>
      <c r="AQ90" s="160" t="s">
        <v>354</v>
      </c>
      <c r="AR90" s="131"/>
      <c r="AS90" s="131"/>
      <c r="AT90" s="132"/>
      <c r="AU90" s="534" t="s">
        <v>253</v>
      </c>
      <c r="AV90" s="534"/>
      <c r="AW90" s="534"/>
      <c r="AX90" s="535"/>
    </row>
    <row r="91" spans="1:60" ht="18.75" hidden="1" customHeight="1" x14ac:dyDescent="0.15">
      <c r="A91" s="866"/>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15">
      <c r="A92" s="866"/>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2" t="s">
        <v>62</v>
      </c>
      <c r="Z92" s="563"/>
      <c r="AA92" s="564"/>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66"/>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66"/>
      <c r="B94" s="530"/>
      <c r="C94" s="530"/>
      <c r="D94" s="530"/>
      <c r="E94" s="530"/>
      <c r="F94" s="531"/>
      <c r="G94" s="111"/>
      <c r="H94" s="112"/>
      <c r="I94" s="112"/>
      <c r="J94" s="112"/>
      <c r="K94" s="112"/>
      <c r="L94" s="112"/>
      <c r="M94" s="112"/>
      <c r="N94" s="112"/>
      <c r="O94" s="113"/>
      <c r="P94" s="177"/>
      <c r="Q94" s="177"/>
      <c r="R94" s="177"/>
      <c r="S94" s="177"/>
      <c r="T94" s="177"/>
      <c r="U94" s="177"/>
      <c r="V94" s="177"/>
      <c r="W94" s="177"/>
      <c r="X94" s="561"/>
      <c r="Y94" s="459" t="s">
        <v>13</v>
      </c>
      <c r="Z94" s="460"/>
      <c r="AA94" s="461"/>
      <c r="AB94" s="595" t="s">
        <v>14</v>
      </c>
      <c r="AC94" s="595"/>
      <c r="AD94" s="595"/>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66"/>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8" t="s">
        <v>11</v>
      </c>
      <c r="AC95" s="559"/>
      <c r="AD95" s="560"/>
      <c r="AE95" s="245" t="s">
        <v>536</v>
      </c>
      <c r="AF95" s="246"/>
      <c r="AG95" s="246"/>
      <c r="AH95" s="247"/>
      <c r="AI95" s="245" t="s">
        <v>533</v>
      </c>
      <c r="AJ95" s="246"/>
      <c r="AK95" s="246"/>
      <c r="AL95" s="247"/>
      <c r="AM95" s="251" t="s">
        <v>528</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66"/>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15">
      <c r="A97" s="866"/>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2" t="s">
        <v>62</v>
      </c>
      <c r="Z97" s="563"/>
      <c r="AA97" s="564"/>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66"/>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67"/>
      <c r="B99" s="431"/>
      <c r="C99" s="431"/>
      <c r="D99" s="431"/>
      <c r="E99" s="431"/>
      <c r="F99" s="432"/>
      <c r="G99" s="581"/>
      <c r="H99" s="216"/>
      <c r="I99" s="216"/>
      <c r="J99" s="216"/>
      <c r="K99" s="216"/>
      <c r="L99" s="216"/>
      <c r="M99" s="216"/>
      <c r="N99" s="216"/>
      <c r="O99" s="582"/>
      <c r="P99" s="519"/>
      <c r="Q99" s="519"/>
      <c r="R99" s="519"/>
      <c r="S99" s="519"/>
      <c r="T99" s="519"/>
      <c r="U99" s="519"/>
      <c r="V99" s="519"/>
      <c r="W99" s="519"/>
      <c r="X99" s="520"/>
      <c r="Y99" s="896" t="s">
        <v>13</v>
      </c>
      <c r="Z99" s="897"/>
      <c r="AA99" s="898"/>
      <c r="AB99" s="893" t="s">
        <v>14</v>
      </c>
      <c r="AC99" s="894"/>
      <c r="AD99" s="895"/>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5"/>
      <c r="Z100" s="856"/>
      <c r="AA100" s="857"/>
      <c r="AB100" s="482" t="s">
        <v>11</v>
      </c>
      <c r="AC100" s="482"/>
      <c r="AD100" s="482"/>
      <c r="AE100" s="540" t="s">
        <v>536</v>
      </c>
      <c r="AF100" s="541"/>
      <c r="AG100" s="541"/>
      <c r="AH100" s="542"/>
      <c r="AI100" s="540" t="s">
        <v>533</v>
      </c>
      <c r="AJ100" s="541"/>
      <c r="AK100" s="541"/>
      <c r="AL100" s="542"/>
      <c r="AM100" s="540" t="s">
        <v>529</v>
      </c>
      <c r="AN100" s="541"/>
      <c r="AO100" s="541"/>
      <c r="AP100" s="542"/>
      <c r="AQ100" s="321" t="s">
        <v>522</v>
      </c>
      <c r="AR100" s="322"/>
      <c r="AS100" s="322"/>
      <c r="AT100" s="323"/>
      <c r="AU100" s="321" t="s">
        <v>519</v>
      </c>
      <c r="AV100" s="322"/>
      <c r="AW100" s="322"/>
      <c r="AX100" s="324"/>
    </row>
    <row r="101" spans="1:60" ht="23.25" customHeight="1" x14ac:dyDescent="0.15">
      <c r="A101" s="423"/>
      <c r="B101" s="424"/>
      <c r="C101" s="424"/>
      <c r="D101" s="424"/>
      <c r="E101" s="424"/>
      <c r="F101" s="425"/>
      <c r="G101" s="106" t="s">
        <v>595</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597</v>
      </c>
      <c r="AC101" s="462"/>
      <c r="AD101" s="462"/>
      <c r="AE101" s="219" t="s">
        <v>575</v>
      </c>
      <c r="AF101" s="220"/>
      <c r="AG101" s="220"/>
      <c r="AH101" s="221"/>
      <c r="AI101" s="219" t="s">
        <v>575</v>
      </c>
      <c r="AJ101" s="220"/>
      <c r="AK101" s="220"/>
      <c r="AL101" s="221"/>
      <c r="AM101" s="219" t="s">
        <v>575</v>
      </c>
      <c r="AN101" s="220"/>
      <c r="AO101" s="220"/>
      <c r="AP101" s="221"/>
      <c r="AQ101" s="219" t="s">
        <v>575</v>
      </c>
      <c r="AR101" s="220"/>
      <c r="AS101" s="220"/>
      <c r="AT101" s="221"/>
      <c r="AU101" s="219" t="s">
        <v>575</v>
      </c>
      <c r="AV101" s="220"/>
      <c r="AW101" s="220"/>
      <c r="AX101" s="221"/>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597</v>
      </c>
      <c r="AC102" s="462"/>
      <c r="AD102" s="462"/>
      <c r="AE102" s="419" t="s">
        <v>575</v>
      </c>
      <c r="AF102" s="419"/>
      <c r="AG102" s="419"/>
      <c r="AH102" s="419"/>
      <c r="AI102" s="419" t="s">
        <v>575</v>
      </c>
      <c r="AJ102" s="419"/>
      <c r="AK102" s="419"/>
      <c r="AL102" s="419"/>
      <c r="AM102" s="419" t="s">
        <v>575</v>
      </c>
      <c r="AN102" s="419"/>
      <c r="AO102" s="419"/>
      <c r="AP102" s="419"/>
      <c r="AQ102" s="274">
        <v>3</v>
      </c>
      <c r="AR102" s="275"/>
      <c r="AS102" s="275"/>
      <c r="AT102" s="320"/>
      <c r="AU102" s="274" t="s">
        <v>589</v>
      </c>
      <c r="AV102" s="275"/>
      <c r="AW102" s="275"/>
      <c r="AX102" s="320"/>
    </row>
    <row r="103" spans="1:60" ht="31.5" hidden="1"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536</v>
      </c>
      <c r="AF103" s="417"/>
      <c r="AG103" s="417"/>
      <c r="AH103" s="418"/>
      <c r="AI103" s="416" t="s">
        <v>533</v>
      </c>
      <c r="AJ103" s="417"/>
      <c r="AK103" s="417"/>
      <c r="AL103" s="418"/>
      <c r="AM103" s="416" t="s">
        <v>529</v>
      </c>
      <c r="AN103" s="417"/>
      <c r="AO103" s="417"/>
      <c r="AP103" s="418"/>
      <c r="AQ103" s="285" t="s">
        <v>522</v>
      </c>
      <c r="AR103" s="286"/>
      <c r="AS103" s="286"/>
      <c r="AT103" s="325"/>
      <c r="AU103" s="285" t="s">
        <v>519</v>
      </c>
      <c r="AV103" s="286"/>
      <c r="AW103" s="286"/>
      <c r="AX103" s="287"/>
    </row>
    <row r="104" spans="1:60" ht="23.25" hidden="1" customHeight="1" x14ac:dyDescent="0.15">
      <c r="A104" s="423"/>
      <c r="B104" s="424"/>
      <c r="C104" s="424"/>
      <c r="D104" s="424"/>
      <c r="E104" s="424"/>
      <c r="F104" s="425"/>
      <c r="G104" s="106"/>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6"/>
      <c r="AC104" s="547"/>
      <c r="AD104" s="548"/>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9"/>
      <c r="AA105" s="550"/>
      <c r="AB105" s="469"/>
      <c r="AC105" s="470"/>
      <c r="AD105" s="471"/>
      <c r="AE105" s="419"/>
      <c r="AF105" s="419"/>
      <c r="AG105" s="419"/>
      <c r="AH105" s="419"/>
      <c r="AI105" s="419"/>
      <c r="AJ105" s="419"/>
      <c r="AK105" s="419"/>
      <c r="AL105" s="419"/>
      <c r="AM105" s="419"/>
      <c r="AN105" s="419"/>
      <c r="AO105" s="419"/>
      <c r="AP105" s="419"/>
      <c r="AQ105" s="219"/>
      <c r="AR105" s="220"/>
      <c r="AS105" s="220"/>
      <c r="AT105" s="221"/>
      <c r="AU105" s="274"/>
      <c r="AV105" s="275"/>
      <c r="AW105" s="275"/>
      <c r="AX105" s="320"/>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536</v>
      </c>
      <c r="AF106" s="417"/>
      <c r="AG106" s="417"/>
      <c r="AH106" s="418"/>
      <c r="AI106" s="416" t="s">
        <v>533</v>
      </c>
      <c r="AJ106" s="417"/>
      <c r="AK106" s="417"/>
      <c r="AL106" s="418"/>
      <c r="AM106" s="416" t="s">
        <v>528</v>
      </c>
      <c r="AN106" s="417"/>
      <c r="AO106" s="417"/>
      <c r="AP106" s="418"/>
      <c r="AQ106" s="285" t="s">
        <v>522</v>
      </c>
      <c r="AR106" s="286"/>
      <c r="AS106" s="286"/>
      <c r="AT106" s="325"/>
      <c r="AU106" s="285" t="s">
        <v>519</v>
      </c>
      <c r="AV106" s="286"/>
      <c r="AW106" s="286"/>
      <c r="AX106" s="287"/>
    </row>
    <row r="107" spans="1:60" ht="23.25" hidden="1" customHeight="1" x14ac:dyDescent="0.15">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6"/>
      <c r="AC107" s="547"/>
      <c r="AD107" s="548"/>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9"/>
      <c r="AA108" s="550"/>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536</v>
      </c>
      <c r="AF109" s="417"/>
      <c r="AG109" s="417"/>
      <c r="AH109" s="418"/>
      <c r="AI109" s="416" t="s">
        <v>533</v>
      </c>
      <c r="AJ109" s="417"/>
      <c r="AK109" s="417"/>
      <c r="AL109" s="418"/>
      <c r="AM109" s="416" t="s">
        <v>529</v>
      </c>
      <c r="AN109" s="417"/>
      <c r="AO109" s="417"/>
      <c r="AP109" s="418"/>
      <c r="AQ109" s="285" t="s">
        <v>522</v>
      </c>
      <c r="AR109" s="286"/>
      <c r="AS109" s="286"/>
      <c r="AT109" s="325"/>
      <c r="AU109" s="285" t="s">
        <v>519</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6"/>
      <c r="AC110" s="547"/>
      <c r="AD110" s="548"/>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9"/>
      <c r="AA111" s="550"/>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536</v>
      </c>
      <c r="AF112" s="417"/>
      <c r="AG112" s="417"/>
      <c r="AH112" s="418"/>
      <c r="AI112" s="416" t="s">
        <v>533</v>
      </c>
      <c r="AJ112" s="417"/>
      <c r="AK112" s="417"/>
      <c r="AL112" s="418"/>
      <c r="AM112" s="416" t="s">
        <v>528</v>
      </c>
      <c r="AN112" s="417"/>
      <c r="AO112" s="417"/>
      <c r="AP112" s="418"/>
      <c r="AQ112" s="285" t="s">
        <v>522</v>
      </c>
      <c r="AR112" s="286"/>
      <c r="AS112" s="286"/>
      <c r="AT112" s="325"/>
      <c r="AU112" s="285" t="s">
        <v>519</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6"/>
      <c r="AC113" s="547"/>
      <c r="AD113" s="548"/>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9"/>
      <c r="AA114" s="550"/>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536</v>
      </c>
      <c r="AF115" s="417"/>
      <c r="AG115" s="417"/>
      <c r="AH115" s="418"/>
      <c r="AI115" s="416" t="s">
        <v>533</v>
      </c>
      <c r="AJ115" s="417"/>
      <c r="AK115" s="417"/>
      <c r="AL115" s="418"/>
      <c r="AM115" s="416" t="s">
        <v>528</v>
      </c>
      <c r="AN115" s="417"/>
      <c r="AO115" s="417"/>
      <c r="AP115" s="418"/>
      <c r="AQ115" s="592" t="s">
        <v>523</v>
      </c>
      <c r="AR115" s="593"/>
      <c r="AS115" s="593"/>
      <c r="AT115" s="593"/>
      <c r="AU115" s="593"/>
      <c r="AV115" s="593"/>
      <c r="AW115" s="593"/>
      <c r="AX115" s="594"/>
    </row>
    <row r="116" spans="1:50" ht="23.25" customHeight="1" x14ac:dyDescent="0.15">
      <c r="A116" s="440"/>
      <c r="B116" s="441"/>
      <c r="C116" s="441"/>
      <c r="D116" s="441"/>
      <c r="E116" s="441"/>
      <c r="F116" s="442"/>
      <c r="G116" s="394" t="s">
        <v>596</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576</v>
      </c>
      <c r="AC116" s="464"/>
      <c r="AD116" s="465"/>
      <c r="AE116" s="419" t="s">
        <v>575</v>
      </c>
      <c r="AF116" s="419"/>
      <c r="AG116" s="419"/>
      <c r="AH116" s="419"/>
      <c r="AI116" s="419" t="s">
        <v>575</v>
      </c>
      <c r="AJ116" s="419"/>
      <c r="AK116" s="419"/>
      <c r="AL116" s="419"/>
      <c r="AM116" s="419" t="s">
        <v>575</v>
      </c>
      <c r="AN116" s="419"/>
      <c r="AO116" s="419"/>
      <c r="AP116" s="419"/>
      <c r="AQ116" s="219">
        <v>1</v>
      </c>
      <c r="AR116" s="220"/>
      <c r="AS116" s="220"/>
      <c r="AT116" s="220"/>
      <c r="AU116" s="220"/>
      <c r="AV116" s="220"/>
      <c r="AW116" s="220"/>
      <c r="AX116" s="222"/>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482</v>
      </c>
      <c r="AC117" s="474"/>
      <c r="AD117" s="475"/>
      <c r="AE117" s="552" t="s">
        <v>575</v>
      </c>
      <c r="AF117" s="552"/>
      <c r="AG117" s="552"/>
      <c r="AH117" s="552"/>
      <c r="AI117" s="552" t="s">
        <v>575</v>
      </c>
      <c r="AJ117" s="552"/>
      <c r="AK117" s="552"/>
      <c r="AL117" s="552"/>
      <c r="AM117" s="552" t="s">
        <v>575</v>
      </c>
      <c r="AN117" s="552"/>
      <c r="AO117" s="552"/>
      <c r="AP117" s="552"/>
      <c r="AQ117" s="552" t="s">
        <v>598</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536</v>
      </c>
      <c r="AF118" s="417"/>
      <c r="AG118" s="417"/>
      <c r="AH118" s="418"/>
      <c r="AI118" s="416" t="s">
        <v>533</v>
      </c>
      <c r="AJ118" s="417"/>
      <c r="AK118" s="417"/>
      <c r="AL118" s="418"/>
      <c r="AM118" s="416" t="s">
        <v>528</v>
      </c>
      <c r="AN118" s="417"/>
      <c r="AO118" s="417"/>
      <c r="AP118" s="418"/>
      <c r="AQ118" s="592" t="s">
        <v>523</v>
      </c>
      <c r="AR118" s="593"/>
      <c r="AS118" s="593"/>
      <c r="AT118" s="593"/>
      <c r="AU118" s="593"/>
      <c r="AV118" s="593"/>
      <c r="AW118" s="593"/>
      <c r="AX118" s="594"/>
    </row>
    <row r="119" spans="1:50" ht="23.25" hidden="1" customHeight="1" x14ac:dyDescent="0.15">
      <c r="A119" s="440"/>
      <c r="B119" s="441"/>
      <c r="C119" s="441"/>
      <c r="D119" s="441"/>
      <c r="E119" s="441"/>
      <c r="F119" s="442"/>
      <c r="G119" s="394" t="s">
        <v>483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482</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536</v>
      </c>
      <c r="AF121" s="417"/>
      <c r="AG121" s="417"/>
      <c r="AH121" s="418"/>
      <c r="AI121" s="416" t="s">
        <v>533</v>
      </c>
      <c r="AJ121" s="417"/>
      <c r="AK121" s="417"/>
      <c r="AL121" s="418"/>
      <c r="AM121" s="416" t="s">
        <v>528</v>
      </c>
      <c r="AN121" s="417"/>
      <c r="AO121" s="417"/>
      <c r="AP121" s="418"/>
      <c r="AQ121" s="592" t="s">
        <v>523</v>
      </c>
      <c r="AR121" s="593"/>
      <c r="AS121" s="593"/>
      <c r="AT121" s="593"/>
      <c r="AU121" s="593"/>
      <c r="AV121" s="593"/>
      <c r="AW121" s="593"/>
      <c r="AX121" s="594"/>
    </row>
    <row r="122" spans="1:50" ht="23.25" hidden="1" customHeight="1" x14ac:dyDescent="0.15">
      <c r="A122" s="440"/>
      <c r="B122" s="441"/>
      <c r="C122" s="441"/>
      <c r="D122" s="441"/>
      <c r="E122" s="441"/>
      <c r="F122" s="442"/>
      <c r="G122" s="394" t="s">
        <v>484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485</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537</v>
      </c>
      <c r="AF124" s="417"/>
      <c r="AG124" s="417"/>
      <c r="AH124" s="418"/>
      <c r="AI124" s="416" t="s">
        <v>533</v>
      </c>
      <c r="AJ124" s="417"/>
      <c r="AK124" s="417"/>
      <c r="AL124" s="418"/>
      <c r="AM124" s="416" t="s">
        <v>528</v>
      </c>
      <c r="AN124" s="417"/>
      <c r="AO124" s="417"/>
      <c r="AP124" s="418"/>
      <c r="AQ124" s="592" t="s">
        <v>523</v>
      </c>
      <c r="AR124" s="593"/>
      <c r="AS124" s="593"/>
      <c r="AT124" s="593"/>
      <c r="AU124" s="593"/>
      <c r="AV124" s="593"/>
      <c r="AW124" s="593"/>
      <c r="AX124" s="594"/>
    </row>
    <row r="125" spans="1:50" ht="23.25" hidden="1" customHeight="1" x14ac:dyDescent="0.15">
      <c r="A125" s="440"/>
      <c r="B125" s="441"/>
      <c r="C125" s="441"/>
      <c r="D125" s="441"/>
      <c r="E125" s="441"/>
      <c r="F125" s="442"/>
      <c r="G125" s="394" t="s">
        <v>484</v>
      </c>
      <c r="H125" s="394"/>
      <c r="I125" s="394"/>
      <c r="J125" s="394"/>
      <c r="K125" s="394"/>
      <c r="L125" s="394"/>
      <c r="M125" s="394"/>
      <c r="N125" s="394"/>
      <c r="O125" s="394"/>
      <c r="P125" s="394"/>
      <c r="Q125" s="394"/>
      <c r="R125" s="394"/>
      <c r="S125" s="394"/>
      <c r="T125" s="394"/>
      <c r="U125" s="394"/>
      <c r="V125" s="394"/>
      <c r="W125" s="394"/>
      <c r="X125" s="930"/>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1"/>
      <c r="Y126" s="472" t="s">
        <v>49</v>
      </c>
      <c r="Z126" s="447"/>
      <c r="AA126" s="448"/>
      <c r="AB126" s="473" t="s">
        <v>482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27"/>
      <c r="Z127" s="928"/>
      <c r="AA127" s="929"/>
      <c r="AB127" s="248" t="s">
        <v>11</v>
      </c>
      <c r="AC127" s="249"/>
      <c r="AD127" s="250"/>
      <c r="AE127" s="416" t="s">
        <v>536</v>
      </c>
      <c r="AF127" s="417"/>
      <c r="AG127" s="417"/>
      <c r="AH127" s="418"/>
      <c r="AI127" s="416" t="s">
        <v>533</v>
      </c>
      <c r="AJ127" s="417"/>
      <c r="AK127" s="417"/>
      <c r="AL127" s="418"/>
      <c r="AM127" s="416" t="s">
        <v>528</v>
      </c>
      <c r="AN127" s="417"/>
      <c r="AO127" s="417"/>
      <c r="AP127" s="418"/>
      <c r="AQ127" s="592" t="s">
        <v>523</v>
      </c>
      <c r="AR127" s="593"/>
      <c r="AS127" s="593"/>
      <c r="AT127" s="593"/>
      <c r="AU127" s="593"/>
      <c r="AV127" s="593"/>
      <c r="AW127" s="593"/>
      <c r="AX127" s="594"/>
    </row>
    <row r="128" spans="1:50" ht="23.25" hidden="1" customHeight="1" x14ac:dyDescent="0.15">
      <c r="A128" s="440"/>
      <c r="B128" s="441"/>
      <c r="C128" s="441"/>
      <c r="D128" s="441"/>
      <c r="E128" s="441"/>
      <c r="F128" s="442"/>
      <c r="G128" s="394" t="s">
        <v>484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9" t="s">
        <v>566</v>
      </c>
      <c r="B130" s="186"/>
      <c r="C130" s="185" t="s">
        <v>358</v>
      </c>
      <c r="D130" s="186"/>
      <c r="E130" s="170" t="s">
        <v>387</v>
      </c>
      <c r="F130" s="171"/>
      <c r="G130" s="172" t="s">
        <v>577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578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536</v>
      </c>
      <c r="AF132" s="156"/>
      <c r="AG132" s="156"/>
      <c r="AH132" s="156"/>
      <c r="AI132" s="156" t="s">
        <v>533</v>
      </c>
      <c r="AJ132" s="156"/>
      <c r="AK132" s="156"/>
      <c r="AL132" s="156"/>
      <c r="AM132" s="156" t="s">
        <v>528</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575</v>
      </c>
      <c r="AR133" s="200"/>
      <c r="AS133" s="134" t="s">
        <v>355</v>
      </c>
      <c r="AT133" s="135"/>
      <c r="AU133" s="201">
        <v>31</v>
      </c>
      <c r="AV133" s="201"/>
      <c r="AW133" s="134" t="s">
        <v>300</v>
      </c>
      <c r="AX133" s="196"/>
    </row>
    <row r="134" spans="1:50" ht="39.75" customHeight="1" x14ac:dyDescent="0.15">
      <c r="A134" s="190"/>
      <c r="B134" s="187"/>
      <c r="C134" s="181"/>
      <c r="D134" s="187"/>
      <c r="E134" s="181"/>
      <c r="F134" s="182"/>
      <c r="G134" s="105" t="s">
        <v>579</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497</v>
      </c>
      <c r="AC134" s="206"/>
      <c r="AD134" s="206"/>
      <c r="AE134" s="207" t="s">
        <v>575</v>
      </c>
      <c r="AF134" s="208"/>
      <c r="AG134" s="208"/>
      <c r="AH134" s="208"/>
      <c r="AI134" s="207" t="s">
        <v>575</v>
      </c>
      <c r="AJ134" s="208"/>
      <c r="AK134" s="208"/>
      <c r="AL134" s="208"/>
      <c r="AM134" s="207" t="s">
        <v>575</v>
      </c>
      <c r="AN134" s="208"/>
      <c r="AO134" s="208"/>
      <c r="AP134" s="208"/>
      <c r="AQ134" s="207" t="s">
        <v>575</v>
      </c>
      <c r="AR134" s="208"/>
      <c r="AS134" s="208"/>
      <c r="AT134" s="208"/>
      <c r="AU134" s="207" t="s">
        <v>575</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497</v>
      </c>
      <c r="AC135" s="214"/>
      <c r="AD135" s="214"/>
      <c r="AE135" s="207" t="s">
        <v>575</v>
      </c>
      <c r="AF135" s="208"/>
      <c r="AG135" s="208"/>
      <c r="AH135" s="208"/>
      <c r="AI135" s="207" t="s">
        <v>575</v>
      </c>
      <c r="AJ135" s="208"/>
      <c r="AK135" s="208"/>
      <c r="AL135" s="208"/>
      <c r="AM135" s="207" t="s">
        <v>575</v>
      </c>
      <c r="AN135" s="208"/>
      <c r="AO135" s="208"/>
      <c r="AP135" s="208"/>
      <c r="AQ135" s="207" t="s">
        <v>575</v>
      </c>
      <c r="AR135" s="208"/>
      <c r="AS135" s="208"/>
      <c r="AT135" s="208"/>
      <c r="AU135" s="207">
        <v>90</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536</v>
      </c>
      <c r="AF136" s="156"/>
      <c r="AG136" s="156"/>
      <c r="AH136" s="156"/>
      <c r="AI136" s="156" t="s">
        <v>533</v>
      </c>
      <c r="AJ136" s="156"/>
      <c r="AK136" s="156"/>
      <c r="AL136" s="156"/>
      <c r="AM136" s="156" t="s">
        <v>528</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536</v>
      </c>
      <c r="AF140" s="156"/>
      <c r="AG140" s="156"/>
      <c r="AH140" s="156"/>
      <c r="AI140" s="156" t="s">
        <v>533</v>
      </c>
      <c r="AJ140" s="156"/>
      <c r="AK140" s="156"/>
      <c r="AL140" s="156"/>
      <c r="AM140" s="156" t="s">
        <v>528</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536</v>
      </c>
      <c r="AF144" s="156"/>
      <c r="AG144" s="156"/>
      <c r="AH144" s="156"/>
      <c r="AI144" s="156" t="s">
        <v>533</v>
      </c>
      <c r="AJ144" s="156"/>
      <c r="AK144" s="156"/>
      <c r="AL144" s="156"/>
      <c r="AM144" s="156" t="s">
        <v>528</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536</v>
      </c>
      <c r="AF148" s="156"/>
      <c r="AG148" s="156"/>
      <c r="AH148" s="156"/>
      <c r="AI148" s="156" t="s">
        <v>533</v>
      </c>
      <c r="AJ148" s="156"/>
      <c r="AK148" s="156"/>
      <c r="AL148" s="156"/>
      <c r="AM148" s="156" t="s">
        <v>528</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580</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536</v>
      </c>
      <c r="AF192" s="156"/>
      <c r="AG192" s="156"/>
      <c r="AH192" s="156"/>
      <c r="AI192" s="156" t="s">
        <v>533</v>
      </c>
      <c r="AJ192" s="156"/>
      <c r="AK192" s="156"/>
      <c r="AL192" s="156"/>
      <c r="AM192" s="156" t="s">
        <v>528</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537</v>
      </c>
      <c r="AF196" s="156"/>
      <c r="AG196" s="156"/>
      <c r="AH196" s="156"/>
      <c r="AI196" s="156" t="s">
        <v>533</v>
      </c>
      <c r="AJ196" s="156"/>
      <c r="AK196" s="156"/>
      <c r="AL196" s="156"/>
      <c r="AM196" s="156" t="s">
        <v>528</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536</v>
      </c>
      <c r="AF200" s="156"/>
      <c r="AG200" s="156"/>
      <c r="AH200" s="156"/>
      <c r="AI200" s="156" t="s">
        <v>533</v>
      </c>
      <c r="AJ200" s="156"/>
      <c r="AK200" s="156"/>
      <c r="AL200" s="156"/>
      <c r="AM200" s="156" t="s">
        <v>528</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536</v>
      </c>
      <c r="AF204" s="156"/>
      <c r="AG204" s="156"/>
      <c r="AH204" s="156"/>
      <c r="AI204" s="156" t="s">
        <v>533</v>
      </c>
      <c r="AJ204" s="156"/>
      <c r="AK204" s="156"/>
      <c r="AL204" s="156"/>
      <c r="AM204" s="156" t="s">
        <v>528</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536</v>
      </c>
      <c r="AF208" s="156"/>
      <c r="AG208" s="156"/>
      <c r="AH208" s="156"/>
      <c r="AI208" s="156" t="s">
        <v>533</v>
      </c>
      <c r="AJ208" s="156"/>
      <c r="AK208" s="156"/>
      <c r="AL208" s="156"/>
      <c r="AM208" s="156" t="s">
        <v>528</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536</v>
      </c>
      <c r="AF252" s="156"/>
      <c r="AG252" s="156"/>
      <c r="AH252" s="156"/>
      <c r="AI252" s="156" t="s">
        <v>533</v>
      </c>
      <c r="AJ252" s="156"/>
      <c r="AK252" s="156"/>
      <c r="AL252" s="156"/>
      <c r="AM252" s="156" t="s">
        <v>528</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536</v>
      </c>
      <c r="AF256" s="156"/>
      <c r="AG256" s="156"/>
      <c r="AH256" s="156"/>
      <c r="AI256" s="156" t="s">
        <v>533</v>
      </c>
      <c r="AJ256" s="156"/>
      <c r="AK256" s="156"/>
      <c r="AL256" s="156"/>
      <c r="AM256" s="156" t="s">
        <v>529</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536</v>
      </c>
      <c r="AF260" s="156"/>
      <c r="AG260" s="156"/>
      <c r="AH260" s="156"/>
      <c r="AI260" s="156" t="s">
        <v>533</v>
      </c>
      <c r="AJ260" s="156"/>
      <c r="AK260" s="156"/>
      <c r="AL260" s="156"/>
      <c r="AM260" s="156" t="s">
        <v>529</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536</v>
      </c>
      <c r="AF264" s="218"/>
      <c r="AG264" s="218"/>
      <c r="AH264" s="218"/>
      <c r="AI264" s="218" t="s">
        <v>533</v>
      </c>
      <c r="AJ264" s="218"/>
      <c r="AK264" s="218"/>
      <c r="AL264" s="218"/>
      <c r="AM264" s="218" t="s">
        <v>528</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537</v>
      </c>
      <c r="AF268" s="156"/>
      <c r="AG268" s="156"/>
      <c r="AH268" s="156"/>
      <c r="AI268" s="156" t="s">
        <v>533</v>
      </c>
      <c r="AJ268" s="156"/>
      <c r="AK268" s="156"/>
      <c r="AL268" s="156"/>
      <c r="AM268" s="156" t="s">
        <v>528</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536</v>
      </c>
      <c r="AF312" s="156"/>
      <c r="AG312" s="156"/>
      <c r="AH312" s="156"/>
      <c r="AI312" s="156" t="s">
        <v>533</v>
      </c>
      <c r="AJ312" s="156"/>
      <c r="AK312" s="156"/>
      <c r="AL312" s="156"/>
      <c r="AM312" s="156" t="s">
        <v>528</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536</v>
      </c>
      <c r="AF316" s="156"/>
      <c r="AG316" s="156"/>
      <c r="AH316" s="156"/>
      <c r="AI316" s="156" t="s">
        <v>533</v>
      </c>
      <c r="AJ316" s="156"/>
      <c r="AK316" s="156"/>
      <c r="AL316" s="156"/>
      <c r="AM316" s="156" t="s">
        <v>528</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536</v>
      </c>
      <c r="AF320" s="156"/>
      <c r="AG320" s="156"/>
      <c r="AH320" s="156"/>
      <c r="AI320" s="156" t="s">
        <v>533</v>
      </c>
      <c r="AJ320" s="156"/>
      <c r="AK320" s="156"/>
      <c r="AL320" s="156"/>
      <c r="AM320" s="156" t="s">
        <v>529</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536</v>
      </c>
      <c r="AF324" s="156"/>
      <c r="AG324" s="156"/>
      <c r="AH324" s="156"/>
      <c r="AI324" s="156" t="s">
        <v>533</v>
      </c>
      <c r="AJ324" s="156"/>
      <c r="AK324" s="156"/>
      <c r="AL324" s="156"/>
      <c r="AM324" s="156" t="s">
        <v>528</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537</v>
      </c>
      <c r="AF328" s="156"/>
      <c r="AG328" s="156"/>
      <c r="AH328" s="156"/>
      <c r="AI328" s="156" t="s">
        <v>533</v>
      </c>
      <c r="AJ328" s="156"/>
      <c r="AK328" s="156"/>
      <c r="AL328" s="156"/>
      <c r="AM328" s="156" t="s">
        <v>529</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536</v>
      </c>
      <c r="AF372" s="156"/>
      <c r="AG372" s="156"/>
      <c r="AH372" s="156"/>
      <c r="AI372" s="156" t="s">
        <v>533</v>
      </c>
      <c r="AJ372" s="156"/>
      <c r="AK372" s="156"/>
      <c r="AL372" s="156"/>
      <c r="AM372" s="156" t="s">
        <v>528</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536</v>
      </c>
      <c r="AF376" s="156"/>
      <c r="AG376" s="156"/>
      <c r="AH376" s="156"/>
      <c r="AI376" s="156" t="s">
        <v>533</v>
      </c>
      <c r="AJ376" s="156"/>
      <c r="AK376" s="156"/>
      <c r="AL376" s="156"/>
      <c r="AM376" s="156" t="s">
        <v>528</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536</v>
      </c>
      <c r="AF380" s="156"/>
      <c r="AG380" s="156"/>
      <c r="AH380" s="156"/>
      <c r="AI380" s="156" t="s">
        <v>533</v>
      </c>
      <c r="AJ380" s="156"/>
      <c r="AK380" s="156"/>
      <c r="AL380" s="156"/>
      <c r="AM380" s="156" t="s">
        <v>528</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536</v>
      </c>
      <c r="AF384" s="156"/>
      <c r="AG384" s="156"/>
      <c r="AH384" s="156"/>
      <c r="AI384" s="156" t="s">
        <v>533</v>
      </c>
      <c r="AJ384" s="156"/>
      <c r="AK384" s="156"/>
      <c r="AL384" s="156"/>
      <c r="AM384" s="156" t="s">
        <v>528</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536</v>
      </c>
      <c r="AF388" s="156"/>
      <c r="AG388" s="156"/>
      <c r="AH388" s="156"/>
      <c r="AI388" s="156" t="s">
        <v>533</v>
      </c>
      <c r="AJ388" s="156"/>
      <c r="AK388" s="156"/>
      <c r="AL388" s="156"/>
      <c r="AM388" s="156" t="s">
        <v>528</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562</v>
      </c>
      <c r="D430" s="932"/>
      <c r="E430" s="175" t="s">
        <v>546</v>
      </c>
      <c r="F430" s="899"/>
      <c r="G430" s="900" t="s">
        <v>374</v>
      </c>
      <c r="H430" s="124"/>
      <c r="I430" s="124"/>
      <c r="J430" s="901" t="s">
        <v>575</v>
      </c>
      <c r="K430" s="902"/>
      <c r="L430" s="902"/>
      <c r="M430" s="902"/>
      <c r="N430" s="902"/>
      <c r="O430" s="902"/>
      <c r="P430" s="902"/>
      <c r="Q430" s="902"/>
      <c r="R430" s="902"/>
      <c r="S430" s="902"/>
      <c r="T430" s="903"/>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529</v>
      </c>
      <c r="AJ431" s="218"/>
      <c r="AK431" s="218"/>
      <c r="AL431" s="160"/>
      <c r="AM431" s="218" t="s">
        <v>524</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575</v>
      </c>
      <c r="AF432" s="201"/>
      <c r="AG432" s="134" t="s">
        <v>355</v>
      </c>
      <c r="AH432" s="135"/>
      <c r="AI432" s="157"/>
      <c r="AJ432" s="157"/>
      <c r="AK432" s="157"/>
      <c r="AL432" s="155"/>
      <c r="AM432" s="157"/>
      <c r="AN432" s="157"/>
      <c r="AO432" s="157"/>
      <c r="AP432" s="155"/>
      <c r="AQ432" s="591" t="s">
        <v>575</v>
      </c>
      <c r="AR432" s="201"/>
      <c r="AS432" s="134" t="s">
        <v>355</v>
      </c>
      <c r="AT432" s="135"/>
      <c r="AU432" s="201" t="s">
        <v>575</v>
      </c>
      <c r="AV432" s="201"/>
      <c r="AW432" s="134" t="s">
        <v>300</v>
      </c>
      <c r="AX432" s="196"/>
    </row>
    <row r="433" spans="1:50" ht="23.25" customHeight="1" x14ac:dyDescent="0.15">
      <c r="A433" s="190"/>
      <c r="B433" s="187"/>
      <c r="C433" s="181"/>
      <c r="D433" s="187"/>
      <c r="E433" s="343"/>
      <c r="F433" s="344"/>
      <c r="G433" s="105" t="s">
        <v>575</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575</v>
      </c>
      <c r="AC433" s="214"/>
      <c r="AD433" s="214"/>
      <c r="AE433" s="341" t="s">
        <v>575</v>
      </c>
      <c r="AF433" s="208"/>
      <c r="AG433" s="208"/>
      <c r="AH433" s="208"/>
      <c r="AI433" s="341" t="s">
        <v>575</v>
      </c>
      <c r="AJ433" s="208"/>
      <c r="AK433" s="208"/>
      <c r="AL433" s="208"/>
      <c r="AM433" s="341" t="s">
        <v>575</v>
      </c>
      <c r="AN433" s="208"/>
      <c r="AO433" s="208"/>
      <c r="AP433" s="342"/>
      <c r="AQ433" s="341" t="s">
        <v>575</v>
      </c>
      <c r="AR433" s="208"/>
      <c r="AS433" s="208"/>
      <c r="AT433" s="342"/>
      <c r="AU433" s="208" t="s">
        <v>575</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575</v>
      </c>
      <c r="AC434" s="206"/>
      <c r="AD434" s="206"/>
      <c r="AE434" s="341" t="s">
        <v>575</v>
      </c>
      <c r="AF434" s="208"/>
      <c r="AG434" s="208"/>
      <c r="AH434" s="342"/>
      <c r="AI434" s="341" t="s">
        <v>575</v>
      </c>
      <c r="AJ434" s="208"/>
      <c r="AK434" s="208"/>
      <c r="AL434" s="208"/>
      <c r="AM434" s="341" t="s">
        <v>575</v>
      </c>
      <c r="AN434" s="208"/>
      <c r="AO434" s="208"/>
      <c r="AP434" s="342"/>
      <c r="AQ434" s="341" t="s">
        <v>575</v>
      </c>
      <c r="AR434" s="208"/>
      <c r="AS434" s="208"/>
      <c r="AT434" s="342"/>
      <c r="AU434" s="208" t="s">
        <v>575</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0" t="s">
        <v>301</v>
      </c>
      <c r="AC435" s="580"/>
      <c r="AD435" s="580"/>
      <c r="AE435" s="341" t="s">
        <v>575</v>
      </c>
      <c r="AF435" s="208"/>
      <c r="AG435" s="208"/>
      <c r="AH435" s="342"/>
      <c r="AI435" s="341" t="s">
        <v>575</v>
      </c>
      <c r="AJ435" s="208"/>
      <c r="AK435" s="208"/>
      <c r="AL435" s="208"/>
      <c r="AM435" s="341" t="s">
        <v>575</v>
      </c>
      <c r="AN435" s="208"/>
      <c r="AO435" s="208"/>
      <c r="AP435" s="342"/>
      <c r="AQ435" s="341" t="s">
        <v>575</v>
      </c>
      <c r="AR435" s="208"/>
      <c r="AS435" s="208"/>
      <c r="AT435" s="342"/>
      <c r="AU435" s="208" t="s">
        <v>575</v>
      </c>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528</v>
      </c>
      <c r="AJ436" s="218"/>
      <c r="AK436" s="218"/>
      <c r="AL436" s="160"/>
      <c r="AM436" s="218" t="s">
        <v>524</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1"/>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0" t="s">
        <v>301</v>
      </c>
      <c r="AC440" s="580"/>
      <c r="AD440" s="580"/>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528</v>
      </c>
      <c r="AJ441" s="218"/>
      <c r="AK441" s="218"/>
      <c r="AL441" s="160"/>
      <c r="AM441" s="218" t="s">
        <v>520</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1"/>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0" t="s">
        <v>301</v>
      </c>
      <c r="AC445" s="580"/>
      <c r="AD445" s="580"/>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528</v>
      </c>
      <c r="AJ446" s="218"/>
      <c r="AK446" s="218"/>
      <c r="AL446" s="160"/>
      <c r="AM446" s="218" t="s">
        <v>525</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1"/>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0" t="s">
        <v>301</v>
      </c>
      <c r="AC450" s="580"/>
      <c r="AD450" s="580"/>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528</v>
      </c>
      <c r="AJ451" s="218"/>
      <c r="AK451" s="218"/>
      <c r="AL451" s="160"/>
      <c r="AM451" s="218" t="s">
        <v>524</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1"/>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0" t="s">
        <v>301</v>
      </c>
      <c r="AC455" s="580"/>
      <c r="AD455" s="580"/>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528</v>
      </c>
      <c r="AJ456" s="218"/>
      <c r="AK456" s="218"/>
      <c r="AL456" s="160"/>
      <c r="AM456" s="218" t="s">
        <v>524</v>
      </c>
      <c r="AN456" s="218"/>
      <c r="AO456" s="218"/>
      <c r="AP456" s="160"/>
      <c r="AQ456" s="160" t="s">
        <v>354</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575</v>
      </c>
      <c r="AF457" s="201"/>
      <c r="AG457" s="134" t="s">
        <v>355</v>
      </c>
      <c r="AH457" s="135"/>
      <c r="AI457" s="157"/>
      <c r="AJ457" s="157"/>
      <c r="AK457" s="157"/>
      <c r="AL457" s="155"/>
      <c r="AM457" s="157"/>
      <c r="AN457" s="157"/>
      <c r="AO457" s="157"/>
      <c r="AP457" s="155"/>
      <c r="AQ457" s="591" t="s">
        <v>575</v>
      </c>
      <c r="AR457" s="201"/>
      <c r="AS457" s="134" t="s">
        <v>355</v>
      </c>
      <c r="AT457" s="135"/>
      <c r="AU457" s="201" t="s">
        <v>575</v>
      </c>
      <c r="AV457" s="201"/>
      <c r="AW457" s="134" t="s">
        <v>300</v>
      </c>
      <c r="AX457" s="196"/>
    </row>
    <row r="458" spans="1:50" ht="23.25" customHeight="1" x14ac:dyDescent="0.15">
      <c r="A458" s="190"/>
      <c r="B458" s="187"/>
      <c r="C458" s="181"/>
      <c r="D458" s="187"/>
      <c r="E458" s="343"/>
      <c r="F458" s="344"/>
      <c r="G458" s="105" t="s">
        <v>575</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575</v>
      </c>
      <c r="AC458" s="214"/>
      <c r="AD458" s="214"/>
      <c r="AE458" s="341" t="s">
        <v>575</v>
      </c>
      <c r="AF458" s="208"/>
      <c r="AG458" s="208"/>
      <c r="AH458" s="208"/>
      <c r="AI458" s="341" t="s">
        <v>575</v>
      </c>
      <c r="AJ458" s="208"/>
      <c r="AK458" s="208"/>
      <c r="AL458" s="208"/>
      <c r="AM458" s="341" t="s">
        <v>575</v>
      </c>
      <c r="AN458" s="208"/>
      <c r="AO458" s="208"/>
      <c r="AP458" s="342"/>
      <c r="AQ458" s="341" t="s">
        <v>575</v>
      </c>
      <c r="AR458" s="208"/>
      <c r="AS458" s="208"/>
      <c r="AT458" s="342"/>
      <c r="AU458" s="208" t="s">
        <v>575</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575</v>
      </c>
      <c r="AC459" s="206"/>
      <c r="AD459" s="206"/>
      <c r="AE459" s="341" t="s">
        <v>575</v>
      </c>
      <c r="AF459" s="208"/>
      <c r="AG459" s="208"/>
      <c r="AH459" s="342"/>
      <c r="AI459" s="341" t="s">
        <v>575</v>
      </c>
      <c r="AJ459" s="208"/>
      <c r="AK459" s="208"/>
      <c r="AL459" s="208"/>
      <c r="AM459" s="341" t="s">
        <v>575</v>
      </c>
      <c r="AN459" s="208"/>
      <c r="AO459" s="208"/>
      <c r="AP459" s="342"/>
      <c r="AQ459" s="341" t="s">
        <v>575</v>
      </c>
      <c r="AR459" s="208"/>
      <c r="AS459" s="208"/>
      <c r="AT459" s="342"/>
      <c r="AU459" s="208" t="s">
        <v>575</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0" t="s">
        <v>14</v>
      </c>
      <c r="AC460" s="580"/>
      <c r="AD460" s="580"/>
      <c r="AE460" s="341" t="s">
        <v>575</v>
      </c>
      <c r="AF460" s="208"/>
      <c r="AG460" s="208"/>
      <c r="AH460" s="342"/>
      <c r="AI460" s="341" t="s">
        <v>575</v>
      </c>
      <c r="AJ460" s="208"/>
      <c r="AK460" s="208"/>
      <c r="AL460" s="208"/>
      <c r="AM460" s="341" t="s">
        <v>575</v>
      </c>
      <c r="AN460" s="208"/>
      <c r="AO460" s="208"/>
      <c r="AP460" s="342"/>
      <c r="AQ460" s="341" t="s">
        <v>575</v>
      </c>
      <c r="AR460" s="208"/>
      <c r="AS460" s="208"/>
      <c r="AT460" s="342"/>
      <c r="AU460" s="208" t="s">
        <v>575</v>
      </c>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528</v>
      </c>
      <c r="AJ461" s="218"/>
      <c r="AK461" s="218"/>
      <c r="AL461" s="160"/>
      <c r="AM461" s="218" t="s">
        <v>526</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1"/>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0" t="s">
        <v>14</v>
      </c>
      <c r="AC465" s="580"/>
      <c r="AD465" s="580"/>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528</v>
      </c>
      <c r="AJ466" s="218"/>
      <c r="AK466" s="218"/>
      <c r="AL466" s="160"/>
      <c r="AM466" s="218" t="s">
        <v>524</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1"/>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0" t="s">
        <v>14</v>
      </c>
      <c r="AC470" s="580"/>
      <c r="AD470" s="580"/>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528</v>
      </c>
      <c r="AJ471" s="218"/>
      <c r="AK471" s="218"/>
      <c r="AL471" s="160"/>
      <c r="AM471" s="218" t="s">
        <v>520</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1"/>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0" t="s">
        <v>14</v>
      </c>
      <c r="AC475" s="580"/>
      <c r="AD475" s="580"/>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528</v>
      </c>
      <c r="AJ476" s="218"/>
      <c r="AK476" s="218"/>
      <c r="AL476" s="160"/>
      <c r="AM476" s="218" t="s">
        <v>524</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1"/>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0" t="s">
        <v>14</v>
      </c>
      <c r="AC480" s="580"/>
      <c r="AD480" s="580"/>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568</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575</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563</v>
      </c>
      <c r="F484" s="176"/>
      <c r="G484" s="900" t="s">
        <v>374</v>
      </c>
      <c r="H484" s="124"/>
      <c r="I484" s="124"/>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529</v>
      </c>
      <c r="AJ485" s="218"/>
      <c r="AK485" s="218"/>
      <c r="AL485" s="160"/>
      <c r="AM485" s="218" t="s">
        <v>526</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1"/>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0" t="s">
        <v>301</v>
      </c>
      <c r="AC489" s="580"/>
      <c r="AD489" s="580"/>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528</v>
      </c>
      <c r="AJ490" s="218"/>
      <c r="AK490" s="218"/>
      <c r="AL490" s="160"/>
      <c r="AM490" s="218" t="s">
        <v>526</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1"/>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0" t="s">
        <v>301</v>
      </c>
      <c r="AC494" s="580"/>
      <c r="AD494" s="580"/>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528</v>
      </c>
      <c r="AJ495" s="218"/>
      <c r="AK495" s="218"/>
      <c r="AL495" s="160"/>
      <c r="AM495" s="218" t="s">
        <v>524</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1"/>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0" t="s">
        <v>301</v>
      </c>
      <c r="AC499" s="580"/>
      <c r="AD499" s="580"/>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528</v>
      </c>
      <c r="AJ500" s="218"/>
      <c r="AK500" s="218"/>
      <c r="AL500" s="160"/>
      <c r="AM500" s="218" t="s">
        <v>525</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1"/>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0" t="s">
        <v>301</v>
      </c>
      <c r="AC504" s="580"/>
      <c r="AD504" s="580"/>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528</v>
      </c>
      <c r="AJ505" s="218"/>
      <c r="AK505" s="218"/>
      <c r="AL505" s="160"/>
      <c r="AM505" s="218" t="s">
        <v>526</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1"/>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0" t="s">
        <v>301</v>
      </c>
      <c r="AC509" s="580"/>
      <c r="AD509" s="580"/>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528</v>
      </c>
      <c r="AJ510" s="218"/>
      <c r="AK510" s="218"/>
      <c r="AL510" s="160"/>
      <c r="AM510" s="218" t="s">
        <v>524</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1"/>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0" t="s">
        <v>14</v>
      </c>
      <c r="AC514" s="580"/>
      <c r="AD514" s="580"/>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529</v>
      </c>
      <c r="AJ515" s="218"/>
      <c r="AK515" s="218"/>
      <c r="AL515" s="160"/>
      <c r="AM515" s="218" t="s">
        <v>524</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1"/>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0" t="s">
        <v>14</v>
      </c>
      <c r="AC519" s="580"/>
      <c r="AD519" s="580"/>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529</v>
      </c>
      <c r="AJ520" s="218"/>
      <c r="AK520" s="218"/>
      <c r="AL520" s="160"/>
      <c r="AM520" s="218" t="s">
        <v>524</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1"/>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0" t="s">
        <v>14</v>
      </c>
      <c r="AC524" s="580"/>
      <c r="AD524" s="580"/>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528</v>
      </c>
      <c r="AJ525" s="218"/>
      <c r="AK525" s="218"/>
      <c r="AL525" s="160"/>
      <c r="AM525" s="218" t="s">
        <v>520</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1"/>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0" t="s">
        <v>14</v>
      </c>
      <c r="AC529" s="580"/>
      <c r="AD529" s="580"/>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528</v>
      </c>
      <c r="AJ530" s="218"/>
      <c r="AK530" s="218"/>
      <c r="AL530" s="160"/>
      <c r="AM530" s="218" t="s">
        <v>524</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1"/>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0" t="s">
        <v>14</v>
      </c>
      <c r="AC534" s="580"/>
      <c r="AD534" s="580"/>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569</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564</v>
      </c>
      <c r="F538" s="176"/>
      <c r="G538" s="900" t="s">
        <v>374</v>
      </c>
      <c r="H538" s="124"/>
      <c r="I538" s="124"/>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529</v>
      </c>
      <c r="AJ539" s="218"/>
      <c r="AK539" s="218"/>
      <c r="AL539" s="160"/>
      <c r="AM539" s="218" t="s">
        <v>524</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1"/>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0" t="s">
        <v>301</v>
      </c>
      <c r="AC543" s="580"/>
      <c r="AD543" s="580"/>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528</v>
      </c>
      <c r="AJ544" s="218"/>
      <c r="AK544" s="218"/>
      <c r="AL544" s="160"/>
      <c r="AM544" s="218" t="s">
        <v>526</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1"/>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0" t="s">
        <v>301</v>
      </c>
      <c r="AC548" s="580"/>
      <c r="AD548" s="580"/>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528</v>
      </c>
      <c r="AJ549" s="218"/>
      <c r="AK549" s="218"/>
      <c r="AL549" s="160"/>
      <c r="AM549" s="218" t="s">
        <v>520</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1"/>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0" t="s">
        <v>301</v>
      </c>
      <c r="AC553" s="580"/>
      <c r="AD553" s="580"/>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528</v>
      </c>
      <c r="AJ554" s="218"/>
      <c r="AK554" s="218"/>
      <c r="AL554" s="160"/>
      <c r="AM554" s="218" t="s">
        <v>520</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1"/>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0" t="s">
        <v>301</v>
      </c>
      <c r="AC558" s="580"/>
      <c r="AD558" s="580"/>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528</v>
      </c>
      <c r="AJ559" s="218"/>
      <c r="AK559" s="218"/>
      <c r="AL559" s="160"/>
      <c r="AM559" s="218" t="s">
        <v>524</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1"/>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0" t="s">
        <v>301</v>
      </c>
      <c r="AC563" s="580"/>
      <c r="AD563" s="580"/>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528</v>
      </c>
      <c r="AJ564" s="218"/>
      <c r="AK564" s="218"/>
      <c r="AL564" s="160"/>
      <c r="AM564" s="218" t="s">
        <v>520</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1"/>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0" t="s">
        <v>14</v>
      </c>
      <c r="AC568" s="580"/>
      <c r="AD568" s="580"/>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529</v>
      </c>
      <c r="AJ569" s="218"/>
      <c r="AK569" s="218"/>
      <c r="AL569" s="160"/>
      <c r="AM569" s="218" t="s">
        <v>520</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1"/>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0" t="s">
        <v>14</v>
      </c>
      <c r="AC573" s="580"/>
      <c r="AD573" s="580"/>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528</v>
      </c>
      <c r="AJ574" s="218"/>
      <c r="AK574" s="218"/>
      <c r="AL574" s="160"/>
      <c r="AM574" s="218" t="s">
        <v>520</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1"/>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0" t="s">
        <v>14</v>
      </c>
      <c r="AC578" s="580"/>
      <c r="AD578" s="580"/>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528</v>
      </c>
      <c r="AJ579" s="218"/>
      <c r="AK579" s="218"/>
      <c r="AL579" s="160"/>
      <c r="AM579" s="218" t="s">
        <v>520</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1"/>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0" t="s">
        <v>14</v>
      </c>
      <c r="AC583" s="580"/>
      <c r="AD583" s="580"/>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528</v>
      </c>
      <c r="AJ584" s="218"/>
      <c r="AK584" s="218"/>
      <c r="AL584" s="160"/>
      <c r="AM584" s="218" t="s">
        <v>524</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1"/>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0" t="s">
        <v>14</v>
      </c>
      <c r="AC588" s="580"/>
      <c r="AD588" s="580"/>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569</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563</v>
      </c>
      <c r="F592" s="176"/>
      <c r="G592" s="900" t="s">
        <v>374</v>
      </c>
      <c r="H592" s="124"/>
      <c r="I592" s="124"/>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528</v>
      </c>
      <c r="AJ593" s="218"/>
      <c r="AK593" s="218"/>
      <c r="AL593" s="160"/>
      <c r="AM593" s="218" t="s">
        <v>520</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1"/>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0" t="s">
        <v>301</v>
      </c>
      <c r="AC597" s="580"/>
      <c r="AD597" s="580"/>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529</v>
      </c>
      <c r="AJ598" s="218"/>
      <c r="AK598" s="218"/>
      <c r="AL598" s="160"/>
      <c r="AM598" s="218" t="s">
        <v>525</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1"/>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0" t="s">
        <v>301</v>
      </c>
      <c r="AC602" s="580"/>
      <c r="AD602" s="580"/>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528</v>
      </c>
      <c r="AJ603" s="218"/>
      <c r="AK603" s="218"/>
      <c r="AL603" s="160"/>
      <c r="AM603" s="218" t="s">
        <v>520</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1"/>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0" t="s">
        <v>301</v>
      </c>
      <c r="AC607" s="580"/>
      <c r="AD607" s="580"/>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528</v>
      </c>
      <c r="AJ608" s="218"/>
      <c r="AK608" s="218"/>
      <c r="AL608" s="160"/>
      <c r="AM608" s="218" t="s">
        <v>520</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1"/>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0" t="s">
        <v>301</v>
      </c>
      <c r="AC612" s="580"/>
      <c r="AD612" s="580"/>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528</v>
      </c>
      <c r="AJ613" s="218"/>
      <c r="AK613" s="218"/>
      <c r="AL613" s="160"/>
      <c r="AM613" s="218" t="s">
        <v>524</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1"/>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0" t="s">
        <v>301</v>
      </c>
      <c r="AC617" s="580"/>
      <c r="AD617" s="580"/>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528</v>
      </c>
      <c r="AJ618" s="218"/>
      <c r="AK618" s="218"/>
      <c r="AL618" s="160"/>
      <c r="AM618" s="218" t="s">
        <v>524</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1"/>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0" t="s">
        <v>14</v>
      </c>
      <c r="AC622" s="580"/>
      <c r="AD622" s="580"/>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528</v>
      </c>
      <c r="AJ623" s="218"/>
      <c r="AK623" s="218"/>
      <c r="AL623" s="160"/>
      <c r="AM623" s="218" t="s">
        <v>525</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1"/>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0" t="s">
        <v>14</v>
      </c>
      <c r="AC627" s="580"/>
      <c r="AD627" s="580"/>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528</v>
      </c>
      <c r="AJ628" s="218"/>
      <c r="AK628" s="218"/>
      <c r="AL628" s="160"/>
      <c r="AM628" s="218" t="s">
        <v>524</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1"/>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0" t="s">
        <v>14</v>
      </c>
      <c r="AC632" s="580"/>
      <c r="AD632" s="580"/>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528</v>
      </c>
      <c r="AJ633" s="218"/>
      <c r="AK633" s="218"/>
      <c r="AL633" s="160"/>
      <c r="AM633" s="218" t="s">
        <v>520</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1"/>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0" t="s">
        <v>14</v>
      </c>
      <c r="AC637" s="580"/>
      <c r="AD637" s="580"/>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528</v>
      </c>
      <c r="AJ638" s="218"/>
      <c r="AK638" s="218"/>
      <c r="AL638" s="160"/>
      <c r="AM638" s="218" t="s">
        <v>524</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1"/>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0" t="s">
        <v>14</v>
      </c>
      <c r="AC642" s="580"/>
      <c r="AD642" s="580"/>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569</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564</v>
      </c>
      <c r="F646" s="176"/>
      <c r="G646" s="900" t="s">
        <v>374</v>
      </c>
      <c r="H646" s="124"/>
      <c r="I646" s="124"/>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529</v>
      </c>
      <c r="AJ647" s="218"/>
      <c r="AK647" s="218"/>
      <c r="AL647" s="160"/>
      <c r="AM647" s="218" t="s">
        <v>520</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1"/>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0" t="s">
        <v>301</v>
      </c>
      <c r="AC651" s="580"/>
      <c r="AD651" s="580"/>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528</v>
      </c>
      <c r="AJ652" s="218"/>
      <c r="AK652" s="218"/>
      <c r="AL652" s="160"/>
      <c r="AM652" s="218" t="s">
        <v>520</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1"/>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0" t="s">
        <v>301</v>
      </c>
      <c r="AC656" s="580"/>
      <c r="AD656" s="580"/>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528</v>
      </c>
      <c r="AJ657" s="218"/>
      <c r="AK657" s="218"/>
      <c r="AL657" s="160"/>
      <c r="AM657" s="218" t="s">
        <v>524</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1"/>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0" t="s">
        <v>301</v>
      </c>
      <c r="AC661" s="580"/>
      <c r="AD661" s="580"/>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528</v>
      </c>
      <c r="AJ662" s="218"/>
      <c r="AK662" s="218"/>
      <c r="AL662" s="160"/>
      <c r="AM662" s="218" t="s">
        <v>520</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1"/>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0" t="s">
        <v>301</v>
      </c>
      <c r="AC666" s="580"/>
      <c r="AD666" s="580"/>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528</v>
      </c>
      <c r="AJ667" s="218"/>
      <c r="AK667" s="218"/>
      <c r="AL667" s="160"/>
      <c r="AM667" s="218" t="s">
        <v>520</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1"/>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0" t="s">
        <v>301</v>
      </c>
      <c r="AC671" s="580"/>
      <c r="AD671" s="580"/>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529</v>
      </c>
      <c r="AJ672" s="218"/>
      <c r="AK672" s="218"/>
      <c r="AL672" s="160"/>
      <c r="AM672" s="218" t="s">
        <v>520</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1"/>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0" t="s">
        <v>14</v>
      </c>
      <c r="AC676" s="580"/>
      <c r="AD676" s="580"/>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528</v>
      </c>
      <c r="AJ677" s="218"/>
      <c r="AK677" s="218"/>
      <c r="AL677" s="160"/>
      <c r="AM677" s="218" t="s">
        <v>526</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1"/>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0" t="s">
        <v>14</v>
      </c>
      <c r="AC681" s="580"/>
      <c r="AD681" s="580"/>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529</v>
      </c>
      <c r="AJ682" s="218"/>
      <c r="AK682" s="218"/>
      <c r="AL682" s="160"/>
      <c r="AM682" s="218" t="s">
        <v>524</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1"/>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0" t="s">
        <v>14</v>
      </c>
      <c r="AC686" s="580"/>
      <c r="AD686" s="580"/>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528</v>
      </c>
      <c r="AJ687" s="218"/>
      <c r="AK687" s="218"/>
      <c r="AL687" s="160"/>
      <c r="AM687" s="218" t="s">
        <v>520</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1"/>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0" t="s">
        <v>14</v>
      </c>
      <c r="AC691" s="580"/>
      <c r="AD691" s="580"/>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528</v>
      </c>
      <c r="AJ692" s="218"/>
      <c r="AK692" s="218"/>
      <c r="AL692" s="160"/>
      <c r="AM692" s="218" t="s">
        <v>525</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1"/>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0" t="s">
        <v>14</v>
      </c>
      <c r="AC696" s="580"/>
      <c r="AD696" s="580"/>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569</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75.9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574</v>
      </c>
      <c r="AE702" s="347"/>
      <c r="AF702" s="347"/>
      <c r="AG702" s="386" t="s">
        <v>602</v>
      </c>
      <c r="AH702" s="387"/>
      <c r="AI702" s="387"/>
      <c r="AJ702" s="387"/>
      <c r="AK702" s="387"/>
      <c r="AL702" s="387"/>
      <c r="AM702" s="387"/>
      <c r="AN702" s="387"/>
      <c r="AO702" s="387"/>
      <c r="AP702" s="387"/>
      <c r="AQ702" s="387"/>
      <c r="AR702" s="387"/>
      <c r="AS702" s="387"/>
      <c r="AT702" s="387"/>
      <c r="AU702" s="387"/>
      <c r="AV702" s="387"/>
      <c r="AW702" s="387"/>
      <c r="AX702" s="388"/>
    </row>
    <row r="703" spans="1:50" ht="78"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9" t="s">
        <v>574</v>
      </c>
      <c r="AE703" s="330"/>
      <c r="AF703" s="330"/>
      <c r="AG703" s="102" t="s">
        <v>601</v>
      </c>
      <c r="AH703" s="103"/>
      <c r="AI703" s="103"/>
      <c r="AJ703" s="103"/>
      <c r="AK703" s="103"/>
      <c r="AL703" s="103"/>
      <c r="AM703" s="103"/>
      <c r="AN703" s="103"/>
      <c r="AO703" s="103"/>
      <c r="AP703" s="103"/>
      <c r="AQ703" s="103"/>
      <c r="AR703" s="103"/>
      <c r="AS703" s="103"/>
      <c r="AT703" s="103"/>
      <c r="AU703" s="103"/>
      <c r="AV703" s="103"/>
      <c r="AW703" s="103"/>
      <c r="AX703" s="104"/>
    </row>
    <row r="704" spans="1:50" ht="90"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574</v>
      </c>
      <c r="AE704" s="784"/>
      <c r="AF704" s="784"/>
      <c r="AG704" s="168" t="s">
        <v>603</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581</v>
      </c>
      <c r="AE705" s="716"/>
      <c r="AF705" s="716"/>
      <c r="AG705" s="126"/>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3"/>
      <c r="B706" s="644"/>
      <c r="C706" s="795"/>
      <c r="D706" s="796"/>
      <c r="E706" s="731" t="s">
        <v>507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9"/>
      <c r="AE706" s="330"/>
      <c r="AF706" s="664"/>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c r="AE707" s="837"/>
      <c r="AF707" s="837"/>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581</v>
      </c>
      <c r="AE708" s="606"/>
      <c r="AF708" s="606"/>
      <c r="AG708" s="743"/>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581</v>
      </c>
      <c r="AE709" s="330"/>
      <c r="AF709" s="330"/>
      <c r="AG709" s="102"/>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581</v>
      </c>
      <c r="AE710" s="330"/>
      <c r="AF710" s="330"/>
      <c r="AG710" s="102"/>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9" t="s">
        <v>581</v>
      </c>
      <c r="AE711" s="330"/>
      <c r="AF711" s="330"/>
      <c r="AG711" s="102"/>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3"/>
      <c r="B712" s="645"/>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581</v>
      </c>
      <c r="AE712" s="784"/>
      <c r="AF712" s="784"/>
      <c r="AG712" s="811"/>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9" t="s">
        <v>581</v>
      </c>
      <c r="AE713" s="330"/>
      <c r="AF713" s="664"/>
      <c r="AG713" s="102"/>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581</v>
      </c>
      <c r="AE714" s="809"/>
      <c r="AF714" s="810"/>
      <c r="AG714" s="737"/>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581</v>
      </c>
      <c r="AE715" s="606"/>
      <c r="AF715" s="657"/>
      <c r="AG715" s="743"/>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581</v>
      </c>
      <c r="AE716" s="628"/>
      <c r="AF716" s="628"/>
      <c r="AG716" s="102"/>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581</v>
      </c>
      <c r="AE717" s="330"/>
      <c r="AF717" s="330"/>
      <c r="AG717" s="102"/>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581</v>
      </c>
      <c r="AE718" s="330"/>
      <c r="AF718" s="330"/>
      <c r="AG718" s="128"/>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581</v>
      </c>
      <c r="AE719" s="606"/>
      <c r="AF719" s="606"/>
      <c r="AG719" s="126"/>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79"/>
      <c r="B720" s="780"/>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79"/>
      <c r="B721" s="780"/>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79"/>
      <c r="B722" s="780"/>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79"/>
      <c r="B723" s="780"/>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779"/>
      <c r="B724" s="780"/>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81"/>
      <c r="B725" s="782"/>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1" t="s">
        <v>48</v>
      </c>
      <c r="B726" s="803"/>
      <c r="C726" s="816" t="s">
        <v>53</v>
      </c>
      <c r="D726" s="838"/>
      <c r="E726" s="838"/>
      <c r="F726" s="839"/>
      <c r="G726" s="578"/>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4"/>
      <c r="B727" s="805"/>
      <c r="C727" s="749" t="s">
        <v>57</v>
      </c>
      <c r="D727" s="750"/>
      <c r="E727" s="750"/>
      <c r="F727" s="751"/>
      <c r="G727" s="576"/>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t="s">
        <v>605</v>
      </c>
      <c r="B731" s="801"/>
      <c r="C731" s="801"/>
      <c r="D731" s="801"/>
      <c r="E731" s="802"/>
      <c r="F731" s="730" t="s">
        <v>604</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508</v>
      </c>
      <c r="B733" s="675"/>
      <c r="C733" s="675"/>
      <c r="D733" s="675"/>
      <c r="E733" s="676"/>
      <c r="F733" s="638" t="s">
        <v>606</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550</v>
      </c>
      <c r="B737" s="211"/>
      <c r="C737" s="211"/>
      <c r="D737" s="212"/>
      <c r="E737" s="991" t="s">
        <v>575</v>
      </c>
      <c r="F737" s="991"/>
      <c r="G737" s="991"/>
      <c r="H737" s="991"/>
      <c r="I737" s="991"/>
      <c r="J737" s="991"/>
      <c r="K737" s="991"/>
      <c r="L737" s="991"/>
      <c r="M737" s="991"/>
      <c r="N737" s="366" t="s">
        <v>543</v>
      </c>
      <c r="O737" s="366"/>
      <c r="P737" s="366"/>
      <c r="Q737" s="366"/>
      <c r="R737" s="991" t="s">
        <v>575</v>
      </c>
      <c r="S737" s="991"/>
      <c r="T737" s="991"/>
      <c r="U737" s="991"/>
      <c r="V737" s="991"/>
      <c r="W737" s="991"/>
      <c r="X737" s="991"/>
      <c r="Y737" s="991"/>
      <c r="Z737" s="991"/>
      <c r="AA737" s="366" t="s">
        <v>542</v>
      </c>
      <c r="AB737" s="366"/>
      <c r="AC737" s="366"/>
      <c r="AD737" s="366"/>
      <c r="AE737" s="991" t="s">
        <v>575</v>
      </c>
      <c r="AF737" s="991"/>
      <c r="AG737" s="991"/>
      <c r="AH737" s="991"/>
      <c r="AI737" s="991"/>
      <c r="AJ737" s="991"/>
      <c r="AK737" s="991"/>
      <c r="AL737" s="991"/>
      <c r="AM737" s="991"/>
      <c r="AN737" s="366" t="s">
        <v>541</v>
      </c>
      <c r="AO737" s="366"/>
      <c r="AP737" s="366"/>
      <c r="AQ737" s="366"/>
      <c r="AR737" s="983" t="s">
        <v>575</v>
      </c>
      <c r="AS737" s="984"/>
      <c r="AT737" s="984"/>
      <c r="AU737" s="984"/>
      <c r="AV737" s="984"/>
      <c r="AW737" s="984"/>
      <c r="AX737" s="985"/>
      <c r="AY737" s="89"/>
      <c r="AZ737" s="89"/>
    </row>
    <row r="738" spans="1:52" ht="24.75" customHeight="1" x14ac:dyDescent="0.15">
      <c r="A738" s="992" t="s">
        <v>540</v>
      </c>
      <c r="B738" s="211"/>
      <c r="C738" s="211"/>
      <c r="D738" s="212"/>
      <c r="E738" s="991" t="s">
        <v>575</v>
      </c>
      <c r="F738" s="991"/>
      <c r="G738" s="991"/>
      <c r="H738" s="991"/>
      <c r="I738" s="991"/>
      <c r="J738" s="991"/>
      <c r="K738" s="991"/>
      <c r="L738" s="991"/>
      <c r="M738" s="991"/>
      <c r="N738" s="366" t="s">
        <v>539</v>
      </c>
      <c r="O738" s="366"/>
      <c r="P738" s="366"/>
      <c r="Q738" s="366"/>
      <c r="R738" s="991" t="s">
        <v>575</v>
      </c>
      <c r="S738" s="991"/>
      <c r="T738" s="991"/>
      <c r="U738" s="991"/>
      <c r="V738" s="991"/>
      <c r="W738" s="991"/>
      <c r="X738" s="991"/>
      <c r="Y738" s="991"/>
      <c r="Z738" s="991"/>
      <c r="AA738" s="366" t="s">
        <v>538</v>
      </c>
      <c r="AB738" s="366"/>
      <c r="AC738" s="366"/>
      <c r="AD738" s="366"/>
      <c r="AE738" s="991" t="s">
        <v>575</v>
      </c>
      <c r="AF738" s="991"/>
      <c r="AG738" s="991"/>
      <c r="AH738" s="991"/>
      <c r="AI738" s="991"/>
      <c r="AJ738" s="991"/>
      <c r="AK738" s="991"/>
      <c r="AL738" s="991"/>
      <c r="AM738" s="991"/>
      <c r="AN738" s="366" t="s">
        <v>534</v>
      </c>
      <c r="AO738" s="366"/>
      <c r="AP738" s="366"/>
      <c r="AQ738" s="366"/>
      <c r="AR738" s="983" t="s">
        <v>575</v>
      </c>
      <c r="AS738" s="984"/>
      <c r="AT738" s="984"/>
      <c r="AU738" s="984"/>
      <c r="AV738" s="984"/>
      <c r="AW738" s="984"/>
      <c r="AX738" s="985"/>
    </row>
    <row r="739" spans="1:52" ht="24.75" customHeight="1" thickBot="1" x14ac:dyDescent="0.2">
      <c r="A739" s="993" t="s">
        <v>530</v>
      </c>
      <c r="B739" s="994"/>
      <c r="C739" s="994"/>
      <c r="D739" s="995"/>
      <c r="E739" s="996"/>
      <c r="F739" s="986"/>
      <c r="G739" s="986"/>
      <c r="H739" s="93" t="str">
        <f>IF(E739="", "", "(")</f>
        <v/>
      </c>
      <c r="I739" s="986"/>
      <c r="J739" s="986"/>
      <c r="K739" s="93" t="str">
        <f>IF(OR(I739="　", I739=""), "", "-")</f>
        <v/>
      </c>
      <c r="L739" s="987"/>
      <c r="M739" s="987"/>
      <c r="N739" s="94" t="str">
        <f>IF(O739="", "", "-")</f>
        <v/>
      </c>
      <c r="O739" s="95"/>
      <c r="P739" s="94" t="str">
        <f>IF(E739="", "", ")")</f>
        <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5" t="s">
        <v>510</v>
      </c>
      <c r="B740" s="616"/>
      <c r="C740" s="616"/>
      <c r="D740" s="616"/>
      <c r="E740" s="616"/>
      <c r="F740" s="617"/>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t="s">
        <v>599</v>
      </c>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101"/>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48"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2.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t="s">
        <v>599</v>
      </c>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t="s">
        <v>600</v>
      </c>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29" t="s">
        <v>512</v>
      </c>
      <c r="B779" s="630"/>
      <c r="C779" s="630"/>
      <c r="D779" s="630"/>
      <c r="E779" s="630"/>
      <c r="F779" s="631"/>
      <c r="G779" s="596" t="s">
        <v>486</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487</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hidden="1"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hidden="1" customHeight="1" x14ac:dyDescent="0.15">
      <c r="A781" s="632"/>
      <c r="B781" s="633"/>
      <c r="C781" s="633"/>
      <c r="D781" s="633"/>
      <c r="E781" s="633"/>
      <c r="F781" s="634"/>
      <c r="G781" s="671"/>
      <c r="H781" s="672"/>
      <c r="I781" s="672"/>
      <c r="J781" s="672"/>
      <c r="K781" s="673"/>
      <c r="L781" s="665"/>
      <c r="M781" s="666"/>
      <c r="N781" s="666"/>
      <c r="O781" s="666"/>
      <c r="P781" s="666"/>
      <c r="Q781" s="666"/>
      <c r="R781" s="666"/>
      <c r="S781" s="666"/>
      <c r="T781" s="666"/>
      <c r="U781" s="666"/>
      <c r="V781" s="666"/>
      <c r="W781" s="666"/>
      <c r="X781" s="667"/>
      <c r="Y781" s="389"/>
      <c r="Z781" s="390"/>
      <c r="AA781" s="390"/>
      <c r="AB781" s="806"/>
      <c r="AC781" s="671"/>
      <c r="AD781" s="672"/>
      <c r="AE781" s="672"/>
      <c r="AF781" s="672"/>
      <c r="AG781" s="673"/>
      <c r="AH781" s="665"/>
      <c r="AI781" s="666"/>
      <c r="AJ781" s="666"/>
      <c r="AK781" s="666"/>
      <c r="AL781" s="666"/>
      <c r="AM781" s="666"/>
      <c r="AN781" s="666"/>
      <c r="AO781" s="666"/>
      <c r="AP781" s="666"/>
      <c r="AQ781" s="666"/>
      <c r="AR781" s="666"/>
      <c r="AS781" s="666"/>
      <c r="AT781" s="667"/>
      <c r="AU781" s="389"/>
      <c r="AV781" s="390"/>
      <c r="AW781" s="390"/>
      <c r="AX781" s="391"/>
    </row>
    <row r="782" spans="1:50" ht="24.75" hidden="1"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hidden="1"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hidden="1" customHeight="1" thickBot="1" x14ac:dyDescent="0.2">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0</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9"/>
      <c r="Z794" s="390"/>
      <c r="AA794" s="390"/>
      <c r="AB794" s="806"/>
      <c r="AC794" s="671"/>
      <c r="AD794" s="672"/>
      <c r="AE794" s="672"/>
      <c r="AF794" s="672"/>
      <c r="AG794" s="673"/>
      <c r="AH794" s="665"/>
      <c r="AI794" s="666"/>
      <c r="AJ794" s="666"/>
      <c r="AK794" s="666"/>
      <c r="AL794" s="666"/>
      <c r="AM794" s="666"/>
      <c r="AN794" s="666"/>
      <c r="AO794" s="666"/>
      <c r="AP794" s="666"/>
      <c r="AQ794" s="666"/>
      <c r="AR794" s="666"/>
      <c r="AS794" s="666"/>
      <c r="AT794" s="667"/>
      <c r="AU794" s="389"/>
      <c r="AV794" s="390"/>
      <c r="AW794" s="390"/>
      <c r="AX794" s="391"/>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9"/>
      <c r="Z807" s="390"/>
      <c r="AA807" s="390"/>
      <c r="AB807" s="806"/>
      <c r="AC807" s="671"/>
      <c r="AD807" s="672"/>
      <c r="AE807" s="672"/>
      <c r="AF807" s="672"/>
      <c r="AG807" s="673"/>
      <c r="AH807" s="665"/>
      <c r="AI807" s="666"/>
      <c r="AJ807" s="666"/>
      <c r="AK807" s="666"/>
      <c r="AL807" s="666"/>
      <c r="AM807" s="666"/>
      <c r="AN807" s="666"/>
      <c r="AO807" s="666"/>
      <c r="AP807" s="666"/>
      <c r="AQ807" s="666"/>
      <c r="AR807" s="666"/>
      <c r="AS807" s="666"/>
      <c r="AT807" s="667"/>
      <c r="AU807" s="389"/>
      <c r="AV807" s="390"/>
      <c r="AW807" s="390"/>
      <c r="AX807" s="391"/>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06"/>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1" t="s">
        <v>468</v>
      </c>
      <c r="AM831" s="282"/>
      <c r="AN831" s="282"/>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462</v>
      </c>
      <c r="AD836" s="150"/>
      <c r="AE836" s="150"/>
      <c r="AF836" s="150"/>
      <c r="AG836" s="150"/>
      <c r="AH836" s="368" t="s">
        <v>493</v>
      </c>
      <c r="AI836" s="365"/>
      <c r="AJ836" s="365"/>
      <c r="AK836" s="365"/>
      <c r="AL836" s="365" t="s">
        <v>21</v>
      </c>
      <c r="AM836" s="365"/>
      <c r="AN836" s="365"/>
      <c r="AO836" s="370"/>
      <c r="AP836" s="371" t="s">
        <v>420</v>
      </c>
      <c r="AQ836" s="371"/>
      <c r="AR836" s="371"/>
      <c r="AS836" s="371"/>
      <c r="AT836" s="371"/>
      <c r="AU836" s="371"/>
      <c r="AV836" s="371"/>
      <c r="AW836" s="371"/>
      <c r="AX836" s="371"/>
    </row>
    <row r="837" spans="1:50" ht="30" hidden="1" customHeight="1" x14ac:dyDescent="0.15">
      <c r="A837" s="377">
        <v>1</v>
      </c>
      <c r="B837" s="37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64"/>
      <c r="AD837" s="372"/>
      <c r="AE837" s="372"/>
      <c r="AF837" s="372"/>
      <c r="AG837" s="372"/>
      <c r="AH837" s="373"/>
      <c r="AI837" s="374"/>
      <c r="AJ837" s="374"/>
      <c r="AK837" s="374"/>
      <c r="AL837" s="358"/>
      <c r="AM837" s="359"/>
      <c r="AN837" s="359"/>
      <c r="AO837" s="360"/>
      <c r="AP837" s="361"/>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462</v>
      </c>
      <c r="AD869" s="150"/>
      <c r="AE869" s="150"/>
      <c r="AF869" s="150"/>
      <c r="AG869" s="150"/>
      <c r="AH869" s="368" t="s">
        <v>493</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15">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462</v>
      </c>
      <c r="AD902" s="150"/>
      <c r="AE902" s="150"/>
      <c r="AF902" s="150"/>
      <c r="AG902" s="150"/>
      <c r="AH902" s="368" t="s">
        <v>493</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462</v>
      </c>
      <c r="AD935" s="150"/>
      <c r="AE935" s="150"/>
      <c r="AF935" s="150"/>
      <c r="AG935" s="150"/>
      <c r="AH935" s="368" t="s">
        <v>493</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462</v>
      </c>
      <c r="AD968" s="150"/>
      <c r="AE968" s="150"/>
      <c r="AF968" s="150"/>
      <c r="AG968" s="150"/>
      <c r="AH968" s="368" t="s">
        <v>493</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462</v>
      </c>
      <c r="AD1001" s="150"/>
      <c r="AE1001" s="150"/>
      <c r="AF1001" s="150"/>
      <c r="AG1001" s="150"/>
      <c r="AH1001" s="368" t="s">
        <v>493</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462</v>
      </c>
      <c r="AD1034" s="150"/>
      <c r="AE1034" s="150"/>
      <c r="AF1034" s="150"/>
      <c r="AG1034" s="150"/>
      <c r="AH1034" s="368" t="s">
        <v>493</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462</v>
      </c>
      <c r="AD1067" s="150"/>
      <c r="AE1067" s="150"/>
      <c r="AF1067" s="150"/>
      <c r="AG1067" s="150"/>
      <c r="AH1067" s="368" t="s">
        <v>493</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468</v>
      </c>
      <c r="AM1098" s="284"/>
      <c r="AN1098" s="28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hidden="1" customHeight="1" x14ac:dyDescent="0.15">
      <c r="A1102" s="377">
        <v>1</v>
      </c>
      <c r="B1102" s="377">
        <v>1</v>
      </c>
      <c r="C1102" s="375"/>
      <c r="D1102" s="375"/>
      <c r="E1102" s="376"/>
      <c r="F1102" s="376"/>
      <c r="G1102" s="376"/>
      <c r="H1102" s="376"/>
      <c r="I1102" s="376"/>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129" max="49" man="1"/>
    <brk id="699" max="49" man="1"/>
    <brk id="731"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2" sqref="A3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574</v>
      </c>
      <c r="M3" s="13" t="str">
        <f t="shared" ref="M3:M11" si="2">IF(L3="","",K3)</f>
        <v>文教及び科学振興</v>
      </c>
      <c r="N3" s="13" t="str">
        <f>IF(M3="",N2,IF(N2&lt;&gt;"",CONCATENATE(N2,"、",M3),M3))</f>
        <v>文教及び科学振興</v>
      </c>
      <c r="O3" s="13"/>
      <c r="P3" s="12" t="s">
        <v>191</v>
      </c>
      <c r="Q3" s="17" t="s">
        <v>574</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t="s">
        <v>574</v>
      </c>
      <c r="C10" s="13" t="str">
        <f t="shared" si="0"/>
        <v>国土強靱化施策</v>
      </c>
      <c r="D10" s="13" t="str">
        <f t="shared" si="8"/>
        <v>科学技術・イノベーション、国土強靱化施策</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3"/>
      <c r="Z2" s="830"/>
      <c r="AA2" s="831"/>
      <c r="AB2" s="1027" t="s">
        <v>11</v>
      </c>
      <c r="AC2" s="1028"/>
      <c r="AD2" s="1029"/>
      <c r="AE2" s="1033" t="s">
        <v>557</v>
      </c>
      <c r="AF2" s="1033"/>
      <c r="AG2" s="1033"/>
      <c r="AH2" s="1033"/>
      <c r="AI2" s="1033" t="s">
        <v>554</v>
      </c>
      <c r="AJ2" s="1033"/>
      <c r="AK2" s="1033"/>
      <c r="AL2" s="1033"/>
      <c r="AM2" s="1033" t="s">
        <v>528</v>
      </c>
      <c r="AN2" s="1033"/>
      <c r="AO2" s="1033"/>
      <c r="AP2" s="558"/>
      <c r="AQ2" s="160" t="s">
        <v>354</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4"/>
      <c r="Z3" s="1025"/>
      <c r="AA3" s="1026"/>
      <c r="AB3" s="1030"/>
      <c r="AC3" s="1031"/>
      <c r="AD3" s="1032"/>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15">
      <c r="A4" s="404"/>
      <c r="B4" s="402"/>
      <c r="C4" s="402"/>
      <c r="D4" s="402"/>
      <c r="E4" s="402"/>
      <c r="F4" s="403"/>
      <c r="G4" s="565"/>
      <c r="H4" s="1000"/>
      <c r="I4" s="1000"/>
      <c r="J4" s="1000"/>
      <c r="K4" s="1000"/>
      <c r="L4" s="1000"/>
      <c r="M4" s="1000"/>
      <c r="N4" s="1000"/>
      <c r="O4" s="1001"/>
      <c r="P4" s="106"/>
      <c r="Q4" s="1008"/>
      <c r="R4" s="1008"/>
      <c r="S4" s="1008"/>
      <c r="T4" s="1008"/>
      <c r="U4" s="1008"/>
      <c r="V4" s="1008"/>
      <c r="W4" s="1008"/>
      <c r="X4" s="1009"/>
      <c r="Y4" s="1018" t="s">
        <v>12</v>
      </c>
      <c r="Z4" s="1019"/>
      <c r="AA4" s="1020"/>
      <c r="AB4" s="462"/>
      <c r="AC4" s="1022"/>
      <c r="AD4" s="1022"/>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5"/>
      <c r="B5" s="406"/>
      <c r="C5" s="406"/>
      <c r="D5" s="406"/>
      <c r="E5" s="406"/>
      <c r="F5" s="407"/>
      <c r="G5" s="1002"/>
      <c r="H5" s="1003"/>
      <c r="I5" s="1003"/>
      <c r="J5" s="1003"/>
      <c r="K5" s="1003"/>
      <c r="L5" s="1003"/>
      <c r="M5" s="1003"/>
      <c r="N5" s="1003"/>
      <c r="O5" s="1004"/>
      <c r="P5" s="1010"/>
      <c r="Q5" s="1010"/>
      <c r="R5" s="1010"/>
      <c r="S5" s="1010"/>
      <c r="T5" s="1010"/>
      <c r="U5" s="1010"/>
      <c r="V5" s="1010"/>
      <c r="W5" s="1010"/>
      <c r="X5" s="1011"/>
      <c r="Y5" s="416" t="s">
        <v>54</v>
      </c>
      <c r="Z5" s="1015"/>
      <c r="AA5" s="1016"/>
      <c r="AB5" s="524"/>
      <c r="AC5" s="1021"/>
      <c r="AD5" s="1021"/>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5"/>
      <c r="B6" s="406"/>
      <c r="C6" s="406"/>
      <c r="D6" s="406"/>
      <c r="E6" s="406"/>
      <c r="F6" s="407"/>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301</v>
      </c>
      <c r="AC6" s="1017"/>
      <c r="AD6" s="1017"/>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506</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3"/>
      <c r="Z9" s="830"/>
      <c r="AA9" s="831"/>
      <c r="AB9" s="1027" t="s">
        <v>11</v>
      </c>
      <c r="AC9" s="1028"/>
      <c r="AD9" s="1029"/>
      <c r="AE9" s="1033" t="s">
        <v>558</v>
      </c>
      <c r="AF9" s="1033"/>
      <c r="AG9" s="1033"/>
      <c r="AH9" s="1033"/>
      <c r="AI9" s="1033" t="s">
        <v>554</v>
      </c>
      <c r="AJ9" s="1033"/>
      <c r="AK9" s="1033"/>
      <c r="AL9" s="1033"/>
      <c r="AM9" s="1033" t="s">
        <v>528</v>
      </c>
      <c r="AN9" s="1033"/>
      <c r="AO9" s="1033"/>
      <c r="AP9" s="558"/>
      <c r="AQ9" s="160" t="s">
        <v>354</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4"/>
      <c r="Z10" s="1025"/>
      <c r="AA10" s="1026"/>
      <c r="AB10" s="1030"/>
      <c r="AC10" s="1031"/>
      <c r="AD10" s="1032"/>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15">
      <c r="A11" s="404"/>
      <c r="B11" s="402"/>
      <c r="C11" s="402"/>
      <c r="D11" s="402"/>
      <c r="E11" s="402"/>
      <c r="F11" s="403"/>
      <c r="G11" s="565"/>
      <c r="H11" s="1000"/>
      <c r="I11" s="1000"/>
      <c r="J11" s="1000"/>
      <c r="K11" s="1000"/>
      <c r="L11" s="1000"/>
      <c r="M11" s="1000"/>
      <c r="N11" s="1000"/>
      <c r="O11" s="1001"/>
      <c r="P11" s="106"/>
      <c r="Q11" s="1008"/>
      <c r="R11" s="1008"/>
      <c r="S11" s="1008"/>
      <c r="T11" s="1008"/>
      <c r="U11" s="1008"/>
      <c r="V11" s="1008"/>
      <c r="W11" s="1008"/>
      <c r="X11" s="1009"/>
      <c r="Y11" s="1018" t="s">
        <v>12</v>
      </c>
      <c r="Z11" s="1019"/>
      <c r="AA11" s="1020"/>
      <c r="AB11" s="462"/>
      <c r="AC11" s="1022"/>
      <c r="AD11" s="1022"/>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5"/>
      <c r="B12" s="406"/>
      <c r="C12" s="406"/>
      <c r="D12" s="406"/>
      <c r="E12" s="406"/>
      <c r="F12" s="407"/>
      <c r="G12" s="1002"/>
      <c r="H12" s="1003"/>
      <c r="I12" s="1003"/>
      <c r="J12" s="1003"/>
      <c r="K12" s="1003"/>
      <c r="L12" s="1003"/>
      <c r="M12" s="1003"/>
      <c r="N12" s="1003"/>
      <c r="O12" s="1004"/>
      <c r="P12" s="1010"/>
      <c r="Q12" s="1010"/>
      <c r="R12" s="1010"/>
      <c r="S12" s="1010"/>
      <c r="T12" s="1010"/>
      <c r="U12" s="1010"/>
      <c r="V12" s="1010"/>
      <c r="W12" s="1010"/>
      <c r="X12" s="1011"/>
      <c r="Y12" s="416" t="s">
        <v>54</v>
      </c>
      <c r="Z12" s="1015"/>
      <c r="AA12" s="1016"/>
      <c r="AB12" s="524"/>
      <c r="AC12" s="1021"/>
      <c r="AD12" s="1021"/>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08"/>
      <c r="B13" s="409"/>
      <c r="C13" s="409"/>
      <c r="D13" s="409"/>
      <c r="E13" s="409"/>
      <c r="F13" s="410"/>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301</v>
      </c>
      <c r="AC13" s="1017"/>
      <c r="AD13" s="1017"/>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506</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3"/>
      <c r="Z16" s="830"/>
      <c r="AA16" s="831"/>
      <c r="AB16" s="1027" t="s">
        <v>11</v>
      </c>
      <c r="AC16" s="1028"/>
      <c r="AD16" s="1029"/>
      <c r="AE16" s="1033" t="s">
        <v>557</v>
      </c>
      <c r="AF16" s="1033"/>
      <c r="AG16" s="1033"/>
      <c r="AH16" s="1033"/>
      <c r="AI16" s="1033" t="s">
        <v>555</v>
      </c>
      <c r="AJ16" s="1033"/>
      <c r="AK16" s="1033"/>
      <c r="AL16" s="1033"/>
      <c r="AM16" s="1033" t="s">
        <v>528</v>
      </c>
      <c r="AN16" s="1033"/>
      <c r="AO16" s="1033"/>
      <c r="AP16" s="558"/>
      <c r="AQ16" s="160" t="s">
        <v>354</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4"/>
      <c r="Z17" s="1025"/>
      <c r="AA17" s="1026"/>
      <c r="AB17" s="1030"/>
      <c r="AC17" s="1031"/>
      <c r="AD17" s="1032"/>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15">
      <c r="A18" s="404"/>
      <c r="B18" s="402"/>
      <c r="C18" s="402"/>
      <c r="D18" s="402"/>
      <c r="E18" s="402"/>
      <c r="F18" s="403"/>
      <c r="G18" s="565"/>
      <c r="H18" s="1000"/>
      <c r="I18" s="1000"/>
      <c r="J18" s="1000"/>
      <c r="K18" s="1000"/>
      <c r="L18" s="1000"/>
      <c r="M18" s="1000"/>
      <c r="N18" s="1000"/>
      <c r="O18" s="1001"/>
      <c r="P18" s="106"/>
      <c r="Q18" s="1008"/>
      <c r="R18" s="1008"/>
      <c r="S18" s="1008"/>
      <c r="T18" s="1008"/>
      <c r="U18" s="1008"/>
      <c r="V18" s="1008"/>
      <c r="W18" s="1008"/>
      <c r="X18" s="1009"/>
      <c r="Y18" s="1018" t="s">
        <v>12</v>
      </c>
      <c r="Z18" s="1019"/>
      <c r="AA18" s="1020"/>
      <c r="AB18" s="462"/>
      <c r="AC18" s="1022"/>
      <c r="AD18" s="1022"/>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5"/>
      <c r="B19" s="406"/>
      <c r="C19" s="406"/>
      <c r="D19" s="406"/>
      <c r="E19" s="406"/>
      <c r="F19" s="407"/>
      <c r="G19" s="1002"/>
      <c r="H19" s="1003"/>
      <c r="I19" s="1003"/>
      <c r="J19" s="1003"/>
      <c r="K19" s="1003"/>
      <c r="L19" s="1003"/>
      <c r="M19" s="1003"/>
      <c r="N19" s="1003"/>
      <c r="O19" s="1004"/>
      <c r="P19" s="1010"/>
      <c r="Q19" s="1010"/>
      <c r="R19" s="1010"/>
      <c r="S19" s="1010"/>
      <c r="T19" s="1010"/>
      <c r="U19" s="1010"/>
      <c r="V19" s="1010"/>
      <c r="W19" s="1010"/>
      <c r="X19" s="1011"/>
      <c r="Y19" s="416" t="s">
        <v>54</v>
      </c>
      <c r="Z19" s="1015"/>
      <c r="AA19" s="1016"/>
      <c r="AB19" s="524"/>
      <c r="AC19" s="1021"/>
      <c r="AD19" s="1021"/>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08"/>
      <c r="B20" s="409"/>
      <c r="C20" s="409"/>
      <c r="D20" s="409"/>
      <c r="E20" s="409"/>
      <c r="F20" s="410"/>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301</v>
      </c>
      <c r="AC20" s="1017"/>
      <c r="AD20" s="1017"/>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506</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3"/>
      <c r="Z23" s="830"/>
      <c r="AA23" s="831"/>
      <c r="AB23" s="1027" t="s">
        <v>11</v>
      </c>
      <c r="AC23" s="1028"/>
      <c r="AD23" s="1029"/>
      <c r="AE23" s="1033" t="s">
        <v>559</v>
      </c>
      <c r="AF23" s="1033"/>
      <c r="AG23" s="1033"/>
      <c r="AH23" s="1033"/>
      <c r="AI23" s="1033" t="s">
        <v>554</v>
      </c>
      <c r="AJ23" s="1033"/>
      <c r="AK23" s="1033"/>
      <c r="AL23" s="1033"/>
      <c r="AM23" s="1033" t="s">
        <v>528</v>
      </c>
      <c r="AN23" s="1033"/>
      <c r="AO23" s="1033"/>
      <c r="AP23" s="558"/>
      <c r="AQ23" s="160" t="s">
        <v>354</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4"/>
      <c r="Z24" s="1025"/>
      <c r="AA24" s="1026"/>
      <c r="AB24" s="1030"/>
      <c r="AC24" s="1031"/>
      <c r="AD24" s="1032"/>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15">
      <c r="A25" s="404"/>
      <c r="B25" s="402"/>
      <c r="C25" s="402"/>
      <c r="D25" s="402"/>
      <c r="E25" s="402"/>
      <c r="F25" s="403"/>
      <c r="G25" s="565"/>
      <c r="H25" s="1000"/>
      <c r="I25" s="1000"/>
      <c r="J25" s="1000"/>
      <c r="K25" s="1000"/>
      <c r="L25" s="1000"/>
      <c r="M25" s="1000"/>
      <c r="N25" s="1000"/>
      <c r="O25" s="1001"/>
      <c r="P25" s="106"/>
      <c r="Q25" s="1008"/>
      <c r="R25" s="1008"/>
      <c r="S25" s="1008"/>
      <c r="T25" s="1008"/>
      <c r="U25" s="1008"/>
      <c r="V25" s="1008"/>
      <c r="W25" s="1008"/>
      <c r="X25" s="1009"/>
      <c r="Y25" s="1018" t="s">
        <v>12</v>
      </c>
      <c r="Z25" s="1019"/>
      <c r="AA25" s="1020"/>
      <c r="AB25" s="462"/>
      <c r="AC25" s="1022"/>
      <c r="AD25" s="1022"/>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5"/>
      <c r="B26" s="406"/>
      <c r="C26" s="406"/>
      <c r="D26" s="406"/>
      <c r="E26" s="406"/>
      <c r="F26" s="407"/>
      <c r="G26" s="1002"/>
      <c r="H26" s="1003"/>
      <c r="I26" s="1003"/>
      <c r="J26" s="1003"/>
      <c r="K26" s="1003"/>
      <c r="L26" s="1003"/>
      <c r="M26" s="1003"/>
      <c r="N26" s="1003"/>
      <c r="O26" s="1004"/>
      <c r="P26" s="1010"/>
      <c r="Q26" s="1010"/>
      <c r="R26" s="1010"/>
      <c r="S26" s="1010"/>
      <c r="T26" s="1010"/>
      <c r="U26" s="1010"/>
      <c r="V26" s="1010"/>
      <c r="W26" s="1010"/>
      <c r="X26" s="1011"/>
      <c r="Y26" s="416" t="s">
        <v>54</v>
      </c>
      <c r="Z26" s="1015"/>
      <c r="AA26" s="1016"/>
      <c r="AB26" s="524"/>
      <c r="AC26" s="1021"/>
      <c r="AD26" s="1021"/>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08"/>
      <c r="B27" s="409"/>
      <c r="C27" s="409"/>
      <c r="D27" s="409"/>
      <c r="E27" s="409"/>
      <c r="F27" s="410"/>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301</v>
      </c>
      <c r="AC27" s="1017"/>
      <c r="AD27" s="1017"/>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506</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3"/>
      <c r="Z30" s="830"/>
      <c r="AA30" s="831"/>
      <c r="AB30" s="1027" t="s">
        <v>11</v>
      </c>
      <c r="AC30" s="1028"/>
      <c r="AD30" s="1029"/>
      <c r="AE30" s="1033" t="s">
        <v>557</v>
      </c>
      <c r="AF30" s="1033"/>
      <c r="AG30" s="1033"/>
      <c r="AH30" s="1033"/>
      <c r="AI30" s="1033" t="s">
        <v>554</v>
      </c>
      <c r="AJ30" s="1033"/>
      <c r="AK30" s="1033"/>
      <c r="AL30" s="1033"/>
      <c r="AM30" s="1033" t="s">
        <v>552</v>
      </c>
      <c r="AN30" s="1033"/>
      <c r="AO30" s="1033"/>
      <c r="AP30" s="558"/>
      <c r="AQ30" s="160" t="s">
        <v>354</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4"/>
      <c r="Z31" s="1025"/>
      <c r="AA31" s="1026"/>
      <c r="AB31" s="1030"/>
      <c r="AC31" s="1031"/>
      <c r="AD31" s="1032"/>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15">
      <c r="A32" s="404"/>
      <c r="B32" s="402"/>
      <c r="C32" s="402"/>
      <c r="D32" s="402"/>
      <c r="E32" s="402"/>
      <c r="F32" s="403"/>
      <c r="G32" s="565"/>
      <c r="H32" s="1000"/>
      <c r="I32" s="1000"/>
      <c r="J32" s="1000"/>
      <c r="K32" s="1000"/>
      <c r="L32" s="1000"/>
      <c r="M32" s="1000"/>
      <c r="N32" s="1000"/>
      <c r="O32" s="1001"/>
      <c r="P32" s="106"/>
      <c r="Q32" s="1008"/>
      <c r="R32" s="1008"/>
      <c r="S32" s="1008"/>
      <c r="T32" s="1008"/>
      <c r="U32" s="1008"/>
      <c r="V32" s="1008"/>
      <c r="W32" s="1008"/>
      <c r="X32" s="1009"/>
      <c r="Y32" s="1018" t="s">
        <v>12</v>
      </c>
      <c r="Z32" s="1019"/>
      <c r="AA32" s="1020"/>
      <c r="AB32" s="462"/>
      <c r="AC32" s="1022"/>
      <c r="AD32" s="1022"/>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5"/>
      <c r="B33" s="406"/>
      <c r="C33" s="406"/>
      <c r="D33" s="406"/>
      <c r="E33" s="406"/>
      <c r="F33" s="407"/>
      <c r="G33" s="1002"/>
      <c r="H33" s="1003"/>
      <c r="I33" s="1003"/>
      <c r="J33" s="1003"/>
      <c r="K33" s="1003"/>
      <c r="L33" s="1003"/>
      <c r="M33" s="1003"/>
      <c r="N33" s="1003"/>
      <c r="O33" s="1004"/>
      <c r="P33" s="1010"/>
      <c r="Q33" s="1010"/>
      <c r="R33" s="1010"/>
      <c r="S33" s="1010"/>
      <c r="T33" s="1010"/>
      <c r="U33" s="1010"/>
      <c r="V33" s="1010"/>
      <c r="W33" s="1010"/>
      <c r="X33" s="1011"/>
      <c r="Y33" s="416" t="s">
        <v>54</v>
      </c>
      <c r="Z33" s="1015"/>
      <c r="AA33" s="1016"/>
      <c r="AB33" s="524"/>
      <c r="AC33" s="1021"/>
      <c r="AD33" s="1021"/>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08"/>
      <c r="B34" s="409"/>
      <c r="C34" s="409"/>
      <c r="D34" s="409"/>
      <c r="E34" s="409"/>
      <c r="F34" s="410"/>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301</v>
      </c>
      <c r="AC34" s="1017"/>
      <c r="AD34" s="1017"/>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506</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3"/>
      <c r="Z37" s="830"/>
      <c r="AA37" s="831"/>
      <c r="AB37" s="1027" t="s">
        <v>11</v>
      </c>
      <c r="AC37" s="1028"/>
      <c r="AD37" s="1029"/>
      <c r="AE37" s="1033" t="s">
        <v>559</v>
      </c>
      <c r="AF37" s="1033"/>
      <c r="AG37" s="1033"/>
      <c r="AH37" s="1033"/>
      <c r="AI37" s="1033" t="s">
        <v>556</v>
      </c>
      <c r="AJ37" s="1033"/>
      <c r="AK37" s="1033"/>
      <c r="AL37" s="1033"/>
      <c r="AM37" s="1033" t="s">
        <v>553</v>
      </c>
      <c r="AN37" s="1033"/>
      <c r="AO37" s="1033"/>
      <c r="AP37" s="558"/>
      <c r="AQ37" s="160" t="s">
        <v>354</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4"/>
      <c r="Z38" s="1025"/>
      <c r="AA38" s="1026"/>
      <c r="AB38" s="1030"/>
      <c r="AC38" s="1031"/>
      <c r="AD38" s="1032"/>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15">
      <c r="A39" s="404"/>
      <c r="B39" s="402"/>
      <c r="C39" s="402"/>
      <c r="D39" s="402"/>
      <c r="E39" s="402"/>
      <c r="F39" s="403"/>
      <c r="G39" s="565"/>
      <c r="H39" s="1000"/>
      <c r="I39" s="1000"/>
      <c r="J39" s="1000"/>
      <c r="K39" s="1000"/>
      <c r="L39" s="1000"/>
      <c r="M39" s="1000"/>
      <c r="N39" s="1000"/>
      <c r="O39" s="1001"/>
      <c r="P39" s="106"/>
      <c r="Q39" s="1008"/>
      <c r="R39" s="1008"/>
      <c r="S39" s="1008"/>
      <c r="T39" s="1008"/>
      <c r="U39" s="1008"/>
      <c r="V39" s="1008"/>
      <c r="W39" s="1008"/>
      <c r="X39" s="1009"/>
      <c r="Y39" s="1018" t="s">
        <v>12</v>
      </c>
      <c r="Z39" s="1019"/>
      <c r="AA39" s="1020"/>
      <c r="AB39" s="462"/>
      <c r="AC39" s="1022"/>
      <c r="AD39" s="102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5"/>
      <c r="B40" s="406"/>
      <c r="C40" s="406"/>
      <c r="D40" s="406"/>
      <c r="E40" s="406"/>
      <c r="F40" s="407"/>
      <c r="G40" s="1002"/>
      <c r="H40" s="1003"/>
      <c r="I40" s="1003"/>
      <c r="J40" s="1003"/>
      <c r="K40" s="1003"/>
      <c r="L40" s="1003"/>
      <c r="M40" s="1003"/>
      <c r="N40" s="1003"/>
      <c r="O40" s="1004"/>
      <c r="P40" s="1010"/>
      <c r="Q40" s="1010"/>
      <c r="R40" s="1010"/>
      <c r="S40" s="1010"/>
      <c r="T40" s="1010"/>
      <c r="U40" s="1010"/>
      <c r="V40" s="1010"/>
      <c r="W40" s="1010"/>
      <c r="X40" s="1011"/>
      <c r="Y40" s="416" t="s">
        <v>54</v>
      </c>
      <c r="Z40" s="1015"/>
      <c r="AA40" s="1016"/>
      <c r="AB40" s="524"/>
      <c r="AC40" s="1021"/>
      <c r="AD40" s="1021"/>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08"/>
      <c r="B41" s="409"/>
      <c r="C41" s="409"/>
      <c r="D41" s="409"/>
      <c r="E41" s="409"/>
      <c r="F41" s="410"/>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301</v>
      </c>
      <c r="AC41" s="1017"/>
      <c r="AD41" s="101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3"/>
      <c r="Z44" s="830"/>
      <c r="AA44" s="831"/>
      <c r="AB44" s="1027" t="s">
        <v>11</v>
      </c>
      <c r="AC44" s="1028"/>
      <c r="AD44" s="1029"/>
      <c r="AE44" s="1033" t="s">
        <v>557</v>
      </c>
      <c r="AF44" s="1033"/>
      <c r="AG44" s="1033"/>
      <c r="AH44" s="1033"/>
      <c r="AI44" s="1033" t="s">
        <v>554</v>
      </c>
      <c r="AJ44" s="1033"/>
      <c r="AK44" s="1033"/>
      <c r="AL44" s="1033"/>
      <c r="AM44" s="1033" t="s">
        <v>528</v>
      </c>
      <c r="AN44" s="1033"/>
      <c r="AO44" s="1033"/>
      <c r="AP44" s="558"/>
      <c r="AQ44" s="160" t="s">
        <v>354</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4"/>
      <c r="Z45" s="1025"/>
      <c r="AA45" s="1026"/>
      <c r="AB45" s="1030"/>
      <c r="AC45" s="1031"/>
      <c r="AD45" s="1032"/>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15">
      <c r="A46" s="404"/>
      <c r="B46" s="402"/>
      <c r="C46" s="402"/>
      <c r="D46" s="402"/>
      <c r="E46" s="402"/>
      <c r="F46" s="403"/>
      <c r="G46" s="565"/>
      <c r="H46" s="1000"/>
      <c r="I46" s="1000"/>
      <c r="J46" s="1000"/>
      <c r="K46" s="1000"/>
      <c r="L46" s="1000"/>
      <c r="M46" s="1000"/>
      <c r="N46" s="1000"/>
      <c r="O46" s="1001"/>
      <c r="P46" s="106"/>
      <c r="Q46" s="1008"/>
      <c r="R46" s="1008"/>
      <c r="S46" s="1008"/>
      <c r="T46" s="1008"/>
      <c r="U46" s="1008"/>
      <c r="V46" s="1008"/>
      <c r="W46" s="1008"/>
      <c r="X46" s="1009"/>
      <c r="Y46" s="1018" t="s">
        <v>12</v>
      </c>
      <c r="Z46" s="1019"/>
      <c r="AA46" s="1020"/>
      <c r="AB46" s="462"/>
      <c r="AC46" s="1022"/>
      <c r="AD46" s="102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5"/>
      <c r="B47" s="406"/>
      <c r="C47" s="406"/>
      <c r="D47" s="406"/>
      <c r="E47" s="406"/>
      <c r="F47" s="407"/>
      <c r="G47" s="1002"/>
      <c r="H47" s="1003"/>
      <c r="I47" s="1003"/>
      <c r="J47" s="1003"/>
      <c r="K47" s="1003"/>
      <c r="L47" s="1003"/>
      <c r="M47" s="1003"/>
      <c r="N47" s="1003"/>
      <c r="O47" s="1004"/>
      <c r="P47" s="1010"/>
      <c r="Q47" s="1010"/>
      <c r="R47" s="1010"/>
      <c r="S47" s="1010"/>
      <c r="T47" s="1010"/>
      <c r="U47" s="1010"/>
      <c r="V47" s="1010"/>
      <c r="W47" s="1010"/>
      <c r="X47" s="1011"/>
      <c r="Y47" s="416" t="s">
        <v>54</v>
      </c>
      <c r="Z47" s="1015"/>
      <c r="AA47" s="1016"/>
      <c r="AB47" s="524"/>
      <c r="AC47" s="1021"/>
      <c r="AD47" s="1021"/>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08"/>
      <c r="B48" s="409"/>
      <c r="C48" s="409"/>
      <c r="D48" s="409"/>
      <c r="E48" s="409"/>
      <c r="F48" s="410"/>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301</v>
      </c>
      <c r="AC48" s="1017"/>
      <c r="AD48" s="101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3"/>
      <c r="Z51" s="830"/>
      <c r="AA51" s="831"/>
      <c r="AB51" s="558" t="s">
        <v>11</v>
      </c>
      <c r="AC51" s="1028"/>
      <c r="AD51" s="1029"/>
      <c r="AE51" s="1033" t="s">
        <v>557</v>
      </c>
      <c r="AF51" s="1033"/>
      <c r="AG51" s="1033"/>
      <c r="AH51" s="1033"/>
      <c r="AI51" s="1033" t="s">
        <v>554</v>
      </c>
      <c r="AJ51" s="1033"/>
      <c r="AK51" s="1033"/>
      <c r="AL51" s="1033"/>
      <c r="AM51" s="1033" t="s">
        <v>528</v>
      </c>
      <c r="AN51" s="1033"/>
      <c r="AO51" s="1033"/>
      <c r="AP51" s="558"/>
      <c r="AQ51" s="160" t="s">
        <v>354</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4"/>
      <c r="Z52" s="1025"/>
      <c r="AA52" s="1026"/>
      <c r="AB52" s="1030"/>
      <c r="AC52" s="1031"/>
      <c r="AD52" s="1032"/>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15">
      <c r="A53" s="404"/>
      <c r="B53" s="402"/>
      <c r="C53" s="402"/>
      <c r="D53" s="402"/>
      <c r="E53" s="402"/>
      <c r="F53" s="403"/>
      <c r="G53" s="565"/>
      <c r="H53" s="1000"/>
      <c r="I53" s="1000"/>
      <c r="J53" s="1000"/>
      <c r="K53" s="1000"/>
      <c r="L53" s="1000"/>
      <c r="M53" s="1000"/>
      <c r="N53" s="1000"/>
      <c r="O53" s="1001"/>
      <c r="P53" s="106"/>
      <c r="Q53" s="1008"/>
      <c r="R53" s="1008"/>
      <c r="S53" s="1008"/>
      <c r="T53" s="1008"/>
      <c r="U53" s="1008"/>
      <c r="V53" s="1008"/>
      <c r="W53" s="1008"/>
      <c r="X53" s="1009"/>
      <c r="Y53" s="1018" t="s">
        <v>12</v>
      </c>
      <c r="Z53" s="1019"/>
      <c r="AA53" s="1020"/>
      <c r="AB53" s="462"/>
      <c r="AC53" s="1022"/>
      <c r="AD53" s="102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5"/>
      <c r="B54" s="406"/>
      <c r="C54" s="406"/>
      <c r="D54" s="406"/>
      <c r="E54" s="406"/>
      <c r="F54" s="407"/>
      <c r="G54" s="1002"/>
      <c r="H54" s="1003"/>
      <c r="I54" s="1003"/>
      <c r="J54" s="1003"/>
      <c r="K54" s="1003"/>
      <c r="L54" s="1003"/>
      <c r="M54" s="1003"/>
      <c r="N54" s="1003"/>
      <c r="O54" s="1004"/>
      <c r="P54" s="1010"/>
      <c r="Q54" s="1010"/>
      <c r="R54" s="1010"/>
      <c r="S54" s="1010"/>
      <c r="T54" s="1010"/>
      <c r="U54" s="1010"/>
      <c r="V54" s="1010"/>
      <c r="W54" s="1010"/>
      <c r="X54" s="1011"/>
      <c r="Y54" s="416" t="s">
        <v>54</v>
      </c>
      <c r="Z54" s="1015"/>
      <c r="AA54" s="1016"/>
      <c r="AB54" s="524"/>
      <c r="AC54" s="1021"/>
      <c r="AD54" s="1021"/>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08"/>
      <c r="B55" s="409"/>
      <c r="C55" s="409"/>
      <c r="D55" s="409"/>
      <c r="E55" s="409"/>
      <c r="F55" s="410"/>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301</v>
      </c>
      <c r="AC55" s="1017"/>
      <c r="AD55" s="1017"/>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3"/>
      <c r="Z58" s="830"/>
      <c r="AA58" s="831"/>
      <c r="AB58" s="1027" t="s">
        <v>11</v>
      </c>
      <c r="AC58" s="1028"/>
      <c r="AD58" s="1029"/>
      <c r="AE58" s="1033" t="s">
        <v>557</v>
      </c>
      <c r="AF58" s="1033"/>
      <c r="AG58" s="1033"/>
      <c r="AH58" s="1033"/>
      <c r="AI58" s="1033" t="s">
        <v>554</v>
      </c>
      <c r="AJ58" s="1033"/>
      <c r="AK58" s="1033"/>
      <c r="AL58" s="1033"/>
      <c r="AM58" s="1033" t="s">
        <v>528</v>
      </c>
      <c r="AN58" s="1033"/>
      <c r="AO58" s="1033"/>
      <c r="AP58" s="558"/>
      <c r="AQ58" s="160" t="s">
        <v>354</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4"/>
      <c r="Z59" s="1025"/>
      <c r="AA59" s="1026"/>
      <c r="AB59" s="1030"/>
      <c r="AC59" s="1031"/>
      <c r="AD59" s="1032"/>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15">
      <c r="A60" s="404"/>
      <c r="B60" s="402"/>
      <c r="C60" s="402"/>
      <c r="D60" s="402"/>
      <c r="E60" s="402"/>
      <c r="F60" s="403"/>
      <c r="G60" s="565"/>
      <c r="H60" s="1000"/>
      <c r="I60" s="1000"/>
      <c r="J60" s="1000"/>
      <c r="K60" s="1000"/>
      <c r="L60" s="1000"/>
      <c r="M60" s="1000"/>
      <c r="N60" s="1000"/>
      <c r="O60" s="1001"/>
      <c r="P60" s="106"/>
      <c r="Q60" s="1008"/>
      <c r="R60" s="1008"/>
      <c r="S60" s="1008"/>
      <c r="T60" s="1008"/>
      <c r="U60" s="1008"/>
      <c r="V60" s="1008"/>
      <c r="W60" s="1008"/>
      <c r="X60" s="1009"/>
      <c r="Y60" s="1018" t="s">
        <v>12</v>
      </c>
      <c r="Z60" s="1019"/>
      <c r="AA60" s="1020"/>
      <c r="AB60" s="462"/>
      <c r="AC60" s="1022"/>
      <c r="AD60" s="102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5"/>
      <c r="B61" s="406"/>
      <c r="C61" s="406"/>
      <c r="D61" s="406"/>
      <c r="E61" s="406"/>
      <c r="F61" s="407"/>
      <c r="G61" s="1002"/>
      <c r="H61" s="1003"/>
      <c r="I61" s="1003"/>
      <c r="J61" s="1003"/>
      <c r="K61" s="1003"/>
      <c r="L61" s="1003"/>
      <c r="M61" s="1003"/>
      <c r="N61" s="1003"/>
      <c r="O61" s="1004"/>
      <c r="P61" s="1010"/>
      <c r="Q61" s="1010"/>
      <c r="R61" s="1010"/>
      <c r="S61" s="1010"/>
      <c r="T61" s="1010"/>
      <c r="U61" s="1010"/>
      <c r="V61" s="1010"/>
      <c r="W61" s="1010"/>
      <c r="X61" s="1011"/>
      <c r="Y61" s="416" t="s">
        <v>54</v>
      </c>
      <c r="Z61" s="1015"/>
      <c r="AA61" s="1016"/>
      <c r="AB61" s="524"/>
      <c r="AC61" s="1021"/>
      <c r="AD61" s="1021"/>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08"/>
      <c r="B62" s="409"/>
      <c r="C62" s="409"/>
      <c r="D62" s="409"/>
      <c r="E62" s="409"/>
      <c r="F62" s="410"/>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301</v>
      </c>
      <c r="AC62" s="1017"/>
      <c r="AD62" s="101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3"/>
      <c r="Z65" s="830"/>
      <c r="AA65" s="831"/>
      <c r="AB65" s="1027" t="s">
        <v>11</v>
      </c>
      <c r="AC65" s="1028"/>
      <c r="AD65" s="1029"/>
      <c r="AE65" s="1033" t="s">
        <v>557</v>
      </c>
      <c r="AF65" s="1033"/>
      <c r="AG65" s="1033"/>
      <c r="AH65" s="1033"/>
      <c r="AI65" s="1033" t="s">
        <v>554</v>
      </c>
      <c r="AJ65" s="1033"/>
      <c r="AK65" s="1033"/>
      <c r="AL65" s="1033"/>
      <c r="AM65" s="1033" t="s">
        <v>528</v>
      </c>
      <c r="AN65" s="1033"/>
      <c r="AO65" s="1033"/>
      <c r="AP65" s="558"/>
      <c r="AQ65" s="160" t="s">
        <v>354</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4"/>
      <c r="Z66" s="1025"/>
      <c r="AA66" s="1026"/>
      <c r="AB66" s="1030"/>
      <c r="AC66" s="1031"/>
      <c r="AD66" s="1032"/>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15">
      <c r="A67" s="404"/>
      <c r="B67" s="402"/>
      <c r="C67" s="402"/>
      <c r="D67" s="402"/>
      <c r="E67" s="402"/>
      <c r="F67" s="403"/>
      <c r="G67" s="565"/>
      <c r="H67" s="1000"/>
      <c r="I67" s="1000"/>
      <c r="J67" s="1000"/>
      <c r="K67" s="1000"/>
      <c r="L67" s="1000"/>
      <c r="M67" s="1000"/>
      <c r="N67" s="1000"/>
      <c r="O67" s="1001"/>
      <c r="P67" s="106"/>
      <c r="Q67" s="1008"/>
      <c r="R67" s="1008"/>
      <c r="S67" s="1008"/>
      <c r="T67" s="1008"/>
      <c r="U67" s="1008"/>
      <c r="V67" s="1008"/>
      <c r="W67" s="1008"/>
      <c r="X67" s="1009"/>
      <c r="Y67" s="1018" t="s">
        <v>12</v>
      </c>
      <c r="Z67" s="1019"/>
      <c r="AA67" s="1020"/>
      <c r="AB67" s="462"/>
      <c r="AC67" s="1022"/>
      <c r="AD67" s="1022"/>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5"/>
      <c r="B68" s="406"/>
      <c r="C68" s="406"/>
      <c r="D68" s="406"/>
      <c r="E68" s="406"/>
      <c r="F68" s="407"/>
      <c r="G68" s="1002"/>
      <c r="H68" s="1003"/>
      <c r="I68" s="1003"/>
      <c r="J68" s="1003"/>
      <c r="K68" s="1003"/>
      <c r="L68" s="1003"/>
      <c r="M68" s="1003"/>
      <c r="N68" s="1003"/>
      <c r="O68" s="1004"/>
      <c r="P68" s="1010"/>
      <c r="Q68" s="1010"/>
      <c r="R68" s="1010"/>
      <c r="S68" s="1010"/>
      <c r="T68" s="1010"/>
      <c r="U68" s="1010"/>
      <c r="V68" s="1010"/>
      <c r="W68" s="1010"/>
      <c r="X68" s="1011"/>
      <c r="Y68" s="416" t="s">
        <v>54</v>
      </c>
      <c r="Z68" s="1015"/>
      <c r="AA68" s="1016"/>
      <c r="AB68" s="524"/>
      <c r="AC68" s="1021"/>
      <c r="AD68" s="1021"/>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08"/>
      <c r="B69" s="409"/>
      <c r="C69" s="409"/>
      <c r="D69" s="409"/>
      <c r="E69" s="409"/>
      <c r="F69" s="410"/>
      <c r="G69" s="1005"/>
      <c r="H69" s="1006"/>
      <c r="I69" s="1006"/>
      <c r="J69" s="1006"/>
      <c r="K69" s="1006"/>
      <c r="L69" s="1006"/>
      <c r="M69" s="1006"/>
      <c r="N69" s="1006"/>
      <c r="O69" s="1007"/>
      <c r="P69" s="1012"/>
      <c r="Q69" s="1012"/>
      <c r="R69" s="1012"/>
      <c r="S69" s="1012"/>
      <c r="T69" s="1012"/>
      <c r="U69" s="1012"/>
      <c r="V69" s="1012"/>
      <c r="W69" s="1012"/>
      <c r="X69" s="1013"/>
      <c r="Y69" s="416" t="s">
        <v>13</v>
      </c>
      <c r="Z69" s="1015"/>
      <c r="AA69" s="1016"/>
      <c r="AB69" s="557"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506</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34"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6" t="s">
        <v>492</v>
      </c>
      <c r="H2" s="597"/>
      <c r="I2" s="597"/>
      <c r="J2" s="597"/>
      <c r="K2" s="597"/>
      <c r="L2" s="597"/>
      <c r="M2" s="597"/>
      <c r="N2" s="597"/>
      <c r="O2" s="597"/>
      <c r="P2" s="597"/>
      <c r="Q2" s="597"/>
      <c r="R2" s="597"/>
      <c r="S2" s="597"/>
      <c r="T2" s="597"/>
      <c r="U2" s="597"/>
      <c r="V2" s="597"/>
      <c r="W2" s="597"/>
      <c r="X2" s="597"/>
      <c r="Y2" s="597"/>
      <c r="Z2" s="597"/>
      <c r="AA2" s="597"/>
      <c r="AB2" s="598"/>
      <c r="AC2" s="596" t="s">
        <v>494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9"/>
      <c r="Z4" s="390"/>
      <c r="AA4" s="390"/>
      <c r="AB4" s="806"/>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6"/>
      <c r="B16" s="1047"/>
      <c r="C16" s="1047"/>
      <c r="D16" s="1047"/>
      <c r="E16" s="1047"/>
      <c r="F16" s="1048"/>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9"/>
      <c r="Z17" s="390"/>
      <c r="AA17" s="390"/>
      <c r="AB17" s="806"/>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6"/>
      <c r="B29" s="1047"/>
      <c r="C29" s="1047"/>
      <c r="D29" s="1047"/>
      <c r="E29" s="1047"/>
      <c r="F29" s="1048"/>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9"/>
      <c r="Z30" s="390"/>
      <c r="AA30" s="390"/>
      <c r="AB30" s="806"/>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6"/>
      <c r="B42" s="1047"/>
      <c r="C42" s="1047"/>
      <c r="D42" s="1047"/>
      <c r="E42" s="1047"/>
      <c r="F42" s="1048"/>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9"/>
      <c r="Z43" s="390"/>
      <c r="AA43" s="390"/>
      <c r="AB43" s="806"/>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6"/>
      <c r="B56" s="1047"/>
      <c r="C56" s="1047"/>
      <c r="D56" s="1047"/>
      <c r="E56" s="1047"/>
      <c r="F56" s="1048"/>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9"/>
      <c r="Z57" s="390"/>
      <c r="AA57" s="390"/>
      <c r="AB57" s="806"/>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6"/>
      <c r="B69" s="1047"/>
      <c r="C69" s="1047"/>
      <c r="D69" s="1047"/>
      <c r="E69" s="1047"/>
      <c r="F69" s="1048"/>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9"/>
      <c r="Z70" s="390"/>
      <c r="AA70" s="390"/>
      <c r="AB70" s="806"/>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6"/>
      <c r="B82" s="1047"/>
      <c r="C82" s="1047"/>
      <c r="D82" s="1047"/>
      <c r="E82" s="1047"/>
      <c r="F82" s="1048"/>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9"/>
      <c r="Z83" s="390"/>
      <c r="AA83" s="390"/>
      <c r="AB83" s="806"/>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6"/>
      <c r="B95" s="1047"/>
      <c r="C95" s="1047"/>
      <c r="D95" s="1047"/>
      <c r="E95" s="1047"/>
      <c r="F95" s="1048"/>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9"/>
      <c r="Z96" s="390"/>
      <c r="AA96" s="390"/>
      <c r="AB96" s="806"/>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6"/>
      <c r="B109" s="1047"/>
      <c r="C109" s="1047"/>
      <c r="D109" s="1047"/>
      <c r="E109" s="1047"/>
      <c r="F109" s="1048"/>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6"/>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6"/>
      <c r="B122" s="1047"/>
      <c r="C122" s="1047"/>
      <c r="D122" s="1047"/>
      <c r="E122" s="1047"/>
      <c r="F122" s="1048"/>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6"/>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6"/>
      <c r="B135" s="1047"/>
      <c r="C135" s="1047"/>
      <c r="D135" s="1047"/>
      <c r="E135" s="1047"/>
      <c r="F135" s="1048"/>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6"/>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6"/>
      <c r="B148" s="1047"/>
      <c r="C148" s="1047"/>
      <c r="D148" s="1047"/>
      <c r="E148" s="1047"/>
      <c r="F148" s="1048"/>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6"/>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6"/>
      <c r="B162" s="1047"/>
      <c r="C162" s="1047"/>
      <c r="D162" s="1047"/>
      <c r="E162" s="1047"/>
      <c r="F162" s="1048"/>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6"/>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6"/>
      <c r="B175" s="1047"/>
      <c r="C175" s="1047"/>
      <c r="D175" s="1047"/>
      <c r="E175" s="1047"/>
      <c r="F175" s="1048"/>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6"/>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6"/>
      <c r="B188" s="1047"/>
      <c r="C188" s="1047"/>
      <c r="D188" s="1047"/>
      <c r="E188" s="1047"/>
      <c r="F188" s="1048"/>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6"/>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6"/>
      <c r="B201" s="1047"/>
      <c r="C201" s="1047"/>
      <c r="D201" s="1047"/>
      <c r="E201" s="1047"/>
      <c r="F201" s="1048"/>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6"/>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6"/>
      <c r="B215" s="1047"/>
      <c r="C215" s="1047"/>
      <c r="D215" s="1047"/>
      <c r="E215" s="1047"/>
      <c r="F215" s="1048"/>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6"/>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6"/>
      <c r="B228" s="1047"/>
      <c r="C228" s="1047"/>
      <c r="D228" s="1047"/>
      <c r="E228" s="1047"/>
      <c r="F228" s="1048"/>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6"/>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6"/>
      <c r="B241" s="1047"/>
      <c r="C241" s="1047"/>
      <c r="D241" s="1047"/>
      <c r="E241" s="1047"/>
      <c r="F241" s="1048"/>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6"/>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6"/>
      <c r="B254" s="1047"/>
      <c r="C254" s="1047"/>
      <c r="D254" s="1047"/>
      <c r="E254" s="1047"/>
      <c r="F254" s="1048"/>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6"/>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477</v>
      </c>
      <c r="Z3" s="369"/>
      <c r="AA3" s="369"/>
      <c r="AB3" s="369"/>
      <c r="AC3" s="150" t="s">
        <v>462</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7">
        <v>1</v>
      </c>
      <c r="B4" s="1057">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7">
        <v>2</v>
      </c>
      <c r="B5" s="105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7">
        <v>3</v>
      </c>
      <c r="B6" s="105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7">
        <v>4</v>
      </c>
      <c r="B7" s="105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7">
        <v>5</v>
      </c>
      <c r="B8" s="105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7">
        <v>6</v>
      </c>
      <c r="B9" s="105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7">
        <v>7</v>
      </c>
      <c r="B10" s="105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7">
        <v>8</v>
      </c>
      <c r="B11" s="105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7">
        <v>9</v>
      </c>
      <c r="B12" s="105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7">
        <v>10</v>
      </c>
      <c r="B13" s="105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7">
        <v>11</v>
      </c>
      <c r="B14" s="105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7">
        <v>12</v>
      </c>
      <c r="B15" s="105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7">
        <v>13</v>
      </c>
      <c r="B16" s="105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7">
        <v>14</v>
      </c>
      <c r="B17" s="105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7">
        <v>15</v>
      </c>
      <c r="B18" s="105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7">
        <v>16</v>
      </c>
      <c r="B19" s="105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7">
        <v>17</v>
      </c>
      <c r="B20" s="105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7">
        <v>18</v>
      </c>
      <c r="B21" s="105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7">
        <v>19</v>
      </c>
      <c r="B22" s="105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7">
        <v>20</v>
      </c>
      <c r="B23" s="105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7">
        <v>21</v>
      </c>
      <c r="B24" s="105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7">
        <v>22</v>
      </c>
      <c r="B25" s="105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7">
        <v>23</v>
      </c>
      <c r="B26" s="105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7">
        <v>24</v>
      </c>
      <c r="B27" s="105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7">
        <v>25</v>
      </c>
      <c r="B28" s="105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7">
        <v>26</v>
      </c>
      <c r="B29" s="105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7">
        <v>27</v>
      </c>
      <c r="B30" s="105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7">
        <v>28</v>
      </c>
      <c r="B31" s="105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7">
        <v>29</v>
      </c>
      <c r="B32" s="105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7">
        <v>30</v>
      </c>
      <c r="B33" s="105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477</v>
      </c>
      <c r="Z36" s="369"/>
      <c r="AA36" s="369"/>
      <c r="AB36" s="369"/>
      <c r="AC36" s="150" t="s">
        <v>462</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7">
        <v>1</v>
      </c>
      <c r="B37" s="1057">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7">
        <v>2</v>
      </c>
      <c r="B38" s="1057">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7">
        <v>3</v>
      </c>
      <c r="B39" s="1057">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7">
        <v>4</v>
      </c>
      <c r="B40" s="1057">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7">
        <v>5</v>
      </c>
      <c r="B41" s="1057">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7">
        <v>6</v>
      </c>
      <c r="B42" s="1057">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7">
        <v>7</v>
      </c>
      <c r="B43" s="1057">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7">
        <v>8</v>
      </c>
      <c r="B44" s="1057">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7">
        <v>9</v>
      </c>
      <c r="B45" s="1057">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7">
        <v>10</v>
      </c>
      <c r="B46" s="1057">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7">
        <v>11</v>
      </c>
      <c r="B47" s="105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7">
        <v>12</v>
      </c>
      <c r="B48" s="105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7">
        <v>13</v>
      </c>
      <c r="B49" s="105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7">
        <v>14</v>
      </c>
      <c r="B50" s="105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7">
        <v>15</v>
      </c>
      <c r="B51" s="105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7">
        <v>16</v>
      </c>
      <c r="B52" s="105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7">
        <v>17</v>
      </c>
      <c r="B53" s="105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7">
        <v>18</v>
      </c>
      <c r="B54" s="105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7">
        <v>19</v>
      </c>
      <c r="B55" s="105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7">
        <v>20</v>
      </c>
      <c r="B56" s="105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7">
        <v>21</v>
      </c>
      <c r="B57" s="105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7">
        <v>22</v>
      </c>
      <c r="B58" s="105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7">
        <v>23</v>
      </c>
      <c r="B59" s="105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7">
        <v>24</v>
      </c>
      <c r="B60" s="105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7">
        <v>25</v>
      </c>
      <c r="B61" s="105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7">
        <v>26</v>
      </c>
      <c r="B62" s="105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7">
        <v>27</v>
      </c>
      <c r="B63" s="105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7">
        <v>28</v>
      </c>
      <c r="B64" s="105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7">
        <v>29</v>
      </c>
      <c r="B65" s="105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7">
        <v>30</v>
      </c>
      <c r="B66" s="105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477</v>
      </c>
      <c r="Z69" s="369"/>
      <c r="AA69" s="369"/>
      <c r="AB69" s="369"/>
      <c r="AC69" s="150" t="s">
        <v>462</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7">
        <v>1</v>
      </c>
      <c r="B70" s="1057">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7">
        <v>2</v>
      </c>
      <c r="B71" s="1057">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7">
        <v>3</v>
      </c>
      <c r="B72" s="1057">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7">
        <v>4</v>
      </c>
      <c r="B73" s="1057">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7">
        <v>5</v>
      </c>
      <c r="B74" s="1057">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7">
        <v>6</v>
      </c>
      <c r="B75" s="1057">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7">
        <v>7</v>
      </c>
      <c r="B76" s="1057">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7">
        <v>8</v>
      </c>
      <c r="B77" s="1057">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7">
        <v>9</v>
      </c>
      <c r="B78" s="1057">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7">
        <v>10</v>
      </c>
      <c r="B79" s="1057">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7">
        <v>11</v>
      </c>
      <c r="B80" s="105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7">
        <v>12</v>
      </c>
      <c r="B81" s="1057">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7">
        <v>13</v>
      </c>
      <c r="B82" s="105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7">
        <v>14</v>
      </c>
      <c r="B83" s="105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7">
        <v>15</v>
      </c>
      <c r="B84" s="105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7">
        <v>16</v>
      </c>
      <c r="B85" s="105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7">
        <v>17</v>
      </c>
      <c r="B86" s="105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7">
        <v>18</v>
      </c>
      <c r="B87" s="105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7">
        <v>19</v>
      </c>
      <c r="B88" s="105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7">
        <v>20</v>
      </c>
      <c r="B89" s="105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7">
        <v>21</v>
      </c>
      <c r="B90" s="105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7">
        <v>22</v>
      </c>
      <c r="B91" s="105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7">
        <v>23</v>
      </c>
      <c r="B92" s="105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7">
        <v>24</v>
      </c>
      <c r="B93" s="105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7">
        <v>25</v>
      </c>
      <c r="B94" s="105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7">
        <v>26</v>
      </c>
      <c r="B95" s="105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7">
        <v>27</v>
      </c>
      <c r="B96" s="105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7">
        <v>28</v>
      </c>
      <c r="B97" s="105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7">
        <v>29</v>
      </c>
      <c r="B98" s="105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7">
        <v>30</v>
      </c>
      <c r="B99" s="105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50" t="s">
        <v>462</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7">
        <v>1</v>
      </c>
      <c r="B103" s="1057">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7">
        <v>2</v>
      </c>
      <c r="B104" s="105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7">
        <v>3</v>
      </c>
      <c r="B105" s="105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7">
        <v>4</v>
      </c>
      <c r="B106" s="105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7">
        <v>5</v>
      </c>
      <c r="B107" s="105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7">
        <v>6</v>
      </c>
      <c r="B108" s="105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7">
        <v>7</v>
      </c>
      <c r="B109" s="105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7">
        <v>8</v>
      </c>
      <c r="B110" s="105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7">
        <v>9</v>
      </c>
      <c r="B111" s="105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7">
        <v>10</v>
      </c>
      <c r="B112" s="105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7">
        <v>11</v>
      </c>
      <c r="B113" s="105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7">
        <v>12</v>
      </c>
      <c r="B114" s="105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7">
        <v>13</v>
      </c>
      <c r="B115" s="105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7">
        <v>14</v>
      </c>
      <c r="B116" s="105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7">
        <v>15</v>
      </c>
      <c r="B117" s="105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7">
        <v>16</v>
      </c>
      <c r="B118" s="105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7">
        <v>17</v>
      </c>
      <c r="B119" s="105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7">
        <v>18</v>
      </c>
      <c r="B120" s="105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7">
        <v>19</v>
      </c>
      <c r="B121" s="105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7">
        <v>20</v>
      </c>
      <c r="B122" s="105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7">
        <v>21</v>
      </c>
      <c r="B123" s="105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7">
        <v>22</v>
      </c>
      <c r="B124" s="105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7">
        <v>23</v>
      </c>
      <c r="B125" s="105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7">
        <v>24</v>
      </c>
      <c r="B126" s="105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7">
        <v>25</v>
      </c>
      <c r="B127" s="105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7">
        <v>26</v>
      </c>
      <c r="B128" s="105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7">
        <v>27</v>
      </c>
      <c r="B129" s="105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7">
        <v>28</v>
      </c>
      <c r="B130" s="105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7">
        <v>29</v>
      </c>
      <c r="B131" s="105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7">
        <v>30</v>
      </c>
      <c r="B132" s="105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50" t="s">
        <v>462</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7">
        <v>1</v>
      </c>
      <c r="B136" s="1057">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7">
        <v>2</v>
      </c>
      <c r="B137" s="105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7">
        <v>3</v>
      </c>
      <c r="B138" s="105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7">
        <v>4</v>
      </c>
      <c r="B139" s="105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7">
        <v>5</v>
      </c>
      <c r="B140" s="105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7">
        <v>6</v>
      </c>
      <c r="B141" s="105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7">
        <v>7</v>
      </c>
      <c r="B142" s="105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7">
        <v>8</v>
      </c>
      <c r="B143" s="105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7">
        <v>9</v>
      </c>
      <c r="B144" s="105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7">
        <v>10</v>
      </c>
      <c r="B145" s="105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7">
        <v>11</v>
      </c>
      <c r="B146" s="105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7">
        <v>12</v>
      </c>
      <c r="B147" s="105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7">
        <v>13</v>
      </c>
      <c r="B148" s="105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7">
        <v>14</v>
      </c>
      <c r="B149" s="105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7">
        <v>15</v>
      </c>
      <c r="B150" s="105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7">
        <v>16</v>
      </c>
      <c r="B151" s="105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7">
        <v>17</v>
      </c>
      <c r="B152" s="105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7">
        <v>18</v>
      </c>
      <c r="B153" s="105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7">
        <v>19</v>
      </c>
      <c r="B154" s="105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7">
        <v>20</v>
      </c>
      <c r="B155" s="105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7">
        <v>21</v>
      </c>
      <c r="B156" s="105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7">
        <v>22</v>
      </c>
      <c r="B157" s="105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7">
        <v>23</v>
      </c>
      <c r="B158" s="105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7">
        <v>24</v>
      </c>
      <c r="B159" s="105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7">
        <v>25</v>
      </c>
      <c r="B160" s="105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7">
        <v>26</v>
      </c>
      <c r="B161" s="105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7">
        <v>27</v>
      </c>
      <c r="B162" s="105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7">
        <v>28</v>
      </c>
      <c r="B163" s="105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7">
        <v>29</v>
      </c>
      <c r="B164" s="105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7">
        <v>30</v>
      </c>
      <c r="B165" s="105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50" t="s">
        <v>462</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7">
        <v>1</v>
      </c>
      <c r="B169" s="1057">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7">
        <v>2</v>
      </c>
      <c r="B170" s="105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7">
        <v>3</v>
      </c>
      <c r="B171" s="105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7">
        <v>4</v>
      </c>
      <c r="B172" s="105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7">
        <v>5</v>
      </c>
      <c r="B173" s="105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7">
        <v>6</v>
      </c>
      <c r="B174" s="105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7">
        <v>7</v>
      </c>
      <c r="B175" s="105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7">
        <v>8</v>
      </c>
      <c r="B176" s="105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7">
        <v>9</v>
      </c>
      <c r="B177" s="105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7">
        <v>10</v>
      </c>
      <c r="B178" s="105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7">
        <v>11</v>
      </c>
      <c r="B179" s="105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7">
        <v>12</v>
      </c>
      <c r="B180" s="105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7">
        <v>13</v>
      </c>
      <c r="B181" s="105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7">
        <v>14</v>
      </c>
      <c r="B182" s="105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7">
        <v>15</v>
      </c>
      <c r="B183" s="105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7">
        <v>16</v>
      </c>
      <c r="B184" s="105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7">
        <v>17</v>
      </c>
      <c r="B185" s="105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7">
        <v>18</v>
      </c>
      <c r="B186" s="105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7">
        <v>19</v>
      </c>
      <c r="B187" s="105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7">
        <v>20</v>
      </c>
      <c r="B188" s="105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7">
        <v>21</v>
      </c>
      <c r="B189" s="105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7">
        <v>22</v>
      </c>
      <c r="B190" s="105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7">
        <v>23</v>
      </c>
      <c r="B191" s="105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7">
        <v>24</v>
      </c>
      <c r="B192" s="105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7">
        <v>25</v>
      </c>
      <c r="B193" s="105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7">
        <v>26</v>
      </c>
      <c r="B194" s="105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7">
        <v>27</v>
      </c>
      <c r="B195" s="105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7">
        <v>28</v>
      </c>
      <c r="B196" s="105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7">
        <v>29</v>
      </c>
      <c r="B197" s="105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7">
        <v>30</v>
      </c>
      <c r="B198" s="105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50" t="s">
        <v>462</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7">
        <v>1</v>
      </c>
      <c r="B202" s="1057">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7">
        <v>2</v>
      </c>
      <c r="B203" s="105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7">
        <v>3</v>
      </c>
      <c r="B204" s="105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7">
        <v>4</v>
      </c>
      <c r="B205" s="105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7">
        <v>5</v>
      </c>
      <c r="B206" s="105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7">
        <v>6</v>
      </c>
      <c r="B207" s="105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7">
        <v>7</v>
      </c>
      <c r="B208" s="105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7">
        <v>8</v>
      </c>
      <c r="B209" s="105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7">
        <v>9</v>
      </c>
      <c r="B210" s="105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7">
        <v>10</v>
      </c>
      <c r="B211" s="105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7">
        <v>11</v>
      </c>
      <c r="B212" s="105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7">
        <v>12</v>
      </c>
      <c r="B213" s="105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7">
        <v>13</v>
      </c>
      <c r="B214" s="105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7">
        <v>14</v>
      </c>
      <c r="B215" s="105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7">
        <v>15</v>
      </c>
      <c r="B216" s="105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7">
        <v>16</v>
      </c>
      <c r="B217" s="105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7">
        <v>17</v>
      </c>
      <c r="B218" s="105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7">
        <v>18</v>
      </c>
      <c r="B219" s="105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7">
        <v>19</v>
      </c>
      <c r="B220" s="105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7">
        <v>20</v>
      </c>
      <c r="B221" s="105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7">
        <v>21</v>
      </c>
      <c r="B222" s="105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7">
        <v>22</v>
      </c>
      <c r="B223" s="105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7">
        <v>23</v>
      </c>
      <c r="B224" s="105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7">
        <v>24</v>
      </c>
      <c r="B225" s="105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7">
        <v>25</v>
      </c>
      <c r="B226" s="105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7">
        <v>26</v>
      </c>
      <c r="B227" s="105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7">
        <v>27</v>
      </c>
      <c r="B228" s="105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7">
        <v>28</v>
      </c>
      <c r="B229" s="105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7">
        <v>29</v>
      </c>
      <c r="B230" s="105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7">
        <v>30</v>
      </c>
      <c r="B231" s="105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50" t="s">
        <v>462</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7">
        <v>1</v>
      </c>
      <c r="B235" s="1057">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7">
        <v>2</v>
      </c>
      <c r="B236" s="105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7">
        <v>3</v>
      </c>
      <c r="B237" s="105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7">
        <v>4</v>
      </c>
      <c r="B238" s="105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7">
        <v>5</v>
      </c>
      <c r="B239" s="105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7">
        <v>6</v>
      </c>
      <c r="B240" s="105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7">
        <v>7</v>
      </c>
      <c r="B241" s="105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7">
        <v>8</v>
      </c>
      <c r="B242" s="105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7">
        <v>9</v>
      </c>
      <c r="B243" s="105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7">
        <v>10</v>
      </c>
      <c r="B244" s="105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7">
        <v>11</v>
      </c>
      <c r="B245" s="105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7">
        <v>12</v>
      </c>
      <c r="B246" s="105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7">
        <v>13</v>
      </c>
      <c r="B247" s="105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7">
        <v>14</v>
      </c>
      <c r="B248" s="105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7">
        <v>15</v>
      </c>
      <c r="B249" s="105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7">
        <v>16</v>
      </c>
      <c r="B250" s="105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7">
        <v>17</v>
      </c>
      <c r="B251" s="105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7">
        <v>18</v>
      </c>
      <c r="B252" s="105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7">
        <v>19</v>
      </c>
      <c r="B253" s="105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7">
        <v>20</v>
      </c>
      <c r="B254" s="105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7">
        <v>21</v>
      </c>
      <c r="B255" s="105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7">
        <v>22</v>
      </c>
      <c r="B256" s="105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7">
        <v>23</v>
      </c>
      <c r="B257" s="105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7">
        <v>24</v>
      </c>
      <c r="B258" s="105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7">
        <v>25</v>
      </c>
      <c r="B259" s="105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7">
        <v>26</v>
      </c>
      <c r="B260" s="105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7">
        <v>27</v>
      </c>
      <c r="B261" s="105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7">
        <v>28</v>
      </c>
      <c r="B262" s="105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7">
        <v>29</v>
      </c>
      <c r="B263" s="105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7">
        <v>30</v>
      </c>
      <c r="B264" s="105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50" t="s">
        <v>462</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7">
        <v>1</v>
      </c>
      <c r="B268" s="1057">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7">
        <v>2</v>
      </c>
      <c r="B269" s="105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7">
        <v>3</v>
      </c>
      <c r="B270" s="105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7">
        <v>4</v>
      </c>
      <c r="B271" s="105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7">
        <v>5</v>
      </c>
      <c r="B272" s="105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7">
        <v>6</v>
      </c>
      <c r="B273" s="105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7">
        <v>7</v>
      </c>
      <c r="B274" s="105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7">
        <v>8</v>
      </c>
      <c r="B275" s="105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7">
        <v>9</v>
      </c>
      <c r="B276" s="105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7">
        <v>10</v>
      </c>
      <c r="B277" s="105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7">
        <v>11</v>
      </c>
      <c r="B278" s="105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7">
        <v>12</v>
      </c>
      <c r="B279" s="105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7">
        <v>13</v>
      </c>
      <c r="B280" s="105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7">
        <v>14</v>
      </c>
      <c r="B281" s="105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7">
        <v>15</v>
      </c>
      <c r="B282" s="105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7">
        <v>16</v>
      </c>
      <c r="B283" s="105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7">
        <v>17</v>
      </c>
      <c r="B284" s="105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7">
        <v>18</v>
      </c>
      <c r="B285" s="105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7">
        <v>19</v>
      </c>
      <c r="B286" s="105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7">
        <v>20</v>
      </c>
      <c r="B287" s="105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7">
        <v>21</v>
      </c>
      <c r="B288" s="105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7">
        <v>22</v>
      </c>
      <c r="B289" s="105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7">
        <v>23</v>
      </c>
      <c r="B290" s="105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7">
        <v>24</v>
      </c>
      <c r="B291" s="105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7">
        <v>25</v>
      </c>
      <c r="B292" s="105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7">
        <v>26</v>
      </c>
      <c r="B293" s="105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7">
        <v>27</v>
      </c>
      <c r="B294" s="105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7">
        <v>28</v>
      </c>
      <c r="B295" s="105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7">
        <v>29</v>
      </c>
      <c r="B296" s="105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7">
        <v>30</v>
      </c>
      <c r="B297" s="105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50" t="s">
        <v>462</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7">
        <v>1</v>
      </c>
      <c r="B301" s="1057">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7">
        <v>2</v>
      </c>
      <c r="B302" s="105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7">
        <v>3</v>
      </c>
      <c r="B303" s="105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7">
        <v>4</v>
      </c>
      <c r="B304" s="105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7">
        <v>5</v>
      </c>
      <c r="B305" s="105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7">
        <v>6</v>
      </c>
      <c r="B306" s="105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7">
        <v>7</v>
      </c>
      <c r="B307" s="105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7">
        <v>8</v>
      </c>
      <c r="B308" s="105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7">
        <v>9</v>
      </c>
      <c r="B309" s="105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7">
        <v>10</v>
      </c>
      <c r="B310" s="105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7">
        <v>11</v>
      </c>
      <c r="B311" s="105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7">
        <v>12</v>
      </c>
      <c r="B312" s="105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7">
        <v>13</v>
      </c>
      <c r="B313" s="105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7">
        <v>14</v>
      </c>
      <c r="B314" s="105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7">
        <v>15</v>
      </c>
      <c r="B315" s="105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7">
        <v>16</v>
      </c>
      <c r="B316" s="105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7">
        <v>17</v>
      </c>
      <c r="B317" s="105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7">
        <v>18</v>
      </c>
      <c r="B318" s="105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7">
        <v>19</v>
      </c>
      <c r="B319" s="105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7">
        <v>20</v>
      </c>
      <c r="B320" s="105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7">
        <v>21</v>
      </c>
      <c r="B321" s="105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7">
        <v>22</v>
      </c>
      <c r="B322" s="105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7">
        <v>23</v>
      </c>
      <c r="B323" s="105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7">
        <v>24</v>
      </c>
      <c r="B324" s="105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7">
        <v>25</v>
      </c>
      <c r="B325" s="105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7">
        <v>26</v>
      </c>
      <c r="B326" s="105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7">
        <v>27</v>
      </c>
      <c r="B327" s="105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7">
        <v>28</v>
      </c>
      <c r="B328" s="105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7">
        <v>29</v>
      </c>
      <c r="B329" s="105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7">
        <v>30</v>
      </c>
      <c r="B330" s="105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50" t="s">
        <v>462</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7">
        <v>1</v>
      </c>
      <c r="B334" s="1057">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7">
        <v>2</v>
      </c>
      <c r="B335" s="105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7">
        <v>3</v>
      </c>
      <c r="B336" s="105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7">
        <v>4</v>
      </c>
      <c r="B337" s="105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7">
        <v>5</v>
      </c>
      <c r="B338" s="105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7">
        <v>6</v>
      </c>
      <c r="B339" s="105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7">
        <v>7</v>
      </c>
      <c r="B340" s="105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7">
        <v>8</v>
      </c>
      <c r="B341" s="105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7">
        <v>9</v>
      </c>
      <c r="B342" s="105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7">
        <v>10</v>
      </c>
      <c r="B343" s="105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7">
        <v>11</v>
      </c>
      <c r="B344" s="105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7">
        <v>12</v>
      </c>
      <c r="B345" s="105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7">
        <v>13</v>
      </c>
      <c r="B346" s="105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7">
        <v>14</v>
      </c>
      <c r="B347" s="105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7">
        <v>15</v>
      </c>
      <c r="B348" s="105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7">
        <v>16</v>
      </c>
      <c r="B349" s="105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7">
        <v>17</v>
      </c>
      <c r="B350" s="105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7">
        <v>18</v>
      </c>
      <c r="B351" s="105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7">
        <v>19</v>
      </c>
      <c r="B352" s="105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7">
        <v>20</v>
      </c>
      <c r="B353" s="105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7">
        <v>21</v>
      </c>
      <c r="B354" s="105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7">
        <v>22</v>
      </c>
      <c r="B355" s="105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7">
        <v>23</v>
      </c>
      <c r="B356" s="105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7">
        <v>24</v>
      </c>
      <c r="B357" s="105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7">
        <v>25</v>
      </c>
      <c r="B358" s="105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7">
        <v>26</v>
      </c>
      <c r="B359" s="105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7">
        <v>27</v>
      </c>
      <c r="B360" s="105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7">
        <v>28</v>
      </c>
      <c r="B361" s="105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7">
        <v>29</v>
      </c>
      <c r="B362" s="105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7">
        <v>30</v>
      </c>
      <c r="B363" s="105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50" t="s">
        <v>462</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7">
        <v>1</v>
      </c>
      <c r="B367" s="1057">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7">
        <v>2</v>
      </c>
      <c r="B368" s="105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7">
        <v>3</v>
      </c>
      <c r="B369" s="105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7">
        <v>4</v>
      </c>
      <c r="B370" s="105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7">
        <v>5</v>
      </c>
      <c r="B371" s="105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7">
        <v>6</v>
      </c>
      <c r="B372" s="105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7">
        <v>7</v>
      </c>
      <c r="B373" s="105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7">
        <v>8</v>
      </c>
      <c r="B374" s="105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7">
        <v>9</v>
      </c>
      <c r="B375" s="105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7">
        <v>10</v>
      </c>
      <c r="B376" s="105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7">
        <v>11</v>
      </c>
      <c r="B377" s="105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7">
        <v>12</v>
      </c>
      <c r="B378" s="105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7">
        <v>13</v>
      </c>
      <c r="B379" s="105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7">
        <v>14</v>
      </c>
      <c r="B380" s="105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7">
        <v>15</v>
      </c>
      <c r="B381" s="105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7">
        <v>16</v>
      </c>
      <c r="B382" s="105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7">
        <v>17</v>
      </c>
      <c r="B383" s="105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7">
        <v>18</v>
      </c>
      <c r="B384" s="105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7">
        <v>19</v>
      </c>
      <c r="B385" s="105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7">
        <v>20</v>
      </c>
      <c r="B386" s="105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7">
        <v>21</v>
      </c>
      <c r="B387" s="105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7">
        <v>22</v>
      </c>
      <c r="B388" s="105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7">
        <v>23</v>
      </c>
      <c r="B389" s="105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7">
        <v>24</v>
      </c>
      <c r="B390" s="105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7">
        <v>25</v>
      </c>
      <c r="B391" s="105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7">
        <v>26</v>
      </c>
      <c r="B392" s="105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7">
        <v>27</v>
      </c>
      <c r="B393" s="105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7">
        <v>28</v>
      </c>
      <c r="B394" s="105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7">
        <v>29</v>
      </c>
      <c r="B395" s="105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7">
        <v>30</v>
      </c>
      <c r="B396" s="105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50" t="s">
        <v>462</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7">
        <v>1</v>
      </c>
      <c r="B400" s="1057">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7">
        <v>2</v>
      </c>
      <c r="B401" s="105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7">
        <v>3</v>
      </c>
      <c r="B402" s="105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7">
        <v>4</v>
      </c>
      <c r="B403" s="105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7">
        <v>5</v>
      </c>
      <c r="B404" s="105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7">
        <v>6</v>
      </c>
      <c r="B405" s="105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7">
        <v>7</v>
      </c>
      <c r="B406" s="105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7">
        <v>8</v>
      </c>
      <c r="B407" s="105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7">
        <v>9</v>
      </c>
      <c r="B408" s="105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7">
        <v>10</v>
      </c>
      <c r="B409" s="105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7">
        <v>11</v>
      </c>
      <c r="B410" s="105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7">
        <v>12</v>
      </c>
      <c r="B411" s="105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7">
        <v>13</v>
      </c>
      <c r="B412" s="105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7">
        <v>14</v>
      </c>
      <c r="B413" s="105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7">
        <v>15</v>
      </c>
      <c r="B414" s="105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7">
        <v>16</v>
      </c>
      <c r="B415" s="105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7">
        <v>17</v>
      </c>
      <c r="B416" s="105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7">
        <v>18</v>
      </c>
      <c r="B417" s="105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7">
        <v>19</v>
      </c>
      <c r="B418" s="105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7">
        <v>20</v>
      </c>
      <c r="B419" s="105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7">
        <v>21</v>
      </c>
      <c r="B420" s="105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7">
        <v>22</v>
      </c>
      <c r="B421" s="105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7">
        <v>23</v>
      </c>
      <c r="B422" s="105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7">
        <v>24</v>
      </c>
      <c r="B423" s="105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7">
        <v>25</v>
      </c>
      <c r="B424" s="105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7">
        <v>26</v>
      </c>
      <c r="B425" s="105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7">
        <v>27</v>
      </c>
      <c r="B426" s="105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7">
        <v>28</v>
      </c>
      <c r="B427" s="105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7">
        <v>29</v>
      </c>
      <c r="B428" s="105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7">
        <v>30</v>
      </c>
      <c r="B429" s="105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50" t="s">
        <v>462</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7">
        <v>1</v>
      </c>
      <c r="B433" s="1057">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7">
        <v>2</v>
      </c>
      <c r="B434" s="105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7">
        <v>3</v>
      </c>
      <c r="B435" s="105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7">
        <v>4</v>
      </c>
      <c r="B436" s="105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7">
        <v>5</v>
      </c>
      <c r="B437" s="105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7">
        <v>6</v>
      </c>
      <c r="B438" s="105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7">
        <v>7</v>
      </c>
      <c r="B439" s="105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7">
        <v>8</v>
      </c>
      <c r="B440" s="105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7">
        <v>9</v>
      </c>
      <c r="B441" s="105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7">
        <v>10</v>
      </c>
      <c r="B442" s="105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7">
        <v>11</v>
      </c>
      <c r="B443" s="105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7">
        <v>12</v>
      </c>
      <c r="B444" s="105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7">
        <v>13</v>
      </c>
      <c r="B445" s="105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7">
        <v>14</v>
      </c>
      <c r="B446" s="105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7">
        <v>15</v>
      </c>
      <c r="B447" s="105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7">
        <v>16</v>
      </c>
      <c r="B448" s="105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7">
        <v>17</v>
      </c>
      <c r="B449" s="105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7">
        <v>18</v>
      </c>
      <c r="B450" s="105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7">
        <v>19</v>
      </c>
      <c r="B451" s="105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7">
        <v>20</v>
      </c>
      <c r="B452" s="105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7">
        <v>21</v>
      </c>
      <c r="B453" s="105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7">
        <v>22</v>
      </c>
      <c r="B454" s="105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7">
        <v>23</v>
      </c>
      <c r="B455" s="105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7">
        <v>24</v>
      </c>
      <c r="B456" s="105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7">
        <v>25</v>
      </c>
      <c r="B457" s="105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7">
        <v>26</v>
      </c>
      <c r="B458" s="105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7">
        <v>27</v>
      </c>
      <c r="B459" s="105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7">
        <v>28</v>
      </c>
      <c r="B460" s="105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7">
        <v>29</v>
      </c>
      <c r="B461" s="105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7">
        <v>30</v>
      </c>
      <c r="B462" s="105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50" t="s">
        <v>462</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7">
        <v>1</v>
      </c>
      <c r="B466" s="1057">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7">
        <v>2</v>
      </c>
      <c r="B467" s="105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7">
        <v>3</v>
      </c>
      <c r="B468" s="105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7">
        <v>4</v>
      </c>
      <c r="B469" s="105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7">
        <v>5</v>
      </c>
      <c r="B470" s="105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7">
        <v>6</v>
      </c>
      <c r="B471" s="105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7">
        <v>7</v>
      </c>
      <c r="B472" s="105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7">
        <v>8</v>
      </c>
      <c r="B473" s="105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7">
        <v>9</v>
      </c>
      <c r="B474" s="105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7">
        <v>10</v>
      </c>
      <c r="B475" s="105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7">
        <v>11</v>
      </c>
      <c r="B476" s="105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7">
        <v>12</v>
      </c>
      <c r="B477" s="105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7">
        <v>13</v>
      </c>
      <c r="B478" s="105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7">
        <v>14</v>
      </c>
      <c r="B479" s="105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7">
        <v>15</v>
      </c>
      <c r="B480" s="105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7">
        <v>16</v>
      </c>
      <c r="B481" s="105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7">
        <v>17</v>
      </c>
      <c r="B482" s="105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7">
        <v>18</v>
      </c>
      <c r="B483" s="105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7">
        <v>19</v>
      </c>
      <c r="B484" s="105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7">
        <v>20</v>
      </c>
      <c r="B485" s="105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7">
        <v>21</v>
      </c>
      <c r="B486" s="105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7">
        <v>22</v>
      </c>
      <c r="B487" s="105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7">
        <v>23</v>
      </c>
      <c r="B488" s="105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7">
        <v>24</v>
      </c>
      <c r="B489" s="105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7">
        <v>25</v>
      </c>
      <c r="B490" s="105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7">
        <v>26</v>
      </c>
      <c r="B491" s="105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7">
        <v>27</v>
      </c>
      <c r="B492" s="105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7">
        <v>28</v>
      </c>
      <c r="B493" s="105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7">
        <v>29</v>
      </c>
      <c r="B494" s="105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7">
        <v>30</v>
      </c>
      <c r="B495" s="105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50" t="s">
        <v>462</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7">
        <v>1</v>
      </c>
      <c r="B499" s="105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7">
        <v>2</v>
      </c>
      <c r="B500" s="105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7">
        <v>3</v>
      </c>
      <c r="B501" s="105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7">
        <v>4</v>
      </c>
      <c r="B502" s="105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7">
        <v>5</v>
      </c>
      <c r="B503" s="105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7">
        <v>6</v>
      </c>
      <c r="B504" s="105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7">
        <v>7</v>
      </c>
      <c r="B505" s="105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7">
        <v>8</v>
      </c>
      <c r="B506" s="105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7">
        <v>9</v>
      </c>
      <c r="B507" s="105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7">
        <v>10</v>
      </c>
      <c r="B508" s="105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7">
        <v>11</v>
      </c>
      <c r="B509" s="105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7">
        <v>12</v>
      </c>
      <c r="B510" s="105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7">
        <v>13</v>
      </c>
      <c r="B511" s="105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7">
        <v>14</v>
      </c>
      <c r="B512" s="105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7">
        <v>15</v>
      </c>
      <c r="B513" s="105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7">
        <v>16</v>
      </c>
      <c r="B514" s="105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7">
        <v>17</v>
      </c>
      <c r="B515" s="105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7">
        <v>18</v>
      </c>
      <c r="B516" s="105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7">
        <v>19</v>
      </c>
      <c r="B517" s="105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7">
        <v>20</v>
      </c>
      <c r="B518" s="105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7">
        <v>21</v>
      </c>
      <c r="B519" s="105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7">
        <v>22</v>
      </c>
      <c r="B520" s="105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7">
        <v>23</v>
      </c>
      <c r="B521" s="105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7">
        <v>24</v>
      </c>
      <c r="B522" s="105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7">
        <v>25</v>
      </c>
      <c r="B523" s="105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7">
        <v>26</v>
      </c>
      <c r="B524" s="105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7">
        <v>27</v>
      </c>
      <c r="B525" s="105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7">
        <v>28</v>
      </c>
      <c r="B526" s="105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7">
        <v>29</v>
      </c>
      <c r="B527" s="105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7">
        <v>30</v>
      </c>
      <c r="B528" s="105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50" t="s">
        <v>462</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7">
        <v>1</v>
      </c>
      <c r="B532" s="105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7">
        <v>2</v>
      </c>
      <c r="B533" s="105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7">
        <v>3</v>
      </c>
      <c r="B534" s="105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7">
        <v>4</v>
      </c>
      <c r="B535" s="105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7">
        <v>5</v>
      </c>
      <c r="B536" s="105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7">
        <v>6</v>
      </c>
      <c r="B537" s="105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7">
        <v>7</v>
      </c>
      <c r="B538" s="105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7">
        <v>8</v>
      </c>
      <c r="B539" s="105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7">
        <v>9</v>
      </c>
      <c r="B540" s="105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7">
        <v>10</v>
      </c>
      <c r="B541" s="105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7">
        <v>11</v>
      </c>
      <c r="B542" s="105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7">
        <v>12</v>
      </c>
      <c r="B543" s="105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7">
        <v>13</v>
      </c>
      <c r="B544" s="105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7">
        <v>14</v>
      </c>
      <c r="B545" s="105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7">
        <v>15</v>
      </c>
      <c r="B546" s="105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7">
        <v>16</v>
      </c>
      <c r="B547" s="105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7">
        <v>17</v>
      </c>
      <c r="B548" s="105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7">
        <v>18</v>
      </c>
      <c r="B549" s="105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7">
        <v>19</v>
      </c>
      <c r="B550" s="105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7">
        <v>20</v>
      </c>
      <c r="B551" s="105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7">
        <v>21</v>
      </c>
      <c r="B552" s="105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7">
        <v>22</v>
      </c>
      <c r="B553" s="105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7">
        <v>23</v>
      </c>
      <c r="B554" s="105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7">
        <v>24</v>
      </c>
      <c r="B555" s="105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7">
        <v>25</v>
      </c>
      <c r="B556" s="105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7">
        <v>26</v>
      </c>
      <c r="B557" s="105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7">
        <v>27</v>
      </c>
      <c r="B558" s="105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7">
        <v>28</v>
      </c>
      <c r="B559" s="105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7">
        <v>29</v>
      </c>
      <c r="B560" s="105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7">
        <v>30</v>
      </c>
      <c r="B561" s="105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50" t="s">
        <v>462</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7">
        <v>1</v>
      </c>
      <c r="B565" s="105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7">
        <v>2</v>
      </c>
      <c r="B566" s="105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7">
        <v>3</v>
      </c>
      <c r="B567" s="105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7">
        <v>4</v>
      </c>
      <c r="B568" s="105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7">
        <v>5</v>
      </c>
      <c r="B569" s="105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7">
        <v>6</v>
      </c>
      <c r="B570" s="105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7">
        <v>7</v>
      </c>
      <c r="B571" s="105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7">
        <v>8</v>
      </c>
      <c r="B572" s="105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7">
        <v>9</v>
      </c>
      <c r="B573" s="105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7">
        <v>10</v>
      </c>
      <c r="B574" s="105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7">
        <v>11</v>
      </c>
      <c r="B575" s="105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7">
        <v>12</v>
      </c>
      <c r="B576" s="105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7">
        <v>13</v>
      </c>
      <c r="B577" s="105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7">
        <v>14</v>
      </c>
      <c r="B578" s="105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7">
        <v>15</v>
      </c>
      <c r="B579" s="105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7">
        <v>16</v>
      </c>
      <c r="B580" s="105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7">
        <v>17</v>
      </c>
      <c r="B581" s="105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7">
        <v>18</v>
      </c>
      <c r="B582" s="105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7">
        <v>19</v>
      </c>
      <c r="B583" s="105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7">
        <v>20</v>
      </c>
      <c r="B584" s="105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7">
        <v>21</v>
      </c>
      <c r="B585" s="105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7">
        <v>22</v>
      </c>
      <c r="B586" s="105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7">
        <v>23</v>
      </c>
      <c r="B587" s="105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7">
        <v>24</v>
      </c>
      <c r="B588" s="105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7">
        <v>25</v>
      </c>
      <c r="B589" s="105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7">
        <v>26</v>
      </c>
      <c r="B590" s="105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7">
        <v>27</v>
      </c>
      <c r="B591" s="105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7">
        <v>28</v>
      </c>
      <c r="B592" s="105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7">
        <v>29</v>
      </c>
      <c r="B593" s="105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7">
        <v>30</v>
      </c>
      <c r="B594" s="105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50" t="s">
        <v>462</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7">
        <v>1</v>
      </c>
      <c r="B598" s="105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7">
        <v>2</v>
      </c>
      <c r="B599" s="105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7">
        <v>3</v>
      </c>
      <c r="B600" s="105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7">
        <v>4</v>
      </c>
      <c r="B601" s="105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7">
        <v>5</v>
      </c>
      <c r="B602" s="105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7">
        <v>6</v>
      </c>
      <c r="B603" s="105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7">
        <v>7</v>
      </c>
      <c r="B604" s="105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7">
        <v>8</v>
      </c>
      <c r="B605" s="105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7">
        <v>9</v>
      </c>
      <c r="B606" s="105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7">
        <v>10</v>
      </c>
      <c r="B607" s="105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7">
        <v>11</v>
      </c>
      <c r="B608" s="105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7">
        <v>12</v>
      </c>
      <c r="B609" s="105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7">
        <v>13</v>
      </c>
      <c r="B610" s="105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7">
        <v>14</v>
      </c>
      <c r="B611" s="105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7">
        <v>15</v>
      </c>
      <c r="B612" s="105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7">
        <v>16</v>
      </c>
      <c r="B613" s="105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7">
        <v>17</v>
      </c>
      <c r="B614" s="105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7">
        <v>18</v>
      </c>
      <c r="B615" s="105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7">
        <v>19</v>
      </c>
      <c r="B616" s="105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7">
        <v>20</v>
      </c>
      <c r="B617" s="105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7">
        <v>21</v>
      </c>
      <c r="B618" s="105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7">
        <v>22</v>
      </c>
      <c r="B619" s="105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7">
        <v>23</v>
      </c>
      <c r="B620" s="105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7">
        <v>24</v>
      </c>
      <c r="B621" s="105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7">
        <v>25</v>
      </c>
      <c r="B622" s="105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7">
        <v>26</v>
      </c>
      <c r="B623" s="105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7">
        <v>27</v>
      </c>
      <c r="B624" s="105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7">
        <v>28</v>
      </c>
      <c r="B625" s="105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7">
        <v>29</v>
      </c>
      <c r="B626" s="105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7">
        <v>30</v>
      </c>
      <c r="B627" s="105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50" t="s">
        <v>462</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7">
        <v>1</v>
      </c>
      <c r="B631" s="105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7">
        <v>2</v>
      </c>
      <c r="B632" s="105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7">
        <v>3</v>
      </c>
      <c r="B633" s="105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7">
        <v>4</v>
      </c>
      <c r="B634" s="105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7">
        <v>5</v>
      </c>
      <c r="B635" s="105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7">
        <v>6</v>
      </c>
      <c r="B636" s="105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7">
        <v>7</v>
      </c>
      <c r="B637" s="105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7">
        <v>8</v>
      </c>
      <c r="B638" s="105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7">
        <v>9</v>
      </c>
      <c r="B639" s="105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7">
        <v>10</v>
      </c>
      <c r="B640" s="105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7">
        <v>11</v>
      </c>
      <c r="B641" s="105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7">
        <v>12</v>
      </c>
      <c r="B642" s="105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7">
        <v>13</v>
      </c>
      <c r="B643" s="105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7">
        <v>14</v>
      </c>
      <c r="B644" s="105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7">
        <v>15</v>
      </c>
      <c r="B645" s="105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7">
        <v>16</v>
      </c>
      <c r="B646" s="105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7">
        <v>17</v>
      </c>
      <c r="B647" s="105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7">
        <v>18</v>
      </c>
      <c r="B648" s="105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7">
        <v>19</v>
      </c>
      <c r="B649" s="105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7">
        <v>20</v>
      </c>
      <c r="B650" s="105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7">
        <v>21</v>
      </c>
      <c r="B651" s="105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7">
        <v>22</v>
      </c>
      <c r="B652" s="105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7">
        <v>23</v>
      </c>
      <c r="B653" s="105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7">
        <v>24</v>
      </c>
      <c r="B654" s="105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7">
        <v>25</v>
      </c>
      <c r="B655" s="105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7">
        <v>26</v>
      </c>
      <c r="B656" s="105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7">
        <v>27</v>
      </c>
      <c r="B657" s="105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7">
        <v>28</v>
      </c>
      <c r="B658" s="105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7">
        <v>29</v>
      </c>
      <c r="B659" s="105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7">
        <v>30</v>
      </c>
      <c r="B660" s="105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50" t="s">
        <v>462</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7">
        <v>1</v>
      </c>
      <c r="B664" s="105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7">
        <v>2</v>
      </c>
      <c r="B665" s="105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7">
        <v>3</v>
      </c>
      <c r="B666" s="105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7">
        <v>4</v>
      </c>
      <c r="B667" s="105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7">
        <v>5</v>
      </c>
      <c r="B668" s="105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7">
        <v>6</v>
      </c>
      <c r="B669" s="105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7">
        <v>7</v>
      </c>
      <c r="B670" s="105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7">
        <v>8</v>
      </c>
      <c r="B671" s="105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7">
        <v>9</v>
      </c>
      <c r="B672" s="105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7">
        <v>10</v>
      </c>
      <c r="B673" s="105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7">
        <v>11</v>
      </c>
      <c r="B674" s="105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7">
        <v>12</v>
      </c>
      <c r="B675" s="105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7">
        <v>13</v>
      </c>
      <c r="B676" s="105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7">
        <v>14</v>
      </c>
      <c r="B677" s="105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7">
        <v>15</v>
      </c>
      <c r="B678" s="105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7">
        <v>16</v>
      </c>
      <c r="B679" s="105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7">
        <v>17</v>
      </c>
      <c r="B680" s="105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7">
        <v>18</v>
      </c>
      <c r="B681" s="105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7">
        <v>19</v>
      </c>
      <c r="B682" s="105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7">
        <v>20</v>
      </c>
      <c r="B683" s="105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7">
        <v>21</v>
      </c>
      <c r="B684" s="105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7">
        <v>22</v>
      </c>
      <c r="B685" s="105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7">
        <v>23</v>
      </c>
      <c r="B686" s="105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7">
        <v>24</v>
      </c>
      <c r="B687" s="105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7">
        <v>25</v>
      </c>
      <c r="B688" s="105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7">
        <v>26</v>
      </c>
      <c r="B689" s="105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7">
        <v>27</v>
      </c>
      <c r="B690" s="105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7">
        <v>28</v>
      </c>
      <c r="B691" s="105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7">
        <v>29</v>
      </c>
      <c r="B692" s="105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7">
        <v>30</v>
      </c>
      <c r="B693" s="105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50" t="s">
        <v>462</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7">
        <v>1</v>
      </c>
      <c r="B697" s="105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7">
        <v>2</v>
      </c>
      <c r="B698" s="105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7">
        <v>3</v>
      </c>
      <c r="B699" s="105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7">
        <v>4</v>
      </c>
      <c r="B700" s="105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7">
        <v>5</v>
      </c>
      <c r="B701" s="105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7">
        <v>6</v>
      </c>
      <c r="B702" s="105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7">
        <v>7</v>
      </c>
      <c r="B703" s="105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7">
        <v>8</v>
      </c>
      <c r="B704" s="105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7">
        <v>9</v>
      </c>
      <c r="B705" s="105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7">
        <v>10</v>
      </c>
      <c r="B706" s="105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7">
        <v>11</v>
      </c>
      <c r="B707" s="105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7">
        <v>12</v>
      </c>
      <c r="B708" s="105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7">
        <v>13</v>
      </c>
      <c r="B709" s="105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7">
        <v>14</v>
      </c>
      <c r="B710" s="105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7">
        <v>15</v>
      </c>
      <c r="B711" s="105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7">
        <v>16</v>
      </c>
      <c r="B712" s="105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7">
        <v>17</v>
      </c>
      <c r="B713" s="105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7">
        <v>18</v>
      </c>
      <c r="B714" s="105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7">
        <v>19</v>
      </c>
      <c r="B715" s="105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7">
        <v>20</v>
      </c>
      <c r="B716" s="105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7">
        <v>21</v>
      </c>
      <c r="B717" s="105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7">
        <v>22</v>
      </c>
      <c r="B718" s="105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7">
        <v>23</v>
      </c>
      <c r="B719" s="105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7">
        <v>24</v>
      </c>
      <c r="B720" s="105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7">
        <v>25</v>
      </c>
      <c r="B721" s="105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7">
        <v>26</v>
      </c>
      <c r="B722" s="105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7">
        <v>27</v>
      </c>
      <c r="B723" s="105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7">
        <v>28</v>
      </c>
      <c r="B724" s="105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7">
        <v>29</v>
      </c>
      <c r="B725" s="105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7">
        <v>30</v>
      </c>
      <c r="B726" s="105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50" t="s">
        <v>462</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7">
        <v>1</v>
      </c>
      <c r="B730" s="105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7">
        <v>2</v>
      </c>
      <c r="B731" s="105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7">
        <v>3</v>
      </c>
      <c r="B732" s="105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7">
        <v>4</v>
      </c>
      <c r="B733" s="105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7">
        <v>5</v>
      </c>
      <c r="B734" s="105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7">
        <v>6</v>
      </c>
      <c r="B735" s="105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7">
        <v>7</v>
      </c>
      <c r="B736" s="105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7">
        <v>8</v>
      </c>
      <c r="B737" s="105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7">
        <v>9</v>
      </c>
      <c r="B738" s="105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7">
        <v>10</v>
      </c>
      <c r="B739" s="105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7">
        <v>11</v>
      </c>
      <c r="B740" s="105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7">
        <v>12</v>
      </c>
      <c r="B741" s="105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7">
        <v>13</v>
      </c>
      <c r="B742" s="105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7">
        <v>14</v>
      </c>
      <c r="B743" s="105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7">
        <v>15</v>
      </c>
      <c r="B744" s="105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7">
        <v>16</v>
      </c>
      <c r="B745" s="105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7">
        <v>17</v>
      </c>
      <c r="B746" s="105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7">
        <v>18</v>
      </c>
      <c r="B747" s="105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7">
        <v>19</v>
      </c>
      <c r="B748" s="105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7">
        <v>20</v>
      </c>
      <c r="B749" s="105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7">
        <v>21</v>
      </c>
      <c r="B750" s="105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7">
        <v>22</v>
      </c>
      <c r="B751" s="105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7">
        <v>23</v>
      </c>
      <c r="B752" s="105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7">
        <v>24</v>
      </c>
      <c r="B753" s="105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7">
        <v>25</v>
      </c>
      <c r="B754" s="105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7">
        <v>26</v>
      </c>
      <c r="B755" s="105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7">
        <v>27</v>
      </c>
      <c r="B756" s="105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7">
        <v>28</v>
      </c>
      <c r="B757" s="105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7">
        <v>29</v>
      </c>
      <c r="B758" s="105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7">
        <v>30</v>
      </c>
      <c r="B759" s="105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50" t="s">
        <v>462</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7">
        <v>1</v>
      </c>
      <c r="B763" s="105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7">
        <v>2</v>
      </c>
      <c r="B764" s="105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7">
        <v>3</v>
      </c>
      <c r="B765" s="105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7">
        <v>4</v>
      </c>
      <c r="B766" s="105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7">
        <v>5</v>
      </c>
      <c r="B767" s="105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7">
        <v>6</v>
      </c>
      <c r="B768" s="105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7">
        <v>7</v>
      </c>
      <c r="B769" s="105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7">
        <v>8</v>
      </c>
      <c r="B770" s="105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7">
        <v>9</v>
      </c>
      <c r="B771" s="105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7">
        <v>10</v>
      </c>
      <c r="B772" s="105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7">
        <v>11</v>
      </c>
      <c r="B773" s="105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7">
        <v>12</v>
      </c>
      <c r="B774" s="105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7">
        <v>13</v>
      </c>
      <c r="B775" s="105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7">
        <v>14</v>
      </c>
      <c r="B776" s="105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7">
        <v>15</v>
      </c>
      <c r="B777" s="105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7">
        <v>16</v>
      </c>
      <c r="B778" s="105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7">
        <v>17</v>
      </c>
      <c r="B779" s="105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7">
        <v>18</v>
      </c>
      <c r="B780" s="105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7">
        <v>19</v>
      </c>
      <c r="B781" s="105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7">
        <v>20</v>
      </c>
      <c r="B782" s="105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7">
        <v>21</v>
      </c>
      <c r="B783" s="105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7">
        <v>22</v>
      </c>
      <c r="B784" s="105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7">
        <v>23</v>
      </c>
      <c r="B785" s="105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7">
        <v>24</v>
      </c>
      <c r="B786" s="105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7">
        <v>25</v>
      </c>
      <c r="B787" s="105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7">
        <v>26</v>
      </c>
      <c r="B788" s="105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7">
        <v>27</v>
      </c>
      <c r="B789" s="105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7">
        <v>28</v>
      </c>
      <c r="B790" s="105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7">
        <v>29</v>
      </c>
      <c r="B791" s="105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7">
        <v>30</v>
      </c>
      <c r="B792" s="105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50" t="s">
        <v>462</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7">
        <v>1</v>
      </c>
      <c r="B796" s="105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7">
        <v>2</v>
      </c>
      <c r="B797" s="105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7">
        <v>3</v>
      </c>
      <c r="B798" s="105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7">
        <v>4</v>
      </c>
      <c r="B799" s="105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7">
        <v>5</v>
      </c>
      <c r="B800" s="105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7">
        <v>6</v>
      </c>
      <c r="B801" s="105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7">
        <v>7</v>
      </c>
      <c r="B802" s="105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7">
        <v>8</v>
      </c>
      <c r="B803" s="105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7">
        <v>9</v>
      </c>
      <c r="B804" s="105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7">
        <v>10</v>
      </c>
      <c r="B805" s="105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7">
        <v>11</v>
      </c>
      <c r="B806" s="105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7">
        <v>12</v>
      </c>
      <c r="B807" s="105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7">
        <v>13</v>
      </c>
      <c r="B808" s="105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7">
        <v>14</v>
      </c>
      <c r="B809" s="105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7">
        <v>15</v>
      </c>
      <c r="B810" s="105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7">
        <v>16</v>
      </c>
      <c r="B811" s="105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7">
        <v>17</v>
      </c>
      <c r="B812" s="105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7">
        <v>18</v>
      </c>
      <c r="B813" s="105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7">
        <v>19</v>
      </c>
      <c r="B814" s="105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7">
        <v>20</v>
      </c>
      <c r="B815" s="105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7">
        <v>21</v>
      </c>
      <c r="B816" s="105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7">
        <v>22</v>
      </c>
      <c r="B817" s="105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7">
        <v>23</v>
      </c>
      <c r="B818" s="105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7">
        <v>24</v>
      </c>
      <c r="B819" s="105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7">
        <v>25</v>
      </c>
      <c r="B820" s="105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7">
        <v>26</v>
      </c>
      <c r="B821" s="105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7">
        <v>27</v>
      </c>
      <c r="B822" s="105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7">
        <v>28</v>
      </c>
      <c r="B823" s="105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7">
        <v>29</v>
      </c>
      <c r="B824" s="105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7">
        <v>30</v>
      </c>
      <c r="B825" s="105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50" t="s">
        <v>462</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7">
        <v>1</v>
      </c>
      <c r="B829" s="105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7">
        <v>2</v>
      </c>
      <c r="B830" s="105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7">
        <v>3</v>
      </c>
      <c r="B831" s="105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7">
        <v>4</v>
      </c>
      <c r="B832" s="105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7">
        <v>5</v>
      </c>
      <c r="B833" s="105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7">
        <v>6</v>
      </c>
      <c r="B834" s="105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7">
        <v>7</v>
      </c>
      <c r="B835" s="105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7">
        <v>8</v>
      </c>
      <c r="B836" s="105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7">
        <v>9</v>
      </c>
      <c r="B837" s="105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7">
        <v>10</v>
      </c>
      <c r="B838" s="105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7">
        <v>11</v>
      </c>
      <c r="B839" s="105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7">
        <v>12</v>
      </c>
      <c r="B840" s="105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7">
        <v>13</v>
      </c>
      <c r="B841" s="105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7">
        <v>14</v>
      </c>
      <c r="B842" s="105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7">
        <v>15</v>
      </c>
      <c r="B843" s="105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7">
        <v>16</v>
      </c>
      <c r="B844" s="105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7">
        <v>17</v>
      </c>
      <c r="B845" s="105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7">
        <v>18</v>
      </c>
      <c r="B846" s="105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7">
        <v>19</v>
      </c>
      <c r="B847" s="105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7">
        <v>20</v>
      </c>
      <c r="B848" s="105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7">
        <v>21</v>
      </c>
      <c r="B849" s="105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7">
        <v>22</v>
      </c>
      <c r="B850" s="105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7">
        <v>23</v>
      </c>
      <c r="B851" s="105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7">
        <v>24</v>
      </c>
      <c r="B852" s="105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7">
        <v>25</v>
      </c>
      <c r="B853" s="105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7">
        <v>26</v>
      </c>
      <c r="B854" s="105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7">
        <v>27</v>
      </c>
      <c r="B855" s="105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7">
        <v>28</v>
      </c>
      <c r="B856" s="105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7">
        <v>29</v>
      </c>
      <c r="B857" s="105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7">
        <v>30</v>
      </c>
      <c r="B858" s="105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50" t="s">
        <v>462</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7">
        <v>1</v>
      </c>
      <c r="B862" s="105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7">
        <v>2</v>
      </c>
      <c r="B863" s="105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7">
        <v>3</v>
      </c>
      <c r="B864" s="105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7">
        <v>4</v>
      </c>
      <c r="B865" s="105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7">
        <v>5</v>
      </c>
      <c r="B866" s="105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7">
        <v>6</v>
      </c>
      <c r="B867" s="105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7">
        <v>7</v>
      </c>
      <c r="B868" s="105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7">
        <v>8</v>
      </c>
      <c r="B869" s="105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7">
        <v>9</v>
      </c>
      <c r="B870" s="105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7">
        <v>10</v>
      </c>
      <c r="B871" s="105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7">
        <v>11</v>
      </c>
      <c r="B872" s="105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7">
        <v>12</v>
      </c>
      <c r="B873" s="105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7">
        <v>13</v>
      </c>
      <c r="B874" s="105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7">
        <v>14</v>
      </c>
      <c r="B875" s="105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7">
        <v>15</v>
      </c>
      <c r="B876" s="105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7">
        <v>16</v>
      </c>
      <c r="B877" s="105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7">
        <v>17</v>
      </c>
      <c r="B878" s="105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7">
        <v>18</v>
      </c>
      <c r="B879" s="105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7">
        <v>19</v>
      </c>
      <c r="B880" s="105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7">
        <v>20</v>
      </c>
      <c r="B881" s="105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7">
        <v>21</v>
      </c>
      <c r="B882" s="105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7">
        <v>22</v>
      </c>
      <c r="B883" s="105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7">
        <v>23</v>
      </c>
      <c r="B884" s="105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7">
        <v>24</v>
      </c>
      <c r="B885" s="105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7">
        <v>25</v>
      </c>
      <c r="B886" s="105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7">
        <v>26</v>
      </c>
      <c r="B887" s="105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7">
        <v>27</v>
      </c>
      <c r="B888" s="105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7">
        <v>28</v>
      </c>
      <c r="B889" s="105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7">
        <v>29</v>
      </c>
      <c r="B890" s="105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7">
        <v>30</v>
      </c>
      <c r="B891" s="105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50" t="s">
        <v>462</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7">
        <v>1</v>
      </c>
      <c r="B895" s="105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7">
        <v>2</v>
      </c>
      <c r="B896" s="105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7">
        <v>3</v>
      </c>
      <c r="B897" s="105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7">
        <v>4</v>
      </c>
      <c r="B898" s="105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7">
        <v>5</v>
      </c>
      <c r="B899" s="105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7">
        <v>6</v>
      </c>
      <c r="B900" s="105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7">
        <v>7</v>
      </c>
      <c r="B901" s="105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7">
        <v>8</v>
      </c>
      <c r="B902" s="105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7">
        <v>9</v>
      </c>
      <c r="B903" s="105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7">
        <v>10</v>
      </c>
      <c r="B904" s="105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7">
        <v>11</v>
      </c>
      <c r="B905" s="105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7">
        <v>12</v>
      </c>
      <c r="B906" s="105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7">
        <v>13</v>
      </c>
      <c r="B907" s="105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7">
        <v>14</v>
      </c>
      <c r="B908" s="105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7">
        <v>15</v>
      </c>
      <c r="B909" s="105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7">
        <v>16</v>
      </c>
      <c r="B910" s="105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7">
        <v>17</v>
      </c>
      <c r="B911" s="105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7">
        <v>18</v>
      </c>
      <c r="B912" s="105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7">
        <v>19</v>
      </c>
      <c r="B913" s="105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7">
        <v>20</v>
      </c>
      <c r="B914" s="105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7">
        <v>21</v>
      </c>
      <c r="B915" s="105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7">
        <v>22</v>
      </c>
      <c r="B916" s="105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7">
        <v>23</v>
      </c>
      <c r="B917" s="105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7">
        <v>24</v>
      </c>
      <c r="B918" s="105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7">
        <v>25</v>
      </c>
      <c r="B919" s="105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7">
        <v>26</v>
      </c>
      <c r="B920" s="105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7">
        <v>27</v>
      </c>
      <c r="B921" s="105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7">
        <v>28</v>
      </c>
      <c r="B922" s="105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7">
        <v>29</v>
      </c>
      <c r="B923" s="105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7">
        <v>30</v>
      </c>
      <c r="B924" s="105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50" t="s">
        <v>462</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7">
        <v>1</v>
      </c>
      <c r="B928" s="105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7">
        <v>2</v>
      </c>
      <c r="B929" s="105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7">
        <v>3</v>
      </c>
      <c r="B930" s="105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7">
        <v>4</v>
      </c>
      <c r="B931" s="105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7">
        <v>5</v>
      </c>
      <c r="B932" s="105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7">
        <v>6</v>
      </c>
      <c r="B933" s="105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7">
        <v>7</v>
      </c>
      <c r="B934" s="105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7">
        <v>8</v>
      </c>
      <c r="B935" s="105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7">
        <v>9</v>
      </c>
      <c r="B936" s="105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7">
        <v>10</v>
      </c>
      <c r="B937" s="105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7">
        <v>11</v>
      </c>
      <c r="B938" s="105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7">
        <v>12</v>
      </c>
      <c r="B939" s="105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7">
        <v>13</v>
      </c>
      <c r="B940" s="105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7">
        <v>14</v>
      </c>
      <c r="B941" s="105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7">
        <v>15</v>
      </c>
      <c r="B942" s="105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7">
        <v>16</v>
      </c>
      <c r="B943" s="105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7">
        <v>17</v>
      </c>
      <c r="B944" s="105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7">
        <v>18</v>
      </c>
      <c r="B945" s="105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7">
        <v>19</v>
      </c>
      <c r="B946" s="105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7">
        <v>20</v>
      </c>
      <c r="B947" s="105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7">
        <v>21</v>
      </c>
      <c r="B948" s="105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7">
        <v>22</v>
      </c>
      <c r="B949" s="105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7">
        <v>23</v>
      </c>
      <c r="B950" s="105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7">
        <v>24</v>
      </c>
      <c r="B951" s="105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7">
        <v>25</v>
      </c>
      <c r="B952" s="105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7">
        <v>26</v>
      </c>
      <c r="B953" s="105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7">
        <v>27</v>
      </c>
      <c r="B954" s="105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7">
        <v>28</v>
      </c>
      <c r="B955" s="105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7">
        <v>29</v>
      </c>
      <c r="B956" s="105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7">
        <v>30</v>
      </c>
      <c r="B957" s="105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50" t="s">
        <v>462</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7">
        <v>1</v>
      </c>
      <c r="B961" s="105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7">
        <v>2</v>
      </c>
      <c r="B962" s="105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7">
        <v>3</v>
      </c>
      <c r="B963" s="105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7">
        <v>4</v>
      </c>
      <c r="B964" s="105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7">
        <v>5</v>
      </c>
      <c r="B965" s="105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7">
        <v>6</v>
      </c>
      <c r="B966" s="105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7">
        <v>7</v>
      </c>
      <c r="B967" s="105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7">
        <v>8</v>
      </c>
      <c r="B968" s="105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7">
        <v>9</v>
      </c>
      <c r="B969" s="105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7">
        <v>10</v>
      </c>
      <c r="B970" s="105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7">
        <v>11</v>
      </c>
      <c r="B971" s="105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7">
        <v>12</v>
      </c>
      <c r="B972" s="105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7">
        <v>13</v>
      </c>
      <c r="B973" s="105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7">
        <v>14</v>
      </c>
      <c r="B974" s="105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7">
        <v>15</v>
      </c>
      <c r="B975" s="105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7">
        <v>16</v>
      </c>
      <c r="B976" s="105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7">
        <v>17</v>
      </c>
      <c r="B977" s="105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7">
        <v>18</v>
      </c>
      <c r="B978" s="105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7">
        <v>19</v>
      </c>
      <c r="B979" s="105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7">
        <v>20</v>
      </c>
      <c r="B980" s="105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7">
        <v>21</v>
      </c>
      <c r="B981" s="105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7">
        <v>22</v>
      </c>
      <c r="B982" s="105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7">
        <v>23</v>
      </c>
      <c r="B983" s="105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7">
        <v>24</v>
      </c>
      <c r="B984" s="105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7">
        <v>25</v>
      </c>
      <c r="B985" s="105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7">
        <v>26</v>
      </c>
      <c r="B986" s="105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7">
        <v>27</v>
      </c>
      <c r="B987" s="105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7">
        <v>28</v>
      </c>
      <c r="B988" s="105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7">
        <v>29</v>
      </c>
      <c r="B989" s="105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7">
        <v>30</v>
      </c>
      <c r="B990" s="105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50" t="s">
        <v>462</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7">
        <v>1</v>
      </c>
      <c r="B994" s="105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7">
        <v>2</v>
      </c>
      <c r="B995" s="105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7">
        <v>3</v>
      </c>
      <c r="B996" s="105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7">
        <v>4</v>
      </c>
      <c r="B997" s="105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7">
        <v>5</v>
      </c>
      <c r="B998" s="105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7">
        <v>6</v>
      </c>
      <c r="B999" s="105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7">
        <v>7</v>
      </c>
      <c r="B1000" s="105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7">
        <v>8</v>
      </c>
      <c r="B1001" s="105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7">
        <v>9</v>
      </c>
      <c r="B1002" s="105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7">
        <v>10</v>
      </c>
      <c r="B1003" s="105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7">
        <v>11</v>
      </c>
      <c r="B1004" s="105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7">
        <v>12</v>
      </c>
      <c r="B1005" s="105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7">
        <v>13</v>
      </c>
      <c r="B1006" s="105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7">
        <v>14</v>
      </c>
      <c r="B1007" s="105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7">
        <v>15</v>
      </c>
      <c r="B1008" s="105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7">
        <v>16</v>
      </c>
      <c r="B1009" s="105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7">
        <v>17</v>
      </c>
      <c r="B1010" s="105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7">
        <v>18</v>
      </c>
      <c r="B1011" s="105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7">
        <v>19</v>
      </c>
      <c r="B1012" s="105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7">
        <v>20</v>
      </c>
      <c r="B1013" s="105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7">
        <v>21</v>
      </c>
      <c r="B1014" s="105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7">
        <v>22</v>
      </c>
      <c r="B1015" s="105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7">
        <v>23</v>
      </c>
      <c r="B1016" s="105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7">
        <v>24</v>
      </c>
      <c r="B1017" s="105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7">
        <v>25</v>
      </c>
      <c r="B1018" s="105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7">
        <v>26</v>
      </c>
      <c r="B1019" s="105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7">
        <v>27</v>
      </c>
      <c r="B1020" s="105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7">
        <v>28</v>
      </c>
      <c r="B1021" s="105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7">
        <v>29</v>
      </c>
      <c r="B1022" s="105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7">
        <v>30</v>
      </c>
      <c r="B1023" s="105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50" t="s">
        <v>462</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7">
        <v>1</v>
      </c>
      <c r="B1027" s="105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7">
        <v>2</v>
      </c>
      <c r="B1028" s="105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7">
        <v>3</v>
      </c>
      <c r="B1029" s="105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7">
        <v>4</v>
      </c>
      <c r="B1030" s="105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7">
        <v>5</v>
      </c>
      <c r="B1031" s="105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7">
        <v>6</v>
      </c>
      <c r="B1032" s="105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7">
        <v>7</v>
      </c>
      <c r="B1033" s="105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7">
        <v>8</v>
      </c>
      <c r="B1034" s="105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7">
        <v>9</v>
      </c>
      <c r="B1035" s="105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7">
        <v>10</v>
      </c>
      <c r="B1036" s="105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7">
        <v>11</v>
      </c>
      <c r="B1037" s="105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7">
        <v>12</v>
      </c>
      <c r="B1038" s="105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7">
        <v>13</v>
      </c>
      <c r="B1039" s="105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7">
        <v>14</v>
      </c>
      <c r="B1040" s="105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7">
        <v>15</v>
      </c>
      <c r="B1041" s="105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7">
        <v>16</v>
      </c>
      <c r="B1042" s="105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7">
        <v>17</v>
      </c>
      <c r="B1043" s="105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7">
        <v>18</v>
      </c>
      <c r="B1044" s="105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7">
        <v>19</v>
      </c>
      <c r="B1045" s="105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7">
        <v>20</v>
      </c>
      <c r="B1046" s="105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7">
        <v>21</v>
      </c>
      <c r="B1047" s="105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7">
        <v>22</v>
      </c>
      <c r="B1048" s="105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7">
        <v>23</v>
      </c>
      <c r="B1049" s="105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7">
        <v>24</v>
      </c>
      <c r="B1050" s="105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7">
        <v>25</v>
      </c>
      <c r="B1051" s="105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7">
        <v>26</v>
      </c>
      <c r="B1052" s="105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7">
        <v>27</v>
      </c>
      <c r="B1053" s="105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7">
        <v>28</v>
      </c>
      <c r="B1054" s="105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7">
        <v>29</v>
      </c>
      <c r="B1055" s="105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7">
        <v>30</v>
      </c>
      <c r="B1056" s="105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50" t="s">
        <v>462</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7">
        <v>1</v>
      </c>
      <c r="B1060" s="105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7">
        <v>2</v>
      </c>
      <c r="B1061" s="105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7">
        <v>3</v>
      </c>
      <c r="B1062" s="105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7">
        <v>4</v>
      </c>
      <c r="B1063" s="105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7">
        <v>5</v>
      </c>
      <c r="B1064" s="105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7">
        <v>6</v>
      </c>
      <c r="B1065" s="105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7">
        <v>7</v>
      </c>
      <c r="B1066" s="105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7">
        <v>8</v>
      </c>
      <c r="B1067" s="105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7">
        <v>9</v>
      </c>
      <c r="B1068" s="105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7">
        <v>10</v>
      </c>
      <c r="B1069" s="105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7">
        <v>11</v>
      </c>
      <c r="B1070" s="105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7">
        <v>12</v>
      </c>
      <c r="B1071" s="105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7">
        <v>13</v>
      </c>
      <c r="B1072" s="105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7">
        <v>14</v>
      </c>
      <c r="B1073" s="105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7">
        <v>15</v>
      </c>
      <c r="B1074" s="105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7">
        <v>16</v>
      </c>
      <c r="B1075" s="105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7">
        <v>17</v>
      </c>
      <c r="B1076" s="105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7">
        <v>18</v>
      </c>
      <c r="B1077" s="105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7">
        <v>19</v>
      </c>
      <c r="B1078" s="105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7">
        <v>20</v>
      </c>
      <c r="B1079" s="105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7">
        <v>21</v>
      </c>
      <c r="B1080" s="105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7">
        <v>22</v>
      </c>
      <c r="B1081" s="105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7">
        <v>23</v>
      </c>
      <c r="B1082" s="105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7">
        <v>24</v>
      </c>
      <c r="B1083" s="105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7">
        <v>25</v>
      </c>
      <c r="B1084" s="105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7">
        <v>26</v>
      </c>
      <c r="B1085" s="105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7">
        <v>27</v>
      </c>
      <c r="B1086" s="105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7">
        <v>28</v>
      </c>
      <c r="B1087" s="105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7">
        <v>29</v>
      </c>
      <c r="B1088" s="105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7">
        <v>30</v>
      </c>
      <c r="B1089" s="105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50" t="s">
        <v>462</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7">
        <v>1</v>
      </c>
      <c r="B1093" s="105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7">
        <v>2</v>
      </c>
      <c r="B1094" s="105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7">
        <v>3</v>
      </c>
      <c r="B1095" s="105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7">
        <v>4</v>
      </c>
      <c r="B1096" s="105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7">
        <v>5</v>
      </c>
      <c r="B1097" s="105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7">
        <v>6</v>
      </c>
      <c r="B1098" s="105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7">
        <v>7</v>
      </c>
      <c r="B1099" s="105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7">
        <v>8</v>
      </c>
      <c r="B1100" s="105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7">
        <v>9</v>
      </c>
      <c r="B1101" s="105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7">
        <v>10</v>
      </c>
      <c r="B1102" s="105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7">
        <v>11</v>
      </c>
      <c r="B1103" s="105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7">
        <v>12</v>
      </c>
      <c r="B1104" s="105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7">
        <v>13</v>
      </c>
      <c r="B1105" s="105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7">
        <v>14</v>
      </c>
      <c r="B1106" s="105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7">
        <v>15</v>
      </c>
      <c r="B1107" s="105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7">
        <v>16</v>
      </c>
      <c r="B1108" s="105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7">
        <v>17</v>
      </c>
      <c r="B1109" s="105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7">
        <v>18</v>
      </c>
      <c r="B1110" s="105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7">
        <v>19</v>
      </c>
      <c r="B1111" s="105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7">
        <v>20</v>
      </c>
      <c r="B1112" s="105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7">
        <v>21</v>
      </c>
      <c r="B1113" s="105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7">
        <v>22</v>
      </c>
      <c r="B1114" s="105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7">
        <v>23</v>
      </c>
      <c r="B1115" s="105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7">
        <v>24</v>
      </c>
      <c r="B1116" s="105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7">
        <v>25</v>
      </c>
      <c r="B1117" s="105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7">
        <v>26</v>
      </c>
      <c r="B1118" s="105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7">
        <v>27</v>
      </c>
      <c r="B1119" s="105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7">
        <v>28</v>
      </c>
      <c r="B1120" s="105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7">
        <v>29</v>
      </c>
      <c r="B1121" s="105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7">
        <v>30</v>
      </c>
      <c r="B1122" s="105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50" t="s">
        <v>462</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7">
        <v>1</v>
      </c>
      <c r="B1126" s="105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7">
        <v>2</v>
      </c>
      <c r="B1127" s="105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7">
        <v>3</v>
      </c>
      <c r="B1128" s="105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7">
        <v>4</v>
      </c>
      <c r="B1129" s="105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7">
        <v>5</v>
      </c>
      <c r="B1130" s="105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7">
        <v>6</v>
      </c>
      <c r="B1131" s="105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7">
        <v>7</v>
      </c>
      <c r="B1132" s="105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7">
        <v>8</v>
      </c>
      <c r="B1133" s="105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7">
        <v>9</v>
      </c>
      <c r="B1134" s="105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7">
        <v>10</v>
      </c>
      <c r="B1135" s="105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7">
        <v>11</v>
      </c>
      <c r="B1136" s="105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7">
        <v>12</v>
      </c>
      <c r="B1137" s="105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7">
        <v>13</v>
      </c>
      <c r="B1138" s="105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7">
        <v>14</v>
      </c>
      <c r="B1139" s="105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7">
        <v>15</v>
      </c>
      <c r="B1140" s="105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7">
        <v>16</v>
      </c>
      <c r="B1141" s="105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7">
        <v>17</v>
      </c>
      <c r="B1142" s="105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7">
        <v>18</v>
      </c>
      <c r="B1143" s="105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7">
        <v>19</v>
      </c>
      <c r="B1144" s="105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7">
        <v>20</v>
      </c>
      <c r="B1145" s="105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7">
        <v>21</v>
      </c>
      <c r="B1146" s="105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7">
        <v>22</v>
      </c>
      <c r="B1147" s="105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7">
        <v>23</v>
      </c>
      <c r="B1148" s="105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7">
        <v>24</v>
      </c>
      <c r="B1149" s="105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7">
        <v>25</v>
      </c>
      <c r="B1150" s="105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7">
        <v>26</v>
      </c>
      <c r="B1151" s="105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7">
        <v>27</v>
      </c>
      <c r="B1152" s="105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7">
        <v>28</v>
      </c>
      <c r="B1153" s="105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7">
        <v>29</v>
      </c>
      <c r="B1154" s="105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7">
        <v>30</v>
      </c>
      <c r="B1155" s="105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50" t="s">
        <v>462</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7">
        <v>1</v>
      </c>
      <c r="B1159" s="105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7">
        <v>2</v>
      </c>
      <c r="B1160" s="105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7">
        <v>3</v>
      </c>
      <c r="B1161" s="105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7">
        <v>4</v>
      </c>
      <c r="B1162" s="105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7">
        <v>5</v>
      </c>
      <c r="B1163" s="105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7">
        <v>6</v>
      </c>
      <c r="B1164" s="105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7">
        <v>7</v>
      </c>
      <c r="B1165" s="105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7">
        <v>8</v>
      </c>
      <c r="B1166" s="105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7">
        <v>9</v>
      </c>
      <c r="B1167" s="105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7">
        <v>10</v>
      </c>
      <c r="B1168" s="105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7">
        <v>11</v>
      </c>
      <c r="B1169" s="105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7">
        <v>12</v>
      </c>
      <c r="B1170" s="105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7">
        <v>13</v>
      </c>
      <c r="B1171" s="105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7">
        <v>14</v>
      </c>
      <c r="B1172" s="105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7">
        <v>15</v>
      </c>
      <c r="B1173" s="105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7">
        <v>16</v>
      </c>
      <c r="B1174" s="105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7">
        <v>17</v>
      </c>
      <c r="B1175" s="105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7">
        <v>18</v>
      </c>
      <c r="B1176" s="105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7">
        <v>19</v>
      </c>
      <c r="B1177" s="105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7">
        <v>20</v>
      </c>
      <c r="B1178" s="105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7">
        <v>21</v>
      </c>
      <c r="B1179" s="105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7">
        <v>22</v>
      </c>
      <c r="B1180" s="105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7">
        <v>23</v>
      </c>
      <c r="B1181" s="105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7">
        <v>24</v>
      </c>
      <c r="B1182" s="105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7">
        <v>25</v>
      </c>
      <c r="B1183" s="105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7">
        <v>26</v>
      </c>
      <c r="B1184" s="105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7">
        <v>27</v>
      </c>
      <c r="B1185" s="105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7">
        <v>28</v>
      </c>
      <c r="B1186" s="105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7">
        <v>29</v>
      </c>
      <c r="B1187" s="105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7">
        <v>30</v>
      </c>
      <c r="B1188" s="105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50" t="s">
        <v>462</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7">
        <v>1</v>
      </c>
      <c r="B1192" s="105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7">
        <v>2</v>
      </c>
      <c r="B1193" s="105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7">
        <v>3</v>
      </c>
      <c r="B1194" s="105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7">
        <v>4</v>
      </c>
      <c r="B1195" s="105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7">
        <v>5</v>
      </c>
      <c r="B1196" s="105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7">
        <v>6</v>
      </c>
      <c r="B1197" s="105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7">
        <v>7</v>
      </c>
      <c r="B1198" s="105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7">
        <v>8</v>
      </c>
      <c r="B1199" s="105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7">
        <v>9</v>
      </c>
      <c r="B1200" s="105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7">
        <v>10</v>
      </c>
      <c r="B1201" s="105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7">
        <v>11</v>
      </c>
      <c r="B1202" s="105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7">
        <v>12</v>
      </c>
      <c r="B1203" s="105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7">
        <v>13</v>
      </c>
      <c r="B1204" s="105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7">
        <v>14</v>
      </c>
      <c r="B1205" s="105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7">
        <v>15</v>
      </c>
      <c r="B1206" s="105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7">
        <v>16</v>
      </c>
      <c r="B1207" s="105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7">
        <v>17</v>
      </c>
      <c r="B1208" s="105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7">
        <v>18</v>
      </c>
      <c r="B1209" s="105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7">
        <v>19</v>
      </c>
      <c r="B1210" s="105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7">
        <v>20</v>
      </c>
      <c r="B1211" s="105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7">
        <v>21</v>
      </c>
      <c r="B1212" s="105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7">
        <v>22</v>
      </c>
      <c r="B1213" s="105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7">
        <v>23</v>
      </c>
      <c r="B1214" s="105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7">
        <v>24</v>
      </c>
      <c r="B1215" s="105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7">
        <v>25</v>
      </c>
      <c r="B1216" s="105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7">
        <v>26</v>
      </c>
      <c r="B1217" s="105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7">
        <v>27</v>
      </c>
      <c r="B1218" s="105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7">
        <v>28</v>
      </c>
      <c r="B1219" s="105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7">
        <v>29</v>
      </c>
      <c r="B1220" s="105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7">
        <v>30</v>
      </c>
      <c r="B1221" s="105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50" t="s">
        <v>462</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7">
        <v>1</v>
      </c>
      <c r="B1225" s="105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7">
        <v>2</v>
      </c>
      <c r="B1226" s="105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7">
        <v>3</v>
      </c>
      <c r="B1227" s="105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7">
        <v>4</v>
      </c>
      <c r="B1228" s="105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7">
        <v>5</v>
      </c>
      <c r="B1229" s="105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7">
        <v>6</v>
      </c>
      <c r="B1230" s="105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7">
        <v>7</v>
      </c>
      <c r="B1231" s="105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7">
        <v>8</v>
      </c>
      <c r="B1232" s="105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7">
        <v>9</v>
      </c>
      <c r="B1233" s="105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7">
        <v>10</v>
      </c>
      <c r="B1234" s="105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7">
        <v>11</v>
      </c>
      <c r="B1235" s="105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7">
        <v>12</v>
      </c>
      <c r="B1236" s="105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7">
        <v>13</v>
      </c>
      <c r="B1237" s="105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7">
        <v>14</v>
      </c>
      <c r="B1238" s="105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7">
        <v>15</v>
      </c>
      <c r="B1239" s="105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7">
        <v>16</v>
      </c>
      <c r="B1240" s="105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7">
        <v>17</v>
      </c>
      <c r="B1241" s="105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7">
        <v>18</v>
      </c>
      <c r="B1242" s="105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7">
        <v>19</v>
      </c>
      <c r="B1243" s="105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7">
        <v>20</v>
      </c>
      <c r="B1244" s="105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7">
        <v>21</v>
      </c>
      <c r="B1245" s="105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7">
        <v>22</v>
      </c>
      <c r="B1246" s="105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7">
        <v>23</v>
      </c>
      <c r="B1247" s="105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7">
        <v>24</v>
      </c>
      <c r="B1248" s="105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7">
        <v>25</v>
      </c>
      <c r="B1249" s="105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7">
        <v>26</v>
      </c>
      <c r="B1250" s="105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7">
        <v>27</v>
      </c>
      <c r="B1251" s="105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7">
        <v>28</v>
      </c>
      <c r="B1252" s="105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7">
        <v>29</v>
      </c>
      <c r="B1253" s="105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7">
        <v>30</v>
      </c>
      <c r="B1254" s="105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50" t="s">
        <v>462</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7">
        <v>1</v>
      </c>
      <c r="B1258" s="105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7">
        <v>2</v>
      </c>
      <c r="B1259" s="105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7">
        <v>3</v>
      </c>
      <c r="B1260" s="105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7">
        <v>4</v>
      </c>
      <c r="B1261" s="105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7">
        <v>5</v>
      </c>
      <c r="B1262" s="105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7">
        <v>6</v>
      </c>
      <c r="B1263" s="105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7">
        <v>7</v>
      </c>
      <c r="B1264" s="105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7">
        <v>8</v>
      </c>
      <c r="B1265" s="105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7">
        <v>9</v>
      </c>
      <c r="B1266" s="105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7">
        <v>10</v>
      </c>
      <c r="B1267" s="105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7">
        <v>11</v>
      </c>
      <c r="B1268" s="105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7">
        <v>12</v>
      </c>
      <c r="B1269" s="105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7">
        <v>13</v>
      </c>
      <c r="B1270" s="105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7">
        <v>14</v>
      </c>
      <c r="B1271" s="105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7">
        <v>15</v>
      </c>
      <c r="B1272" s="105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7">
        <v>16</v>
      </c>
      <c r="B1273" s="105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7">
        <v>17</v>
      </c>
      <c r="B1274" s="105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7">
        <v>18</v>
      </c>
      <c r="B1275" s="105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7">
        <v>19</v>
      </c>
      <c r="B1276" s="105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7">
        <v>20</v>
      </c>
      <c r="B1277" s="105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7">
        <v>21</v>
      </c>
      <c r="B1278" s="105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7">
        <v>22</v>
      </c>
      <c r="B1279" s="105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7">
        <v>23</v>
      </c>
      <c r="B1280" s="105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7">
        <v>24</v>
      </c>
      <c r="B1281" s="105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7">
        <v>25</v>
      </c>
      <c r="B1282" s="105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7">
        <v>26</v>
      </c>
      <c r="B1283" s="105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7">
        <v>27</v>
      </c>
      <c r="B1284" s="105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7">
        <v>28</v>
      </c>
      <c r="B1285" s="105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7">
        <v>29</v>
      </c>
      <c r="B1286" s="105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7">
        <v>30</v>
      </c>
      <c r="B1287" s="105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50" t="s">
        <v>462</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7">
        <v>1</v>
      </c>
      <c r="B1291" s="105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7">
        <v>2</v>
      </c>
      <c r="B1292" s="105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7">
        <v>3</v>
      </c>
      <c r="B1293" s="105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7">
        <v>4</v>
      </c>
      <c r="B1294" s="105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7">
        <v>5</v>
      </c>
      <c r="B1295" s="105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7">
        <v>6</v>
      </c>
      <c r="B1296" s="105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7">
        <v>7</v>
      </c>
      <c r="B1297" s="105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7">
        <v>8</v>
      </c>
      <c r="B1298" s="105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7">
        <v>9</v>
      </c>
      <c r="B1299" s="105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7">
        <v>10</v>
      </c>
      <c r="B1300" s="105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7">
        <v>11</v>
      </c>
      <c r="B1301" s="105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7">
        <v>12</v>
      </c>
      <c r="B1302" s="105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7">
        <v>13</v>
      </c>
      <c r="B1303" s="105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7">
        <v>14</v>
      </c>
      <c r="B1304" s="105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7">
        <v>15</v>
      </c>
      <c r="B1305" s="105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7">
        <v>16</v>
      </c>
      <c r="B1306" s="105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7">
        <v>17</v>
      </c>
      <c r="B1307" s="105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7">
        <v>18</v>
      </c>
      <c r="B1308" s="105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7">
        <v>19</v>
      </c>
      <c r="B1309" s="105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7">
        <v>20</v>
      </c>
      <c r="B1310" s="105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7">
        <v>21</v>
      </c>
      <c r="B1311" s="105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7">
        <v>22</v>
      </c>
      <c r="B1312" s="105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7">
        <v>23</v>
      </c>
      <c r="B1313" s="105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7">
        <v>24</v>
      </c>
      <c r="B1314" s="105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7">
        <v>25</v>
      </c>
      <c r="B1315" s="105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7">
        <v>26</v>
      </c>
      <c r="B1316" s="105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7">
        <v>27</v>
      </c>
      <c r="B1317" s="105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7">
        <v>28</v>
      </c>
      <c r="B1318" s="105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7">
        <v>29</v>
      </c>
      <c r="B1319" s="105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7">
        <v>30</v>
      </c>
      <c r="B1320" s="105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chousei3161</cp:lastModifiedBy>
  <cp:lastPrinted>2019-08-27T09:14:52Z</cp:lastPrinted>
  <dcterms:created xsi:type="dcterms:W3CDTF">2012-03-13T00:50:25Z</dcterms:created>
  <dcterms:modified xsi:type="dcterms:W3CDTF">2019-08-27T09:14:57Z</dcterms:modified>
</cp:coreProperties>
</file>