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<sst xmlns="http://schemas.openxmlformats.org/spreadsheetml/2006/main" count="2873" uniqueCount="605">
  <si>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</si>
  <si>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</si>
  <si>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</si>
  <si>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</si>
  <si>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</si>
  <si>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</si>
  <si>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</si>
  <si>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</si>
  <si>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</si>
  <si>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</si>
  <si>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</si>
  <si>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</si>
  <si>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</si>
  <si>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</si>
  <si>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</si>
  <si>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</si>
  <si>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</si>
  <si>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</si>
  <si>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</si>
  <si>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</si>
  <si>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</si>
  <si>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</si>
  <si>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</si>
  <si>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</si>
  <si>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</si>
  <si>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</si>
  <si>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</si>
  <si>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</si>
  <si>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</si>
  <si>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</si>
  <si>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</si>
  <si>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</si>
  <si>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</si>
  <si>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</si>
  <si>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</si>
  <si>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</si>
  <si>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</si>
  <si>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</si>
  <si>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</si>
  <si>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</si>
  <si>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</si>
  <si>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</si>
  <si>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</si>
  <si>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</si>
  <si>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</si>
  <si>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</si>
  <si>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</si>
  <si>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</si>
  <si>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</si>
  <si>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</si>
  <si>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</si>
  <si>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</si>
  <si>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</si>
  <si>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</si>
  <si>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</si>
  <si>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</si>
  <si>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</si>
  <si>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</si>
  <si>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</si>
  <si>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</si>
  <si>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</si>
  <si>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</si>
  <si>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</si>
  <si>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</si>
  <si>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</si>
  <si>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</si>
  <si>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</si>
  <si>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</si>
  <si>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</si>
  <si>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</si>
  <si>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</si>
  <si>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</si>
  <si>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</si>
  <si>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</si>
  <si>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</si>
  <si>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</si>
  <si>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</si>
  <si>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</si>
  <si>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</si>
  <si>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</si>
  <si>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</si>
  <si>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</si>
  <si>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</si>
  <si>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</si>
  <si>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</si>
  <si>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</si>
  <si>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</si>
  <si>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</si>
  <si>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</si>
  <si>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</si>
  <si>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</si>
  <si>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</si>
  <si>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</si>
  <si>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</si>
  <si>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</si>
  <si>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</si>
  <si>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</si>
  <si>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</si>
  <si>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</si>
  <si>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</si>
  <si>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</si>
  <si>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</si>
  <si>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</si>
  <si>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</si>
  <si>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</si>
  <si>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</si>
  <si>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</si>
  <si>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</si>
  <si>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</si>
  <si>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</si>
  <si>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</si>
  <si>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</si>
  <si>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</si>
  <si>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</si>
  <si>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</si>
  <si>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</si>
  <si>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</si>
  <si>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</si>
  <si>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</si>
  <si>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</si>
  <si>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</si>
  <si>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</si>
  <si>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</si>
  <si>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</si>
  <si>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</si>
  <si>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</si>
  <si>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</si>
  <si>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</si>
  <si>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</si>
  <si>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</si>
  <si>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</si>
  <si>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</si>
  <si>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</si>
  <si>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</si>
  <si>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</si>
  <si>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</si>
  <si>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</si>
  <si>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</si>
  <si>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</si>
  <si>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</si>
  <si>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</si>
  <si>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</si>
  <si>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</si>
  <si>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</si>
  <si>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</si>
  <si>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</si>
  <si>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</si>
  <si>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</si>
  <si>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</si>
  <si>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</si>
  <si>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</si>
  <si>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</si>
  <si>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</si>
  <si>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</si>
  <si>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</si>
  <si>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</si>
  <si>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</si>
  <si>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</si>
  <si>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</si>
  <si>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</si>
  <si>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</si>
  <si>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</si>
  <si>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</si>
  <si>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</si>
  <si>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</si>
  <si>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</si>
  <si>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</si>
  <si>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</si>
  <si>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</si>
  <si>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</si>
  <si>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</si>
  <si>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</si>
  <si>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</si>
  <si>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</si>
  <si>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</si>
  <si>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</si>
  <si>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</si>
  <si>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</si>
  <si>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</si>
  <si>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</si>
  <si>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</si>
  <si>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</si>
  <si>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</si>
  <si>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</si>
  <si>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</si>
  <si>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</si>
  <si>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</si>
  <si>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</si>
  <si>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</si>
  <si>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</si>
  <si>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</si>
  <si>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</si>
  <si>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</si>
  <si>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</si>
  <si>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</si>
  <si>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</si>
  <si>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</si>
  <si>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</si>
  <si>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</si>
  <si>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</si>
  <si>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</si>
  <si>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</si>
  <si>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</si>
  <si>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</si>
  <si>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</si>
  <si>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</si>
  <si>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</si>
  <si>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</si>
  <si>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</si>
  <si>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</si>
  <si>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</si>
  <si>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</si>
  <si>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</si>
  <si>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</si>
  <si>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</si>
  <si>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</si>
  <si>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</si>
  <si>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</si>
  <si>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</si>
  <si>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</si>
  <si>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</si>
  <si>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</si>
  <si>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</si>
  <si>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</si>
  <si>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</si>
  <si>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</si>
  <si>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</si>
  <si>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</si>
  <si>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</si>
  <si>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</si>
  <si>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</si>
  <si>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</si>
  <si>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</si>
  <si>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</si>
  <si>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</si>
  <si>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</si>
  <si>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</si>
  <si>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</si>
  <si>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</si>
  <si>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</si>
  <si>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</si>
  <si>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</si>
  <si>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</si>
  <si>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</si>
  <si>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</si>
  <si>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</si>
  <si>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</si>
  <si>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</si>
  <si>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</si>
  <si>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</si>
  <si>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</si>
  <si>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</si>
  <si>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</si>
  <si>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</si>
  <si>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</si>
  <si>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</si>
  <si>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</si>
  <si>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</si>
  <si>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</si>
  <si>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</si>
  <si>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</si>
  <si>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</si>
  <si>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</si>
  <si>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</si>
  <si>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</si>
  <si>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</si>
  <si>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</si>
  <si>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</si>
  <si>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</si>
  <si>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</si>
  <si>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</si>
  <si>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</si>
  <si>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</si>
  <si>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</si>
  <si>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</si>
  <si>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</si>
  <si>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</si>
  <si>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</si>
  <si>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</si>
  <si>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</si>
  <si>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</si>
  <si>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</si>
  <si>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</si>
  <si>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</si>
  <si>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</si>
  <si>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</si>
  <si>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</si>
  <si>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</si>
  <si>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</si>
  <si>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</si>
  <si>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</si>
  <si>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</si>
  <si>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</si>
  <si>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</si>
  <si>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</si>
  <si>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</si>
  <si>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</si>
  <si>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</si>
  <si>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</si>
  <si>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</si>
  <si>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</si>
  <si>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</si>
  <si>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</si>
  <si>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</si>
  <si>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</si>
  <si>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</si>
  <si>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</si>
  <si>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</si>
  <si>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</si>
  <si>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</si>
  <si>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</si>
  <si>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</si>
  <si>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</si>
  <si>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</si>
  <si>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</si>
  <si>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</si>
  <si>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</si>
  <si>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</si>
  <si>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</si>
  <si>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</si>
  <si>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</si>
  <si>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</si>
  <si>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</si>
  <si>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</si>
  <si>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</si>
  <si>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</si>
  <si>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</si>
  <si>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</si>
  <si>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</si>
  <si>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</si>
  <si>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</si>
  <si>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</si>
  <si>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</si>
  <si>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</si>
  <si>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</si>
  <si>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</si>
  <si>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</si>
  <si>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</si>
  <si>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</si>
  <si>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</si>
  <si>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</si>
  <si>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</si>
  <si>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</si>
  <si>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</si>
  <si>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</si>
  <si>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</si>
  <si>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</si>
  <si>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</si>
  <si>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</si>
  <si>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</si>
  <si>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</si>
  <si>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</si>
  <si>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</si>
  <si>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</si>
  <si>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</si>
  <si>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</si>
  <si>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</si>
  <si>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</si>
  <si>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</si>
  <si>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</si>
  <si>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</si>
  <si>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</si>
  <si>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</si>
  <si>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</si>
  <si>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</si>
  <si>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</si>
  <si>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</si>
  <si>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</si>
  <si>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</si>
  <si>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</si>
  <si>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</si>
  <si>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</si>
  <si>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</si>
  <si>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</si>
  <si>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</si>
  <si>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</si>
  <si>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</si>
  <si>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</si>
  <si>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</si>
  <si>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</si>
  <si>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</si>
  <si>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</si>
  <si>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</si>
  <si>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</si>
  <si>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</si>
  <si>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</si>
  <si>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</si>
  <si>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</si>
  <si>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</si>
  <si>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</si>
  <si>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</si>
  <si>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</si>
  <si>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</si>
  <si>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</si>
  <si>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</si>
  <si>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</si>
  <si>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</si>
  <si>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</si>
  <si>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</si>
  <si>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</si>
  <si>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</si>
  <si>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</si>
  <si>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</si>
  <si>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</si>
  <si>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</si>
  <si>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</si>
  <si>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</si>
  <si>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</si>
  <si>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</si>
  <si>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</si>
  <si>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</si>
  <si>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</si>
  <si>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</si>
  <si>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</si>
  <si>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</si>
  <si>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</si>
  <si>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</si>
  <si>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</si>
  <si>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</si>
  <si>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</si>
  <si>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</si>
  <si>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</si>
  <si>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</si>
  <si>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</si>
  <si>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</si>
  <si>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</si>
  <si>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</si>
  <si>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</si>
  <si>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</si>
  <si>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</si>
  <si>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</si>
  <si>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</si>
  <si>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</si>
  <si>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</si>
  <si>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</si>
  <si>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</si>
  <si>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</si>
  <si>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</si>
  <si>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</si>
  <si>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</si>
  <si>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</si>
  <si>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</si>
  <si>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</si>
  <si>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</si>
  <si>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</si>
  <si>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</si>
  <si>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</si>
  <si>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</si>
  <si>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</si>
  <si>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</si>
  <si>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</si>
  <si>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</si>
  <si>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</si>
  <si>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</si>
  <si>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</si>
  <si>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</si>
  <si>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</si>
  <si>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</si>
  <si>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</si>
  <si>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</si>
  <si>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</si>
  <si>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</si>
  <si>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</si>
  <si>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</si>
  <si>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</si>
  <si>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</si>
  <si>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</si>
  <si>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</si>
  <si>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</si>
  <si>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</si>
  <si>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</si>
  <si>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</si>
  <si>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</si>
  <si>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</si>
  <si>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</si>
  <si>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</si>
  <si>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</si>
  <si>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</si>
  <si>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</si>
  <si>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</si>
  <si>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</si>
  <si>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</si>
  <si>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</si>
  <si>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</si>
  <si>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</si>
  <si>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</si>
  <si>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</si>
  <si>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</si>
  <si>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</si>
  <si>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</si>
  <si>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</si>
  <si>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</si>
  <si>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</si>
  <si>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</si>
  <si>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</si>
  <si>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</si>
  <si>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</si>
  <si>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</si>
  <si>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</si>
  <si>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</si>
  <si>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</si>
  <si>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</si>
  <si>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</si>
  <si>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</si>
  <si>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</si>
  <si>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</si>
  <si>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</si>
  <si>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</si>
  <si>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</si>
  <si>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</si>
  <si>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</si>
  <si>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</si>
  <si>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</si>
  <si>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</si>
  <si>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</si>
  <si>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</si>
  <si>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</si>
  <si>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</si>
  <si>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</si>
  <si>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</si>
  <si>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</si>
  <si>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</si>
  <si>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</si>
  <si>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</si>
  <si>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</si>
  <si>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</si>
  <si>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</si>
  <si>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</si>
  <si>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</si>
  <si>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</si>
  <si>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</si>
  <si>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</si>
  <si>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</si>
  <si>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</si>
  <si>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</si>
  <si>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</si>
  <si>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</si>
  <si>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</si>
  <si>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</si>
  <si>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</si>
  <si>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</si>
  <si>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</si>
  <si>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</si>
  <si>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</si>
  <si>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</si>
  <si>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</si>
  <si>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</si>
  <si>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</si>
  <si>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</si>
  <si>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</si>
  <si>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</si>
  <si>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</si>
  <si>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</si>
  <si>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</si>
  <si>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</si>
  <si>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</si>
  <si>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</si>
  <si>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</si>
  <si>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</si>
  <si>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</si>
  <si>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</si>
  <si>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</si>
  <si>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</si>
  <si>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</si>
  <si>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</si>
  <si>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</si>
  <si>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</si>
  <si>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</si>
  <si>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</si>
  <si>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</si>
  <si>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</si>
  <si>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</si>
  <si>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</si>
  <si>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</si>
  <si>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</si>
  <si>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</si>
  <si>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</si>
  <si>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</si>
  <si>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</si>
  <si>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</si>
  <si>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</si>
  <si>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</si>
  <si>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避難・水防に即応可能な情報伝達のための決壊覚知・氾濫実況予測に関する研究</t>
    <rPh sb="0" eb="2">
      <t>ヒナン</t>
    </rPh>
    <rPh sb="3" eb="5">
      <t>スイボウ</t>
    </rPh>
    <rPh sb="6" eb="8">
      <t>ソクオウ</t>
    </rPh>
    <rPh sb="8" eb="10">
      <t>カノウ</t>
    </rPh>
    <rPh sb="11" eb="13">
      <t>ジョウホウ</t>
    </rPh>
    <rPh sb="13" eb="15">
      <t>デンタツ</t>
    </rPh>
    <rPh sb="19" eb="21">
      <t>ケッカイ</t>
    </rPh>
    <rPh sb="21" eb="23">
      <t>カクチ</t>
    </rPh>
    <rPh sb="24" eb="26">
      <t>ハンラン</t>
    </rPh>
    <rPh sb="26" eb="28">
      <t>ジッキョウ</t>
    </rPh>
    <rPh sb="28" eb="30">
      <t>ヨソク</t>
    </rPh>
    <rPh sb="31" eb="32">
      <t>カン</t>
    </rPh>
    <rPh sb="34" eb="36">
      <t>ケンキュウ</t>
    </rPh>
    <phoneticPr fontId="5"/>
  </si>
  <si>
    <t>河川研究部</t>
    <rPh sb="0" eb="2">
      <t>カセン</t>
    </rPh>
    <rPh sb="2" eb="5">
      <t>ケンキュウブ</t>
    </rPh>
    <phoneticPr fontId="5"/>
  </si>
  <si>
    <t>水防災システム研究官
服部　敦</t>
    <rPh sb="0" eb="1">
      <t>ミズ</t>
    </rPh>
    <rPh sb="1" eb="3">
      <t>ボウサイ</t>
    </rPh>
    <rPh sb="7" eb="10">
      <t>ケンキュウカン</t>
    </rPh>
    <rPh sb="11" eb="13">
      <t>ハットリ</t>
    </rPh>
    <rPh sb="14" eb="15">
      <t>アツシ</t>
    </rPh>
    <phoneticPr fontId="5"/>
  </si>
  <si>
    <t>水防法第32条
水防法施行令第2条</t>
    <rPh sb="0" eb="2">
      <t>スイボウ</t>
    </rPh>
    <rPh sb="2" eb="3">
      <t>ホウ</t>
    </rPh>
    <rPh sb="3" eb="4">
      <t>ダイ</t>
    </rPh>
    <rPh sb="6" eb="7">
      <t>ジョウ</t>
    </rPh>
    <rPh sb="8" eb="10">
      <t>スイボウ</t>
    </rPh>
    <rPh sb="10" eb="11">
      <t>ホウ</t>
    </rPh>
    <rPh sb="11" eb="14">
      <t>セコウレイ</t>
    </rPh>
    <rPh sb="14" eb="15">
      <t>ダイ</t>
    </rPh>
    <rPh sb="16" eb="17">
      <t>ジョウ</t>
    </rPh>
    <phoneticPr fontId="5"/>
  </si>
  <si>
    <t>第5期科学技術基本計画（平成28年１月22日閣議決定）、日本再興戦略2016（平成28年6月2日閣議決定）、未来投資戦略2018（平成30年6月15日閣議決定）、国土強靱化基本計画（平成30年12月14日閣議決定）</t>
  </si>
  <si>
    <t>これまでの河川水位等に加え、氾濫状況に関する国河川管理者ならではの信頼性の高い情報を提供することで、市町村などに向けた情報提供・助言のさらなる充実をはかり、水防災意識社会の再構築に寄与し、逃げ遅れゼロを達成することを目的とする。</t>
  </si>
  <si>
    <t>本事業では、① 決壊の覚知および氾濫発生の実況予測システムの開発と、② 氾濫水の到達見込みなど上記技術より得られる情報を想定最大浸水範囲・水深や避難場所などの情報と地図上に重ね合わせて表示するなど情報提供の仕方の提案を行うものである。 これら成果は、市町村等による水防活動に即応可能な形で決壊・氾濫状況に関する情報提供を行うことに利用されるものである。</t>
  </si>
  <si>
    <t>-</t>
    <phoneticPr fontId="5"/>
  </si>
  <si>
    <t>-</t>
    <phoneticPr fontId="5"/>
  </si>
  <si>
    <t>決壊覚知・氾濫実況予測に関する手引き・仕様等の策定数</t>
    <rPh sb="23" eb="25">
      <t>サクテイ</t>
    </rPh>
    <rPh sb="25" eb="26">
      <t>スウ</t>
    </rPh>
    <phoneticPr fontId="5"/>
  </si>
  <si>
    <t>本</t>
    <rPh sb="0" eb="1">
      <t>ホン</t>
    </rPh>
    <phoneticPr fontId="5"/>
  </si>
  <si>
    <t>国土技術政策総合研究所調べ</t>
  </si>
  <si>
    <t>水防活動に即応できる情報提供の提案に関する研究項目の終了件数</t>
    <rPh sb="18" eb="19">
      <t>カン</t>
    </rPh>
    <rPh sb="21" eb="23">
      <t>ケンキュウ</t>
    </rPh>
    <rPh sb="23" eb="25">
      <t>コウモク</t>
    </rPh>
    <rPh sb="26" eb="28">
      <t>シュウリョウ</t>
    </rPh>
    <rPh sb="28" eb="30">
      <t>ケンスウ</t>
    </rPh>
    <phoneticPr fontId="5"/>
  </si>
  <si>
    <t>執行額（百万円）／水防活動に即応できる情報提供の
提案に関する研究項目　　　　　　</t>
  </si>
  <si>
    <t>本年を含め4年立て続けに死者数が2桁に及ぶ洪水災害が生じており、逃げ遅れゼロの実現がより強く求められている。市町村長等の行う避難勧告・指示や水防活動に即応できる形で決壊・氾濫に関わる情報を提供することは国民・社会のニーズを的確に反映している。</t>
    <rPh sb="0" eb="1">
      <t>ホン</t>
    </rPh>
    <rPh sb="3" eb="4">
      <t>フク</t>
    </rPh>
    <rPh sb="6" eb="7">
      <t>ネン</t>
    </rPh>
    <rPh sb="21" eb="23">
      <t>コウズイ</t>
    </rPh>
    <rPh sb="23" eb="25">
      <t>サイガイ</t>
    </rPh>
    <rPh sb="26" eb="27">
      <t>ショウ</t>
    </rPh>
    <rPh sb="32" eb="33">
      <t>ニ</t>
    </rPh>
    <rPh sb="34" eb="35">
      <t>オク</t>
    </rPh>
    <rPh sb="39" eb="41">
      <t>ジツゲン</t>
    </rPh>
    <rPh sb="44" eb="45">
      <t>ツヨ</t>
    </rPh>
    <rPh sb="46" eb="47">
      <t>モト</t>
    </rPh>
    <rPh sb="62" eb="64">
      <t>ヒナン</t>
    </rPh>
    <rPh sb="94" eb="96">
      <t>テイキョウ</t>
    </rPh>
    <rPh sb="101" eb="103">
      <t>コクミン</t>
    </rPh>
    <rPh sb="104" eb="106">
      <t>シャカイ</t>
    </rPh>
    <rPh sb="111" eb="113">
      <t>テキカク</t>
    </rPh>
    <rPh sb="114" eb="116">
      <t>ハンエイ</t>
    </rPh>
    <phoneticPr fontId="5"/>
  </si>
  <si>
    <t>災害対策基本法（平成25年改正）により、国土交通省は市町村長からの要請に応じて助言を行うこととされている。また防災基本計画の修正（平成29年中央防災会議決定）において、国の市町村に対する助言･情報提供等の充実に関する事項が加えられている。国自らが上記計画や法的責務をより的確に履行する責務を有する。</t>
    <rPh sb="13" eb="15">
      <t>カイセイ</t>
    </rPh>
    <rPh sb="119" eb="120">
      <t>クニ</t>
    </rPh>
    <rPh sb="120" eb="121">
      <t>ミズカ</t>
    </rPh>
    <rPh sb="142" eb="144">
      <t>セキム</t>
    </rPh>
    <rPh sb="145" eb="146">
      <t>ユウ</t>
    </rPh>
    <phoneticPr fontId="5"/>
  </si>
  <si>
    <t>第5期科学技術基本計画、日本再興戦略2016、未来投資戦略2018において、国民の安全な避難行動に資する技術等の技術開発・実証及び導入・普及等を推進させていくこととしており、本事業の優先度は高い。</t>
    <rPh sb="56" eb="58">
      <t>ギジュツ</t>
    </rPh>
    <rPh sb="58" eb="60">
      <t>カイハツ</t>
    </rPh>
    <rPh sb="61" eb="63">
      <t>ジッショウ</t>
    </rPh>
    <rPh sb="63" eb="64">
      <t>オヨ</t>
    </rPh>
    <rPh sb="65" eb="67">
      <t>ドウニュウ</t>
    </rPh>
    <rPh sb="68" eb="70">
      <t>フキュウ</t>
    </rPh>
    <rPh sb="70" eb="71">
      <t>トウ</t>
    </rPh>
    <phoneticPr fontId="5"/>
  </si>
  <si>
    <t>・本事業は、外部有識者による評価委員会において「事前評価」を受け、決壊・氾濫に関わる情報に基づいた市町村などへの助言のさらなる充実を目的として、決壊を覚知し氾濫発生の実況予測情報を提供する氾濫発生覚知・即時マップ化システムの開発を行うという重要な研究であり国土技術政策総合研究所において実施すべきと評価された。
・発注にあたっては、価格競争や企画競争により競争性の確保に努める。</t>
    <phoneticPr fontId="5"/>
  </si>
  <si>
    <t>平成32年度までに決壊覚知・氾濫実況予測に関する手引き・仕様等を3本策定する。</t>
    <rPh sb="24" eb="26">
      <t>テビ</t>
    </rPh>
    <rPh sb="28" eb="30">
      <t>シヨウ</t>
    </rPh>
    <rPh sb="30" eb="31">
      <t>ナド</t>
    </rPh>
    <phoneticPr fontId="5"/>
  </si>
  <si>
    <t>水害に対しては、ハード対策に加え、ソフト対策も一体的に行っていくことが重要であり、防災情報提供の充実は喫緊の課題である。本事業において、決壊や氾濫の予測、情報提供について研究を行うことの意義は高いことから、効率的・効果的な事業の実施により、目標の着実な達成に努めて頂きたい。</t>
    <phoneticPr fontId="5"/>
  </si>
  <si>
    <t>-</t>
    <phoneticPr fontId="5"/>
  </si>
  <si>
    <t>より効率的・効果的な事業とすべく今後も継続して改善を心がけ、目標の達成に努めて参りたい。</t>
    <rPh sb="2" eb="5">
      <t>コウリツテキ</t>
    </rPh>
    <rPh sb="6" eb="9">
      <t>コウカテキ</t>
    </rPh>
    <rPh sb="10" eb="12">
      <t>ジギョウ</t>
    </rPh>
    <rPh sb="23" eb="25">
      <t>カイゼン</t>
    </rPh>
    <rPh sb="26" eb="27">
      <t>ココロ</t>
    </rPh>
    <rPh sb="30" eb="32">
      <t>モクヒョウ</t>
    </rPh>
    <rPh sb="33" eb="35">
      <t>タッセイ</t>
    </rPh>
    <rPh sb="36" eb="37">
      <t>ツト</t>
    </rPh>
    <rPh sb="39" eb="40">
      <t>マイ</t>
    </rPh>
    <phoneticPr fontId="5"/>
  </si>
  <si>
    <t>15百万円/3</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</si>
</sst>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44822</xdr:rowOff>
    </xdr:from>
    <xdr:to>
      <xdr:col>23</xdr:col>
      <xdr:colOff>138933</xdr:colOff>
      <xdr:row>748</xdr:row>
      <xdr:rowOff>304799</xdr:rowOff>
    </xdr:to>
    <xdr:sp macro="" textlink="">
      <xdr:nvSpPr>
        <xdr:cNvPr id="5" name="大かっこ 4"/>
        <xdr:cNvSpPr/>
      </xdr:nvSpPr>
      <xdr:spPr>
        <a:xfrm>
          <a:off x="1500842" y="42462822"/>
          <a:ext cx="3311691" cy="1682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748</xdr:row>
      <xdr:rowOff>292099</xdr:rowOff>
    </xdr:to>
    <xdr:sp macro="" textlink="">
      <xdr:nvSpPr>
        <xdr:cNvPr id="6" name="正方形/長方形 5"/>
        <xdr:cNvSpPr/>
      </xdr:nvSpPr>
      <xdr:spPr>
        <a:xfrm>
          <a:off x="1704042" y="42530058"/>
          <a:ext cx="3104029" cy="16024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・決壊発生の検知に用いる変数と決壊と判断する条件の決定</a:t>
          </a:r>
        </a:p>
        <a:p>
          <a:pPr eaLnBrk="1" fontAlgn="auto" latinLnBrk="0" hangingPunct="1"/>
          <a:r>
            <a:rPr kumimoji="1" lang="ja-JP" altLang="en-US" sz="1100" b="0" i="0" baseline="0">
              <a:solidFill>
                <a:sysClr val="windowText" lastClr="000000"/>
              </a:solidFill>
              <a:effectLst/>
              <a:latin typeface="+mn-lt"/>
              <a:ea typeface="+mn-ea"/>
              <a:cs typeface="+mn-cs"/>
            </a:rPr>
            <a:t>・複数の推算手法について氾濫流量の試算を行い、計算の精度や安定性などの観点から評価・比較して最適な手法を選定</a:t>
          </a:r>
        </a:p>
        <a:p>
          <a:pPr eaLnBrk="1" fontAlgn="auto" latinLnBrk="0" hangingPunct="1"/>
          <a:r>
            <a:rPr kumimoji="1" lang="ja-JP" altLang="en-US" sz="1100" b="0" i="0" baseline="0">
              <a:solidFill>
                <a:sysClr val="windowText" lastClr="000000"/>
              </a:solidFill>
              <a:effectLst/>
              <a:latin typeface="+mn-lt"/>
              <a:ea typeface="+mn-ea"/>
              <a:cs typeface="+mn-cs"/>
            </a:rPr>
            <a:t>・地図上に表示する情報の選定と表示画面の試作・仕様作成</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０．１百万円</a:t>
          </a:r>
        </a:p>
      </xdr:txBody>
    </xdr:sp>
    <xdr:clientData/>
  </xdr:twoCellAnchor>
  <xdr:twoCellAnchor>
    <xdr:from>
      <xdr:col>15</xdr:col>
      <xdr:colOff>0</xdr:colOff>
      <xdr:row>749</xdr:row>
      <xdr:rowOff>12701</xdr:rowOff>
    </xdr:from>
    <xdr:to>
      <xdr:col>15</xdr:col>
      <xdr:colOff>0</xdr:colOff>
      <xdr:row>754</xdr:row>
      <xdr:rowOff>34701</xdr:rowOff>
    </xdr:to>
    <xdr:cxnSp macro="">
      <xdr:nvCxnSpPr>
        <xdr:cNvPr id="9" name="直線コネクタ 8"/>
        <xdr:cNvCxnSpPr/>
      </xdr:nvCxnSpPr>
      <xdr:spPr>
        <a:xfrm flipH="1">
          <a:off x="3048000" y="44246801"/>
          <a:ext cx="0" cy="180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民間企業（２社）</a:t>
          </a:r>
          <a:endParaRPr lang="ja-JP" altLang="ja-JP">
            <a:effectLst/>
          </a:endParaRPr>
        </a:p>
        <a:p>
          <a:r>
            <a:rPr kumimoji="1" lang="ja-JP" altLang="ja-JP" sz="1100">
              <a:solidFill>
                <a:schemeClr val="dk1"/>
              </a:solidFill>
              <a:effectLst/>
              <a:latin typeface="+mn-lt"/>
              <a:ea typeface="+mn-ea"/>
              <a:cs typeface="+mn-cs"/>
            </a:rPr>
            <a:t>　　　　　　      　１４．９百万円</a:t>
          </a:r>
          <a:endParaRPr lang="ja-JP" altLang="ja-JP">
            <a:effectLst/>
          </a:endParaRPr>
        </a:p>
      </xdr:txBody>
    </xdr:sp>
    <xdr:clientData/>
  </xdr:twoCellAnchor>
  <xdr:twoCellAnchor>
    <xdr:from>
      <xdr:col>30</xdr:col>
      <xdr:colOff>114300</xdr:colOff>
      <xdr:row>755</xdr:row>
      <xdr:rowOff>100854</xdr:rowOff>
    </xdr:from>
    <xdr:to>
      <xdr:col>46</xdr:col>
      <xdr:colOff>190500</xdr:colOff>
      <xdr:row>758</xdr:row>
      <xdr:rowOff>203200</xdr:rowOff>
    </xdr:to>
    <xdr:sp macro="" textlink="">
      <xdr:nvSpPr>
        <xdr:cNvPr id="12" name="大かっこ 11"/>
        <xdr:cNvSpPr/>
      </xdr:nvSpPr>
      <xdr:spPr>
        <a:xfrm>
          <a:off x="6210300" y="46430454"/>
          <a:ext cx="3327400" cy="1804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171450</xdr:colOff>
      <xdr:row>758</xdr:row>
      <xdr:rowOff>190500</xdr:rowOff>
    </xdr:to>
    <xdr:sp macro="" textlink="">
      <xdr:nvSpPr>
        <xdr:cNvPr id="13" name="正方形/長方形 12"/>
        <xdr:cNvSpPr/>
      </xdr:nvSpPr>
      <xdr:spPr>
        <a:xfrm>
          <a:off x="6377642" y="46419248"/>
          <a:ext cx="2937808" cy="18026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・リアルタイム洪水流解析が決壊による流量変化に対して示す水位・パラメータの擾乱の試算</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・決壊箇所を挟んだ上下流水位観測データを用いた氾濫流量の試算</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・避難・自衛水防等に資する情報に関する既往洪水調査資料の整理および地図表示の試作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515</v>
      </c>
      <c r="AP2" s="220"/>
      <c r="AQ2" s="220"/>
      <c r="AR2" s="79" t="str">
        <f>IF(OR(AO2="　", AO2=""), "", "-")</f>
        <v>-</v>
      </c>
      <c r="AS2" s="221">
        <v>62</v>
      </c>
      <c r="AT2" s="221"/>
      <c r="AU2" s="221"/>
      <c r="AV2" s="52" t="str">
        <f>IF(AW2="", "", "-")</f>
        <v/>
      </c>
      <c r="AW2" s="398"/>
      <c r="AX2" s="398"/>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513</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583</v>
      </c>
      <c r="AF5" s="718"/>
      <c r="AG5" s="718"/>
      <c r="AH5" s="718"/>
      <c r="AI5" s="718"/>
      <c r="AJ5" s="718"/>
      <c r="AK5" s="718"/>
      <c r="AL5" s="718"/>
      <c r="AM5" s="718"/>
      <c r="AN5" s="718"/>
      <c r="AO5" s="718"/>
      <c r="AP5" s="719"/>
      <c r="AQ5" s="720" t="s">
        <v>584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0" customHeight="1" x14ac:dyDescent="0.15">
      <c r="A7" s="827" t="s">
        <v>22</v>
      </c>
      <c r="B7" s="828"/>
      <c r="C7" s="828"/>
      <c r="D7" s="828"/>
      <c r="E7" s="828"/>
      <c r="F7" s="829"/>
      <c r="G7" s="830" t="s">
        <v>585</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586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科学技術・イノベーション、国土強靱化施策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587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588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575</v>
      </c>
      <c r="Q13" s="110"/>
      <c r="R13" s="110"/>
      <c r="S13" s="110"/>
      <c r="T13" s="110"/>
      <c r="U13" s="110"/>
      <c r="V13" s="111"/>
      <c r="W13" s="109" t="s">
        <v>575</v>
      </c>
      <c r="X13" s="110"/>
      <c r="Y13" s="110"/>
      <c r="Z13" s="110"/>
      <c r="AA13" s="110"/>
      <c r="AB13" s="110"/>
      <c r="AC13" s="111"/>
      <c r="AD13" s="109" t="s">
        <v>575</v>
      </c>
      <c r="AE13" s="110"/>
      <c r="AF13" s="110"/>
      <c r="AG13" s="110"/>
      <c r="AH13" s="110"/>
      <c r="AI13" s="110"/>
      <c r="AJ13" s="111"/>
      <c r="AK13" s="109">
        <v>15</v>
      </c>
      <c r="AL13" s="110"/>
      <c r="AM13" s="110"/>
      <c r="AN13" s="110"/>
      <c r="AO13" s="110"/>
      <c r="AP13" s="110"/>
      <c r="AQ13" s="111"/>
      <c r="AR13" s="106">
        <v>16</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t="s">
        <v>589</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590</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590</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15</v>
      </c>
      <c r="AL18" s="116"/>
      <c r="AM18" s="116"/>
      <c r="AN18" s="116"/>
      <c r="AO18" s="116"/>
      <c r="AP18" s="116"/>
      <c r="AQ18" s="117"/>
      <c r="AR18" s="115">
        <f>SUM(AR13:AX17)</f>
        <v>16</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572</v>
      </c>
      <c r="H23" s="188"/>
      <c r="I23" s="188"/>
      <c r="J23" s="188"/>
      <c r="K23" s="188"/>
      <c r="L23" s="188"/>
      <c r="M23" s="188"/>
      <c r="N23" s="188"/>
      <c r="O23" s="189"/>
      <c r="P23" s="106">
        <v>14</v>
      </c>
      <c r="Q23" s="107"/>
      <c r="R23" s="107"/>
      <c r="S23" s="107"/>
      <c r="T23" s="107"/>
      <c r="U23" s="107"/>
      <c r="V23" s="108"/>
      <c r="W23" s="106">
        <v>15</v>
      </c>
      <c r="X23" s="107"/>
      <c r="Y23" s="107"/>
      <c r="Z23" s="107"/>
      <c r="AA23" s="107"/>
      <c r="AB23" s="107"/>
      <c r="AC23" s="108"/>
      <c r="AD23" s="210" t="s">
        <v>575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573</v>
      </c>
      <c r="H24" s="191"/>
      <c r="I24" s="191"/>
      <c r="J24" s="191"/>
      <c r="K24" s="191"/>
      <c r="L24" s="191"/>
      <c r="M24" s="191"/>
      <c r="N24" s="191"/>
      <c r="O24" s="192"/>
      <c r="P24" s="109">
        <v>1</v>
      </c>
      <c r="Q24" s="110"/>
      <c r="R24" s="110"/>
      <c r="S24" s="110"/>
      <c r="T24" s="110"/>
      <c r="U24" s="110"/>
      <c r="V24" s="111"/>
      <c r="W24" s="109">
        <v>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15</v>
      </c>
      <c r="Q29" s="110"/>
      <c r="R29" s="110"/>
      <c r="S29" s="110"/>
      <c r="T29" s="110"/>
      <c r="U29" s="110"/>
      <c r="V29" s="111"/>
      <c r="W29" s="228">
        <f>AR13</f>
        <v>16</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575</v>
      </c>
      <c r="AR31" s="137"/>
      <c r="AS31" s="138" t="s">
        <v>355</v>
      </c>
      <c r="AT31" s="173"/>
      <c r="AU31" s="272">
        <v>32</v>
      </c>
      <c r="AV31" s="272"/>
      <c r="AW31" s="380" t="s">
        <v>300</v>
      </c>
      <c r="AX31" s="381"/>
    </row>
    <row r="32" spans="1:50" ht="23.25" customHeight="1" x14ac:dyDescent="0.15">
      <c r="A32" s="516"/>
      <c r="B32" s="514"/>
      <c r="C32" s="514"/>
      <c r="D32" s="514"/>
      <c r="E32" s="514"/>
      <c r="F32" s="515"/>
      <c r="G32" s="541" t="s">
        <v>600</v>
      </c>
      <c r="H32" s="542"/>
      <c r="I32" s="542"/>
      <c r="J32" s="542"/>
      <c r="K32" s="542"/>
      <c r="L32" s="542"/>
      <c r="M32" s="542"/>
      <c r="N32" s="542"/>
      <c r="O32" s="543"/>
      <c r="P32" s="162" t="s">
        <v>591</v>
      </c>
      <c r="Q32" s="162"/>
      <c r="R32" s="162"/>
      <c r="S32" s="162"/>
      <c r="T32" s="162"/>
      <c r="U32" s="162"/>
      <c r="V32" s="162"/>
      <c r="W32" s="162"/>
      <c r="X32" s="232"/>
      <c r="Y32" s="339" t="s">
        <v>12</v>
      </c>
      <c r="Z32" s="550"/>
      <c r="AA32" s="551"/>
      <c r="AB32" s="552" t="s">
        <v>592</v>
      </c>
      <c r="AC32" s="552"/>
      <c r="AD32" s="552"/>
      <c r="AE32" s="365" t="s">
        <v>575</v>
      </c>
      <c r="AF32" s="366"/>
      <c r="AG32" s="366"/>
      <c r="AH32" s="366"/>
      <c r="AI32" s="365" t="s">
        <v>575</v>
      </c>
      <c r="AJ32" s="366"/>
      <c r="AK32" s="366"/>
      <c r="AL32" s="366"/>
      <c r="AM32" s="365" t="s">
        <v>575</v>
      </c>
      <c r="AN32" s="366"/>
      <c r="AO32" s="366"/>
      <c r="AP32" s="366"/>
      <c r="AQ32" s="112" t="s">
        <v>575</v>
      </c>
      <c r="AR32" s="113"/>
      <c r="AS32" s="113"/>
      <c r="AT32" s="114"/>
      <c r="AU32" s="366" t="s">
        <v>575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592</v>
      </c>
      <c r="AC33" s="523"/>
      <c r="AD33" s="523"/>
      <c r="AE33" s="365" t="s">
        <v>575</v>
      </c>
      <c r="AF33" s="366"/>
      <c r="AG33" s="366"/>
      <c r="AH33" s="366"/>
      <c r="AI33" s="365" t="s">
        <v>575</v>
      </c>
      <c r="AJ33" s="366"/>
      <c r="AK33" s="366"/>
      <c r="AL33" s="366"/>
      <c r="AM33" s="365" t="s">
        <v>575</v>
      </c>
      <c r="AN33" s="366"/>
      <c r="AO33" s="366"/>
      <c r="AP33" s="366"/>
      <c r="AQ33" s="112" t="s">
        <v>575</v>
      </c>
      <c r="AR33" s="113"/>
      <c r="AS33" s="113"/>
      <c r="AT33" s="114"/>
      <c r="AU33" s="366">
        <v>3</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575</v>
      </c>
      <c r="AF34" s="366"/>
      <c r="AG34" s="366"/>
      <c r="AH34" s="366"/>
      <c r="AI34" s="365" t="s">
        <v>575</v>
      </c>
      <c r="AJ34" s="366"/>
      <c r="AK34" s="366"/>
      <c r="AL34" s="366"/>
      <c r="AM34" s="365" t="s">
        <v>575</v>
      </c>
      <c r="AN34" s="366"/>
      <c r="AO34" s="366"/>
      <c r="AP34" s="366"/>
      <c r="AQ34" s="112" t="s">
        <v>575</v>
      </c>
      <c r="AR34" s="113"/>
      <c r="AS34" s="113"/>
      <c r="AT34" s="114"/>
      <c r="AU34" s="366" t="s">
        <v>575</v>
      </c>
      <c r="AV34" s="366"/>
      <c r="AW34" s="366"/>
      <c r="AX34" s="368"/>
    </row>
    <row r="35" spans="1:50" ht="23.25" customHeight="1" x14ac:dyDescent="0.15">
      <c r="A35" s="898" t="s">
        <v>506</v>
      </c>
      <c r="B35" s="899"/>
      <c r="C35" s="899"/>
      <c r="D35" s="899"/>
      <c r="E35" s="899"/>
      <c r="F35" s="900"/>
      <c r="G35" s="904" t="s">
        <v>593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2" t="s">
        <v>594</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590</v>
      </c>
      <c r="AC101" s="552"/>
      <c r="AD101" s="552"/>
      <c r="AE101" s="365" t="s">
        <v>575</v>
      </c>
      <c r="AF101" s="366"/>
      <c r="AG101" s="366"/>
      <c r="AH101" s="367"/>
      <c r="AI101" s="365" t="s">
        <v>575</v>
      </c>
      <c r="AJ101" s="366"/>
      <c r="AK101" s="366"/>
      <c r="AL101" s="367"/>
      <c r="AM101" s="365" t="s">
        <v>575</v>
      </c>
      <c r="AN101" s="366"/>
      <c r="AO101" s="366"/>
      <c r="AP101" s="367"/>
      <c r="AQ101" s="365" t="s">
        <v>575</v>
      </c>
      <c r="AR101" s="366"/>
      <c r="AS101" s="366"/>
      <c r="AT101" s="367"/>
      <c r="AU101" s="365" t="s">
        <v>575</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590</v>
      </c>
      <c r="AC102" s="552"/>
      <c r="AD102" s="552"/>
      <c r="AE102" s="359" t="s">
        <v>575</v>
      </c>
      <c r="AF102" s="359"/>
      <c r="AG102" s="359"/>
      <c r="AH102" s="359"/>
      <c r="AI102" s="359" t="s">
        <v>575</v>
      </c>
      <c r="AJ102" s="359"/>
      <c r="AK102" s="359"/>
      <c r="AL102" s="359"/>
      <c r="AM102" s="359" t="s">
        <v>575</v>
      </c>
      <c r="AN102" s="359"/>
      <c r="AO102" s="359"/>
      <c r="AP102" s="359"/>
      <c r="AQ102" s="815">
        <v>0</v>
      </c>
      <c r="AR102" s="816"/>
      <c r="AS102" s="816"/>
      <c r="AT102" s="817"/>
      <c r="AU102" s="815">
        <v>3</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576</v>
      </c>
      <c r="AC116" s="302"/>
      <c r="AD116" s="303"/>
      <c r="AE116" s="359" t="s">
        <v>575</v>
      </c>
      <c r="AF116" s="359"/>
      <c r="AG116" s="359"/>
      <c r="AH116" s="359"/>
      <c r="AI116" s="359" t="s">
        <v>575</v>
      </c>
      <c r="AJ116" s="359"/>
      <c r="AK116" s="359"/>
      <c r="AL116" s="359"/>
      <c r="AM116" s="359" t="s">
        <v>575</v>
      </c>
      <c r="AN116" s="359"/>
      <c r="AO116" s="359"/>
      <c r="AP116" s="359"/>
      <c r="AQ116" s="365">
        <v>5</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t="s">
        <v>575</v>
      </c>
      <c r="AF117" s="307"/>
      <c r="AG117" s="307"/>
      <c r="AH117" s="307"/>
      <c r="AI117" s="307" t="s">
        <v>575</v>
      </c>
      <c r="AJ117" s="307"/>
      <c r="AK117" s="307"/>
      <c r="AL117" s="307"/>
      <c r="AM117" s="307" t="s">
        <v>575</v>
      </c>
      <c r="AN117" s="307"/>
      <c r="AO117" s="307"/>
      <c r="AP117" s="307"/>
      <c r="AQ117" s="307" t="s">
        <v>604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566</v>
      </c>
      <c r="B130" s="992"/>
      <c r="C130" s="991" t="s">
        <v>358</v>
      </c>
      <c r="D130" s="992"/>
      <c r="E130" s="309" t="s">
        <v>387</v>
      </c>
      <c r="F130" s="310"/>
      <c r="G130" s="311" t="s">
        <v>577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578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32</v>
      </c>
      <c r="AV133" s="137"/>
      <c r="AW133" s="138" t="s">
        <v>300</v>
      </c>
      <c r="AX133" s="139"/>
    </row>
    <row r="134" spans="1:50" ht="39.75" customHeight="1" x14ac:dyDescent="0.15">
      <c r="A134" s="995"/>
      <c r="B134" s="253"/>
      <c r="C134" s="252"/>
      <c r="D134" s="253"/>
      <c r="E134" s="252"/>
      <c r="F134" s="315"/>
      <c r="G134" s="231" t="s">
        <v>579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497</v>
      </c>
      <c r="AC134" s="222"/>
      <c r="AD134" s="222"/>
      <c r="AE134" s="267" t="s">
        <v>575</v>
      </c>
      <c r="AF134" s="113"/>
      <c r="AG134" s="113"/>
      <c r="AH134" s="113"/>
      <c r="AI134" s="267" t="s">
        <v>575</v>
      </c>
      <c r="AJ134" s="113"/>
      <c r="AK134" s="113"/>
      <c r="AL134" s="113"/>
      <c r="AM134" s="267" t="s">
        <v>575</v>
      </c>
      <c r="AN134" s="113"/>
      <c r="AO134" s="113"/>
      <c r="AP134" s="113"/>
      <c r="AQ134" s="267" t="s">
        <v>575</v>
      </c>
      <c r="AR134" s="113"/>
      <c r="AS134" s="113"/>
      <c r="AT134" s="113"/>
      <c r="AU134" s="267" t="s">
        <v>575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497</v>
      </c>
      <c r="AC135" s="134"/>
      <c r="AD135" s="134"/>
      <c r="AE135" s="267" t="s">
        <v>575</v>
      </c>
      <c r="AF135" s="113"/>
      <c r="AG135" s="113"/>
      <c r="AH135" s="113"/>
      <c r="AI135" s="267" t="s">
        <v>575</v>
      </c>
      <c r="AJ135" s="113"/>
      <c r="AK135" s="113"/>
      <c r="AL135" s="113"/>
      <c r="AM135" s="267" t="s">
        <v>575</v>
      </c>
      <c r="AN135" s="113"/>
      <c r="AO135" s="113"/>
      <c r="AP135" s="113"/>
      <c r="AQ135" s="267" t="s">
        <v>575</v>
      </c>
      <c r="AR135" s="113"/>
      <c r="AS135" s="113"/>
      <c r="AT135" s="113"/>
      <c r="AU135" s="267">
        <v>90</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580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562</v>
      </c>
      <c r="D430" s="251"/>
      <c r="E430" s="239" t="s">
        <v>546</v>
      </c>
      <c r="F430" s="449"/>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575</v>
      </c>
      <c r="AV432" s="137"/>
      <c r="AW432" s="138" t="s">
        <v>300</v>
      </c>
      <c r="AX432" s="139"/>
    </row>
    <row r="433" spans="1:50" ht="23.25" customHeight="1" x14ac:dyDescent="0.15">
      <c r="A433" s="995"/>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575</v>
      </c>
      <c r="AF433" s="113"/>
      <c r="AG433" s="113"/>
      <c r="AH433" s="113"/>
      <c r="AI433" s="112" t="s">
        <v>575</v>
      </c>
      <c r="AJ433" s="113"/>
      <c r="AK433" s="113"/>
      <c r="AL433" s="113"/>
      <c r="AM433" s="112" t="s">
        <v>575</v>
      </c>
      <c r="AN433" s="113"/>
      <c r="AO433" s="113"/>
      <c r="AP433" s="114"/>
      <c r="AQ433" s="112" t="s">
        <v>575</v>
      </c>
      <c r="AR433" s="113"/>
      <c r="AS433" s="113"/>
      <c r="AT433" s="114"/>
      <c r="AU433" s="113" t="s">
        <v>575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575</v>
      </c>
      <c r="AF434" s="113"/>
      <c r="AG434" s="113"/>
      <c r="AH434" s="114"/>
      <c r="AI434" s="112" t="s">
        <v>575</v>
      </c>
      <c r="AJ434" s="113"/>
      <c r="AK434" s="113"/>
      <c r="AL434" s="113"/>
      <c r="AM434" s="112" t="s">
        <v>575</v>
      </c>
      <c r="AN434" s="113"/>
      <c r="AO434" s="113"/>
      <c r="AP434" s="114"/>
      <c r="AQ434" s="112" t="s">
        <v>575</v>
      </c>
      <c r="AR434" s="113"/>
      <c r="AS434" s="113"/>
      <c r="AT434" s="114"/>
      <c r="AU434" s="113" t="s">
        <v>575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575</v>
      </c>
      <c r="AF435" s="113"/>
      <c r="AG435" s="113"/>
      <c r="AH435" s="114"/>
      <c r="AI435" s="112" t="s">
        <v>575</v>
      </c>
      <c r="AJ435" s="113"/>
      <c r="AK435" s="113"/>
      <c r="AL435" s="113"/>
      <c r="AM435" s="112" t="s">
        <v>575</v>
      </c>
      <c r="AN435" s="113"/>
      <c r="AO435" s="113"/>
      <c r="AP435" s="114"/>
      <c r="AQ435" s="112" t="s">
        <v>575</v>
      </c>
      <c r="AR435" s="113"/>
      <c r="AS435" s="113"/>
      <c r="AT435" s="114"/>
      <c r="AU435" s="113" t="s">
        <v>575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575</v>
      </c>
      <c r="AR457" s="137"/>
      <c r="AS457" s="138" t="s">
        <v>355</v>
      </c>
      <c r="AT457" s="173"/>
      <c r="AU457" s="137" t="s">
        <v>575</v>
      </c>
      <c r="AV457" s="137"/>
      <c r="AW457" s="138" t="s">
        <v>300</v>
      </c>
      <c r="AX457" s="139"/>
    </row>
    <row r="458" spans="1:50" ht="23.25" customHeight="1" x14ac:dyDescent="0.15">
      <c r="A458" s="995"/>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575</v>
      </c>
      <c r="AC458" s="134"/>
      <c r="AD458" s="134"/>
      <c r="AE458" s="112" t="s">
        <v>575</v>
      </c>
      <c r="AF458" s="113"/>
      <c r="AG458" s="113"/>
      <c r="AH458" s="113"/>
      <c r="AI458" s="112" t="s">
        <v>575</v>
      </c>
      <c r="AJ458" s="113"/>
      <c r="AK458" s="113"/>
      <c r="AL458" s="113"/>
      <c r="AM458" s="112" t="s">
        <v>575</v>
      </c>
      <c r="AN458" s="113"/>
      <c r="AO458" s="113"/>
      <c r="AP458" s="114"/>
      <c r="AQ458" s="112" t="s">
        <v>575</v>
      </c>
      <c r="AR458" s="113"/>
      <c r="AS458" s="113"/>
      <c r="AT458" s="114"/>
      <c r="AU458" s="113" t="s">
        <v>575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575</v>
      </c>
      <c r="AC459" s="222"/>
      <c r="AD459" s="222"/>
      <c r="AE459" s="112" t="s">
        <v>575</v>
      </c>
      <c r="AF459" s="113"/>
      <c r="AG459" s="113"/>
      <c r="AH459" s="114"/>
      <c r="AI459" s="112" t="s">
        <v>575</v>
      </c>
      <c r="AJ459" s="113"/>
      <c r="AK459" s="113"/>
      <c r="AL459" s="113"/>
      <c r="AM459" s="112" t="s">
        <v>575</v>
      </c>
      <c r="AN459" s="113"/>
      <c r="AO459" s="113"/>
      <c r="AP459" s="114"/>
      <c r="AQ459" s="112" t="s">
        <v>575</v>
      </c>
      <c r="AR459" s="113"/>
      <c r="AS459" s="113"/>
      <c r="AT459" s="114"/>
      <c r="AU459" s="113" t="s">
        <v>575</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575</v>
      </c>
      <c r="AF460" s="113"/>
      <c r="AG460" s="113"/>
      <c r="AH460" s="114"/>
      <c r="AI460" s="112" t="s">
        <v>575</v>
      </c>
      <c r="AJ460" s="113"/>
      <c r="AK460" s="113"/>
      <c r="AL460" s="113"/>
      <c r="AM460" s="112" t="s">
        <v>575</v>
      </c>
      <c r="AN460" s="113"/>
      <c r="AO460" s="113"/>
      <c r="AP460" s="114"/>
      <c r="AQ460" s="112" t="s">
        <v>575</v>
      </c>
      <c r="AR460" s="113"/>
      <c r="AS460" s="113"/>
      <c r="AT460" s="114"/>
      <c r="AU460" s="113" t="s">
        <v>575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8"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596</v>
      </c>
      <c r="AH702" s="887"/>
      <c r="AI702" s="887"/>
      <c r="AJ702" s="887"/>
      <c r="AK702" s="887"/>
      <c r="AL702" s="887"/>
      <c r="AM702" s="887"/>
      <c r="AN702" s="887"/>
      <c r="AO702" s="887"/>
      <c r="AP702" s="887"/>
      <c r="AQ702" s="887"/>
      <c r="AR702" s="887"/>
      <c r="AS702" s="887"/>
      <c r="AT702" s="887"/>
      <c r="AU702" s="887"/>
      <c r="AV702" s="887"/>
      <c r="AW702" s="887"/>
      <c r="AX702" s="888"/>
    </row>
    <row r="703" spans="1:50" ht="8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665" t="s">
        <v>597</v>
      </c>
      <c r="AH703" s="666"/>
      <c r="AI703" s="666"/>
      <c r="AJ703" s="666"/>
      <c r="AK703" s="666"/>
      <c r="AL703" s="666"/>
      <c r="AM703" s="666"/>
      <c r="AN703" s="666"/>
      <c r="AO703" s="666"/>
      <c r="AP703" s="666"/>
      <c r="AQ703" s="666"/>
      <c r="AR703" s="666"/>
      <c r="AS703" s="666"/>
      <c r="AT703" s="666"/>
      <c r="AU703" s="666"/>
      <c r="AV703" s="666"/>
      <c r="AW703" s="666"/>
      <c r="AX703" s="667"/>
    </row>
    <row r="704" spans="1:50" ht="63"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598</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581</v>
      </c>
      <c r="AE709" s="156"/>
      <c r="AF709" s="156"/>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581</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581</v>
      </c>
      <c r="AE711" s="156"/>
      <c r="AF711" s="156"/>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581</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581</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581</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581</v>
      </c>
      <c r="AE717" s="156"/>
      <c r="AF717" s="156"/>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581</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581</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599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601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t="s">
        <v>603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602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550</v>
      </c>
      <c r="B737" s="125"/>
      <c r="C737" s="125"/>
      <c r="D737" s="126"/>
      <c r="E737" s="123" t="s">
        <v>575</v>
      </c>
      <c r="F737" s="123"/>
      <c r="G737" s="123"/>
      <c r="H737" s="123"/>
      <c r="I737" s="123"/>
      <c r="J737" s="123"/>
      <c r="K737" s="123"/>
      <c r="L737" s="123"/>
      <c r="M737" s="123"/>
      <c r="N737" s="102" t="s">
        <v>543</v>
      </c>
      <c r="O737" s="102"/>
      <c r="P737" s="102"/>
      <c r="Q737" s="102"/>
      <c r="R737" s="123" t="s">
        <v>575</v>
      </c>
      <c r="S737" s="123"/>
      <c r="T737" s="123"/>
      <c r="U737" s="123"/>
      <c r="V737" s="123"/>
      <c r="W737" s="123"/>
      <c r="X737" s="123"/>
      <c r="Y737" s="123"/>
      <c r="Z737" s="123"/>
      <c r="AA737" s="102" t="s">
        <v>542</v>
      </c>
      <c r="AB737" s="102"/>
      <c r="AC737" s="102"/>
      <c r="AD737" s="102"/>
      <c r="AE737" s="123" t="s">
        <v>575</v>
      </c>
      <c r="AF737" s="123"/>
      <c r="AG737" s="123"/>
      <c r="AH737" s="123"/>
      <c r="AI737" s="123"/>
      <c r="AJ737" s="123"/>
      <c r="AK737" s="123"/>
      <c r="AL737" s="123"/>
      <c r="AM737" s="123"/>
      <c r="AN737" s="102" t="s">
        <v>541</v>
      </c>
      <c r="AO737" s="102"/>
      <c r="AP737" s="102"/>
      <c r="AQ737" s="102"/>
      <c r="AR737" s="103" t="s">
        <v>575</v>
      </c>
      <c r="AS737" s="104"/>
      <c r="AT737" s="104"/>
      <c r="AU737" s="104"/>
      <c r="AV737" s="104"/>
      <c r="AW737" s="104"/>
      <c r="AX737" s="105"/>
      <c r="AY737" s="89"/>
      <c r="AZ737" s="89"/>
    </row>
    <row r="738" spans="1:52" ht="24.75" customHeight="1" x14ac:dyDescent="0.15">
      <c r="A738" s="124" t="s">
        <v>540</v>
      </c>
      <c r="B738" s="125"/>
      <c r="C738" s="125"/>
      <c r="D738" s="126"/>
      <c r="E738" s="123" t="s">
        <v>575</v>
      </c>
      <c r="F738" s="123"/>
      <c r="G738" s="123"/>
      <c r="H738" s="123"/>
      <c r="I738" s="123"/>
      <c r="J738" s="123"/>
      <c r="K738" s="123"/>
      <c r="L738" s="123"/>
      <c r="M738" s="123"/>
      <c r="N738" s="102" t="s">
        <v>539</v>
      </c>
      <c r="O738" s="102"/>
      <c r="P738" s="102"/>
      <c r="Q738" s="102"/>
      <c r="R738" s="123" t="s">
        <v>575</v>
      </c>
      <c r="S738" s="123"/>
      <c r="T738" s="123"/>
      <c r="U738" s="123"/>
      <c r="V738" s="123"/>
      <c r="W738" s="123"/>
      <c r="X738" s="123"/>
      <c r="Y738" s="123"/>
      <c r="Z738" s="123"/>
      <c r="AA738" s="102" t="s">
        <v>538</v>
      </c>
      <c r="AB738" s="102"/>
      <c r="AC738" s="102"/>
      <c r="AD738" s="102"/>
      <c r="AE738" s="123" t="s">
        <v>575</v>
      </c>
      <c r="AF738" s="123"/>
      <c r="AG738" s="123"/>
      <c r="AH738" s="123"/>
      <c r="AI738" s="123"/>
      <c r="AJ738" s="123"/>
      <c r="AK738" s="123"/>
      <c r="AL738" s="123"/>
      <c r="AM738" s="123"/>
      <c r="AN738" s="102" t="s">
        <v>534</v>
      </c>
      <c r="AO738" s="102"/>
      <c r="AP738" s="102"/>
      <c r="AQ738" s="102"/>
      <c r="AR738" s="103" t="s">
        <v>575</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t="s">
        <v>515</v>
      </c>
      <c r="J739" s="118"/>
      <c r="K739" s="93" t="str">
        <f>IF(OR(I739="　", I739=""), "", "-")</f>
        <v>-</v>
      </c>
      <c r="L739" s="119">
        <v>54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15">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2019-08-27T09:06:35Z</cp:lastPrinted>
  <dcterms:created xsi:type="dcterms:W3CDTF">2012-03-13T00:50:25Z</dcterms:created>
  <dcterms:modified xsi:type="dcterms:W3CDTF">2019-08-27T09:06:37Z</dcterms:modified>
</cp:coreProperties>
</file>