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04.35.109\yosan\予算第３係\42 施設整備費\行政事業レビュー\Ｈ３１\08  最終公表に向けたレビューシート等の追記・修正等\"/>
    </mc:Choice>
  </mc:AlternateContent>
  <bookViews>
    <workbookView xWindow="0" yWindow="0" windowWidth="873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<sst xmlns="http://schemas.openxmlformats.org/spreadsheetml/2006/main" count="2931" uniqueCount="649">
  <si>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</si>
  <si>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</si>
  <si>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</si>
  <si>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</si>
  <si>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</si>
  <si>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</si>
  <si>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</si>
  <si>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</si>
  <si>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</si>
  <si>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</si>
  <si>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</si>
  <si>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</si>
  <si>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</si>
  <si>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</si>
  <si>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</si>
  <si>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</si>
  <si>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</si>
  <si>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</si>
  <si>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</si>
  <si>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</si>
  <si>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</si>
  <si>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</si>
  <si>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</si>
  <si>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</si>
  <si>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</si>
  <si>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</si>
  <si>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</si>
  <si>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</si>
  <si>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</si>
  <si>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</si>
  <si>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</si>
  <si>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</si>
  <si>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</si>
  <si>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</si>
  <si>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</si>
  <si>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</si>
  <si>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</si>
  <si>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</si>
  <si>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</si>
  <si>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</si>
  <si>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</si>
  <si>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</si>
  <si>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</si>
  <si>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</si>
  <si>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</si>
  <si>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</si>
  <si>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</si>
  <si>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</si>
  <si>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</si>
  <si>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</si>
  <si>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</si>
  <si>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</si>
  <si>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</si>
  <si>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</si>
  <si>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</si>
  <si>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</si>
  <si>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</si>
  <si>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</si>
  <si>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</si>
  <si>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</si>
  <si>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</si>
  <si>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</si>
  <si>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</si>
  <si>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</si>
  <si>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</si>
  <si>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</si>
  <si>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</si>
  <si>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</si>
  <si>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</si>
  <si>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</si>
  <si>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</si>
  <si>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</si>
  <si>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</si>
  <si>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</si>
  <si>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</si>
  <si>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</si>
  <si>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</si>
  <si>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</si>
  <si>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</si>
  <si>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</si>
  <si>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</si>
  <si>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</si>
  <si>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</si>
  <si>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</si>
  <si>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</si>
  <si>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</si>
  <si>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</si>
  <si>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</si>
  <si>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</si>
  <si>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</si>
  <si>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</si>
  <si>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</si>
  <si>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</si>
  <si>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</si>
  <si>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</si>
  <si>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</si>
  <si>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</si>
  <si>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</si>
  <si>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</si>
  <si>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</si>
  <si>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</si>
  <si>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</si>
  <si>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</si>
  <si>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</si>
  <si>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</si>
  <si>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</si>
  <si>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</si>
  <si>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</si>
  <si>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</si>
  <si>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</si>
  <si>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</si>
  <si>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</si>
  <si>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</si>
  <si>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</si>
  <si>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</si>
  <si>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</si>
  <si>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</si>
  <si>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</si>
  <si>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</si>
  <si>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</si>
  <si>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</si>
  <si>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</si>
  <si>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</si>
  <si>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</si>
  <si>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</si>
  <si>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</si>
  <si>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</si>
  <si>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</si>
  <si>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</si>
  <si>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</si>
  <si>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</si>
  <si>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</si>
  <si>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</si>
  <si>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</si>
  <si>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</si>
  <si>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</si>
  <si>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</si>
  <si>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</si>
  <si>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</si>
  <si>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</si>
  <si>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</si>
  <si>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</si>
  <si>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</si>
  <si>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</si>
  <si>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</si>
  <si>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</si>
  <si>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</si>
  <si>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</si>
  <si>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</si>
  <si>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</si>
  <si>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</si>
  <si>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</si>
  <si>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</si>
  <si>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</si>
  <si>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</si>
  <si>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</si>
  <si>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</si>
  <si>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</si>
  <si>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</si>
  <si>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</si>
  <si>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</si>
  <si>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</si>
  <si>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</si>
  <si>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</si>
  <si>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</si>
  <si>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</si>
  <si>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</si>
  <si>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</si>
  <si>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</si>
  <si>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</si>
  <si>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</si>
  <si>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</si>
  <si>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</si>
  <si>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</si>
  <si>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</si>
  <si>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</si>
  <si>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</si>
  <si>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</si>
  <si>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</si>
  <si>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</si>
  <si>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</si>
  <si>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</si>
  <si>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</si>
  <si>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</si>
  <si>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</si>
  <si>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</si>
  <si>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</si>
  <si>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</si>
  <si>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</si>
  <si>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</si>
  <si>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</si>
  <si>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</si>
  <si>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</si>
  <si>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</si>
  <si>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</si>
  <si>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</si>
  <si>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</si>
  <si>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</si>
  <si>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</si>
  <si>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</si>
  <si>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</si>
  <si>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</si>
  <si>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</si>
  <si>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</si>
  <si>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</si>
  <si>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</si>
  <si>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</si>
  <si>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</si>
  <si>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</si>
  <si>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</si>
  <si>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</si>
  <si>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</si>
  <si>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</si>
  <si>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</si>
  <si>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</si>
  <si>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</si>
  <si>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</si>
  <si>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</si>
  <si>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</si>
  <si>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</si>
  <si>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</si>
  <si>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</si>
  <si>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</si>
  <si>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</si>
  <si>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</si>
  <si>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</si>
  <si>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</si>
  <si>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</si>
  <si>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</si>
  <si>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</si>
  <si>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</si>
  <si>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</si>
  <si>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</si>
  <si>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</si>
  <si>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</si>
  <si>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</si>
  <si>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</si>
  <si>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</si>
  <si>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</si>
  <si>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</si>
  <si>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</si>
  <si>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</si>
  <si>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</si>
  <si>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</si>
  <si>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</si>
  <si>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</si>
  <si>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</si>
  <si>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</si>
  <si>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</si>
  <si>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</si>
  <si>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</si>
  <si>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</si>
  <si>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</si>
  <si>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</si>
  <si>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</si>
  <si>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</si>
  <si>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</si>
  <si>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</si>
  <si>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</si>
  <si>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</si>
  <si>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</si>
  <si>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</si>
  <si>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</si>
  <si>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</si>
  <si>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</si>
  <si>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</si>
  <si>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</si>
  <si>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</si>
  <si>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</si>
  <si>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</si>
  <si>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</si>
  <si>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</si>
  <si>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</si>
  <si>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</si>
  <si>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</si>
  <si>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</si>
  <si>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</si>
  <si>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</si>
  <si>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</si>
  <si>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</si>
  <si>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</si>
  <si>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</si>
  <si>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</si>
  <si>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</si>
  <si>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</si>
  <si>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</si>
  <si>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</si>
  <si>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</si>
  <si>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</si>
  <si>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</si>
  <si>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</si>
  <si>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</si>
  <si>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</si>
  <si>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</si>
  <si>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</si>
  <si>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</si>
  <si>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</si>
  <si>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</si>
  <si>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</si>
  <si>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</si>
  <si>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</si>
  <si>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</si>
  <si>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</si>
  <si>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</si>
  <si>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</si>
  <si>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</si>
  <si>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</si>
  <si>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</si>
  <si>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</si>
  <si>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</si>
  <si>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</si>
  <si>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</si>
  <si>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</si>
  <si>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</si>
  <si>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</si>
  <si>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</si>
  <si>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</si>
  <si>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</si>
  <si>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</si>
  <si>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</si>
  <si>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</si>
  <si>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</si>
  <si>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</si>
  <si>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</si>
  <si>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</si>
  <si>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</si>
  <si>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</si>
  <si>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</si>
  <si>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</si>
  <si>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</si>
  <si>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</si>
  <si>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</si>
  <si>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</si>
  <si>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</si>
  <si>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</si>
  <si>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</si>
  <si>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</si>
  <si>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</si>
  <si>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</si>
  <si>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</si>
  <si>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</si>
  <si>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</si>
  <si>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</si>
  <si>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</si>
  <si>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</si>
  <si>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</si>
  <si>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</si>
  <si>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</si>
  <si>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</si>
  <si>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</si>
  <si>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</si>
  <si>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</si>
  <si>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</si>
  <si>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</si>
  <si>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</si>
  <si>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</si>
  <si>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</si>
  <si>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</si>
  <si>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</si>
  <si>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</si>
  <si>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</si>
  <si>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</si>
  <si>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</si>
  <si>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</si>
  <si>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</si>
  <si>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</si>
  <si>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</si>
  <si>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</si>
  <si>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</si>
  <si>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</si>
  <si>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</si>
  <si>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</si>
  <si>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</si>
  <si>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</si>
  <si>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</si>
  <si>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</si>
  <si>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</si>
  <si>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</si>
  <si>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</si>
  <si>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</si>
  <si>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</si>
  <si>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</si>
  <si>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</si>
  <si>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</si>
  <si>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</si>
  <si>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</si>
  <si>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</si>
  <si>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</si>
  <si>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</si>
  <si>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</si>
  <si>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</si>
  <si>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</si>
  <si>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</si>
  <si>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</si>
  <si>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</si>
  <si>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</si>
  <si>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</si>
  <si>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</si>
  <si>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</si>
  <si>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</si>
  <si>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</si>
  <si>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</si>
  <si>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</si>
  <si>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</si>
  <si>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</si>
  <si>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</si>
  <si>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</si>
  <si>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</si>
  <si>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</si>
  <si>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</si>
  <si>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</si>
  <si>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</si>
  <si>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</si>
  <si>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</si>
  <si>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</si>
  <si>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</si>
  <si>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</si>
  <si>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</si>
  <si>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</si>
  <si>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</si>
  <si>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</si>
  <si>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</si>
  <si>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</si>
  <si>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</si>
  <si>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</si>
  <si>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</si>
  <si>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</si>
  <si>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</si>
  <si>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</si>
  <si>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</si>
  <si>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</si>
  <si>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</si>
  <si>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</si>
  <si>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</si>
  <si>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</si>
  <si>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</si>
  <si>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</si>
  <si>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</si>
  <si>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</si>
  <si>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</si>
  <si>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</si>
  <si>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</si>
  <si>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</si>
  <si>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</si>
  <si>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</si>
  <si>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</si>
  <si>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</si>
  <si>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</si>
  <si>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</si>
  <si>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</si>
  <si>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</si>
  <si>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</si>
  <si>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</si>
  <si>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</si>
  <si>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</si>
  <si>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</si>
  <si>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</si>
  <si>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</si>
  <si>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</si>
  <si>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</si>
  <si>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</si>
  <si>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</si>
  <si>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</si>
  <si>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</si>
  <si>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</si>
  <si>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</si>
  <si>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</si>
  <si>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</si>
  <si>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</si>
  <si>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</si>
  <si>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</si>
  <si>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</si>
  <si>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</si>
  <si>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</si>
  <si>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</si>
  <si>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</si>
  <si>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</si>
  <si>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</si>
  <si>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</si>
  <si>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</si>
  <si>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</si>
  <si>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</si>
  <si>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</si>
  <si>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</si>
  <si>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</si>
  <si>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</si>
  <si>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</si>
  <si>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</si>
  <si>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</si>
  <si>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</si>
  <si>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</si>
  <si>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</si>
  <si>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</si>
  <si>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</si>
  <si>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</si>
  <si>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</si>
  <si>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</si>
  <si>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</si>
  <si>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</si>
  <si>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</si>
  <si>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</si>
  <si>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</si>
  <si>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</si>
  <si>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</si>
  <si>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</si>
  <si>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</si>
  <si>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</si>
  <si>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</si>
  <si>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</si>
  <si>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</si>
  <si>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</si>
  <si>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</si>
  <si>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</si>
  <si>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</si>
  <si>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</si>
  <si>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</si>
  <si>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</si>
  <si>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</si>
  <si>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</si>
  <si>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</si>
  <si>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</si>
  <si>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</si>
  <si>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</si>
  <si>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</si>
  <si>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</si>
  <si>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</si>
  <si>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</si>
  <si>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</si>
  <si>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</si>
  <si>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</si>
  <si>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</si>
  <si>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</si>
  <si>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</si>
  <si>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</si>
  <si>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</si>
  <si>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</si>
  <si>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</si>
  <si>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</si>
  <si>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</si>
  <si>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</si>
  <si>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</si>
  <si>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</si>
  <si>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</si>
  <si>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</si>
  <si>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</si>
  <si>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</si>
  <si>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</si>
  <si>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</si>
  <si>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</si>
  <si>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</si>
  <si>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</si>
  <si>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</si>
  <si>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</si>
  <si>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</si>
  <si>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</si>
  <si>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</si>
  <si>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</si>
  <si>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</si>
  <si>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</si>
  <si>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</si>
  <si>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</si>
  <si>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</si>
  <si>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</si>
  <si>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</si>
  <si>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</si>
  <si>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</si>
  <si>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</si>
  <si>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</si>
  <si>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</si>
  <si>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</si>
  <si>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北海道開発局施設整備費</t>
    <rPh sb="0" eb="3">
      <t>ホッカイドウ</t>
    </rPh>
    <rPh sb="3" eb="6">
      <t>カイハツキョク</t>
    </rPh>
    <rPh sb="6" eb="8">
      <t>シセツ</t>
    </rPh>
    <rPh sb="8" eb="11">
      <t>セイビヒ</t>
    </rPh>
    <phoneticPr fontId="5"/>
  </si>
  <si>
    <t>北海道局</t>
    <rPh sb="0" eb="2">
      <t>ホッカイ</t>
    </rPh>
    <rPh sb="2" eb="4">
      <t>ドウキョク</t>
    </rPh>
    <phoneticPr fontId="5"/>
  </si>
  <si>
    <t>　北海道開発局が管理する庁舎その他施設について、良好な執務環境及び機能の維持を図る。
　民族共生象徴空間において、アイヌの人々の遺骨やその副葬品の慰霊及び管理を行うために必要な施設等の整備を行う。</t>
    <phoneticPr fontId="5"/>
  </si>
  <si>
    <t>　北海道開発局が管理する庁舎その他施設について、庁舎機能を維持するため、建物の老朽化による損傷や設備の不具合の発生頻度等を勘案し、計画的に改修等を行う。
　「アイヌ文化の復興等を促進するための民族共生象徴空間の整備及び管理運営に関する基本方針」（平成26年6月13日閣議決定　平成29年6月27日一部変更）及び　「『民族共生象徴空間』基本構想」（平成28年7月22日改定）に基づき、国が整備することとなった「民族共生象徴空間」に慰霊施設等の整備を行う。</t>
    <phoneticPr fontId="5"/>
  </si>
  <si>
    <t>○</t>
  </si>
  <si>
    <t>-</t>
  </si>
  <si>
    <t>建物の老朽化による損傷や設備の不具合の発生頻度等を勘案して計画された改修等を適切に実施する。</t>
    <phoneticPr fontId="5"/>
  </si>
  <si>
    <t>計画された改修等の実施率
（中間目標の設定が困難な理由）建物の老朽化による損傷や設備の不具合の発生頻度等を勘案して改修等の計画を立てているため中間目標の設定は適当ではない。</t>
    <phoneticPr fontId="5"/>
  </si>
  <si>
    <t>件</t>
    <rPh sb="0" eb="1">
      <t>ケン</t>
    </rPh>
    <phoneticPr fontId="5"/>
  </si>
  <si>
    <t>-</t>
    <phoneticPr fontId="5"/>
  </si>
  <si>
    <t>慰霊施設等の整備のために計画された工事等を平成31年度までに確実に実施する。
（工事等件数　14件）</t>
    <phoneticPr fontId="5"/>
  </si>
  <si>
    <t>慰霊施設等の整備のために計画された工事等の実施率</t>
    <phoneticPr fontId="5"/>
  </si>
  <si>
    <t>建物等の改修等件数</t>
    <phoneticPr fontId="5"/>
  </si>
  <si>
    <t>慰霊施設等の整備のために計画された工事等件数</t>
    <phoneticPr fontId="5"/>
  </si>
  <si>
    <t>170/3</t>
  </si>
  <si>
    <t>133/3</t>
  </si>
  <si>
    <t>百万円/件</t>
    <rPh sb="0" eb="2">
      <t>ヒャクマン</t>
    </rPh>
    <rPh sb="2" eb="3">
      <t>エン</t>
    </rPh>
    <rPh sb="4" eb="5">
      <t>ケン</t>
    </rPh>
    <phoneticPr fontId="5"/>
  </si>
  <si>
    <t>執行額／改修等の件数　　　　　　　　　　　　　　</t>
    <rPh sb="0" eb="2">
      <t>シッコウ</t>
    </rPh>
    <rPh sb="2" eb="3">
      <t>ガク</t>
    </rPh>
    <rPh sb="4" eb="6">
      <t>カイシュウ</t>
    </rPh>
    <rPh sb="6" eb="7">
      <t>トウ</t>
    </rPh>
    <rPh sb="8" eb="10">
      <t>ケンスウ</t>
    </rPh>
    <phoneticPr fontId="5"/>
  </si>
  <si>
    <t>百万円</t>
    <rPh sb="0" eb="2">
      <t>ヒャクマン</t>
    </rPh>
    <rPh sb="2" eb="3">
      <t>エン</t>
    </rPh>
    <phoneticPr fontId="5"/>
  </si>
  <si>
    <t>67/2</t>
  </si>
  <si>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</si>
  <si>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</si>
  <si>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</si>
  <si>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「アイヌ文化の復興等を促進するための民族共生象徴空間の整備及び管理運営に関する基本方針」（平成26年6月13日閣議決定　平成29年6月27日一部変更）
「『民族共生象徴空間』基本構想」（平成28年7月22日改定）</t>
    <phoneticPr fontId="5"/>
  </si>
  <si>
    <t>-</t>
    <phoneticPr fontId="5"/>
  </si>
  <si>
    <t>営繕計画書（国土交通省北海道開発局）</t>
    <phoneticPr fontId="5"/>
  </si>
  <si>
    <t>営繕計画書（国土交通省北海道開発局）</t>
    <phoneticPr fontId="5"/>
  </si>
  <si>
    <t>0/1</t>
    <phoneticPr fontId="5"/>
  </si>
  <si>
    <t>‐</t>
  </si>
  <si>
    <t>有</t>
  </si>
  <si>
    <t>415</t>
    <phoneticPr fontId="5"/>
  </si>
  <si>
    <t>386</t>
    <phoneticPr fontId="5"/>
  </si>
  <si>
    <t>485</t>
    <phoneticPr fontId="5"/>
  </si>
  <si>
    <t>478</t>
    <phoneticPr fontId="5"/>
  </si>
  <si>
    <t>465</t>
    <phoneticPr fontId="5"/>
  </si>
  <si>
    <t>490</t>
    <phoneticPr fontId="5"/>
  </si>
  <si>
    <t>782/5</t>
    <phoneticPr fontId="5"/>
  </si>
  <si>
    <t>555/5</t>
    <phoneticPr fontId="5"/>
  </si>
  <si>
    <t>りんかい日産建設（株）北海道支店</t>
    <phoneticPr fontId="5"/>
  </si>
  <si>
    <t>（株）北海道綜企画</t>
    <phoneticPr fontId="5"/>
  </si>
  <si>
    <t>建築工事</t>
    <rPh sb="0" eb="2">
      <t>ケンチク</t>
    </rPh>
    <rPh sb="2" eb="4">
      <t>コウジ</t>
    </rPh>
    <phoneticPr fontId="5"/>
  </si>
  <si>
    <t>国庫債務負担行為等</t>
  </si>
  <si>
    <t>共立建設（株）</t>
    <phoneticPr fontId="5"/>
  </si>
  <si>
    <t>公益財団法人アイヌ民族文化財団</t>
    <phoneticPr fontId="5"/>
  </si>
  <si>
    <t>建物購入</t>
    <rPh sb="0" eb="2">
      <t>タテモノ</t>
    </rPh>
    <rPh sb="2" eb="4">
      <t>コウニュウ</t>
    </rPh>
    <phoneticPr fontId="5"/>
  </si>
  <si>
    <t>（株）創明建築設計事務所</t>
    <phoneticPr fontId="5"/>
  </si>
  <si>
    <t>（株）エイト設計</t>
    <phoneticPr fontId="5"/>
  </si>
  <si>
    <t>設計業務</t>
    <phoneticPr fontId="5"/>
  </si>
  <si>
    <t>（株）日建社</t>
    <phoneticPr fontId="5"/>
  </si>
  <si>
    <t>アトリエブリンク・総合設備計画　設計共同体</t>
    <phoneticPr fontId="5"/>
  </si>
  <si>
    <t>設計意図伝達業務</t>
    <rPh sb="0" eb="2">
      <t>セッケイ</t>
    </rPh>
    <rPh sb="2" eb="4">
      <t>イト</t>
    </rPh>
    <rPh sb="4" eb="6">
      <t>デンタツ</t>
    </rPh>
    <rPh sb="6" eb="8">
      <t>ギョウム</t>
    </rPh>
    <phoneticPr fontId="25"/>
  </si>
  <si>
    <t>工事監理業務</t>
    <phoneticPr fontId="5"/>
  </si>
  <si>
    <t>　複数の者から参考見積を徴収して適正な算出を行っており、入札に当たっては、一般競争入札等を採用している。</t>
    <phoneticPr fontId="5"/>
  </si>
  <si>
    <t>　当初予定どおり実施しており、目標に見合った施設整備を行っている。</t>
    <phoneticPr fontId="5"/>
  </si>
  <si>
    <t>　「官庁施設の建築等に関する法律（昭和26年法律第181号）」に基づき、国土交通省官庁営繕部と役割分担を行っている。
　官庁営繕費は、合同庁舎の新営や大規模な改修等を重点的に実施している。それに対して北海道開発局施設整備費については、北海道開発局及び開発建設部の既存庁舎における比較的小規模な改修等を実施している。</t>
    <phoneticPr fontId="5"/>
  </si>
  <si>
    <t>官庁営繕費</t>
    <phoneticPr fontId="5"/>
  </si>
  <si>
    <t>-</t>
    <phoneticPr fontId="5"/>
  </si>
  <si>
    <t>　工事に伴い発生する汚泥を敷地内で再利用することにより、処分にかかるコストを削減した。</t>
    <phoneticPr fontId="5"/>
  </si>
  <si>
    <t>予算課</t>
    <rPh sb="0" eb="3">
      <t>ヨサンカ</t>
    </rPh>
    <phoneticPr fontId="5"/>
  </si>
  <si>
    <t>課長　中村　広樹</t>
    <rPh sb="0" eb="2">
      <t>カチョウ</t>
    </rPh>
    <rPh sb="3" eb="5">
      <t>ナカムラ</t>
    </rPh>
    <rPh sb="6" eb="8">
      <t>ヒロキ</t>
    </rPh>
    <phoneticPr fontId="5"/>
  </si>
  <si>
    <t>40/1</t>
    <phoneticPr fontId="5"/>
  </si>
  <si>
    <t>544/2</t>
    <phoneticPr fontId="5"/>
  </si>
  <si>
    <t>-</t>
    <phoneticPr fontId="5"/>
  </si>
  <si>
    <t>　一般競争入札の実施により競争性は確保されている一方で、一者応札となったものが１件あった。
　競争性のない随意契約となったのは、事業に必要な建物購入に関するものである。</t>
    <rPh sb="70" eb="72">
      <t>タテモノ</t>
    </rPh>
    <rPh sb="72" eb="74">
      <t>コウニュウ</t>
    </rPh>
    <phoneticPr fontId="5"/>
  </si>
  <si>
    <t>関係者との協議に不測の時間を要したこと等のやむを得ない事情により繰越となったものである。</t>
    <rPh sb="5" eb="7">
      <t>キョウギ</t>
    </rPh>
    <rPh sb="8" eb="10">
      <t>フソク</t>
    </rPh>
    <phoneticPr fontId="5"/>
  </si>
  <si>
    <t>-</t>
    <phoneticPr fontId="5"/>
  </si>
  <si>
    <t>-</t>
    <phoneticPr fontId="5"/>
  </si>
  <si>
    <t>執行額／工事等の件数　　　　　　　　　　　　　　</t>
    <rPh sb="0" eb="2">
      <t>シッコウ</t>
    </rPh>
    <rPh sb="2" eb="3">
      <t>ガク</t>
    </rPh>
    <rPh sb="4" eb="6">
      <t>コウジ</t>
    </rPh>
    <rPh sb="6" eb="7">
      <t>トウ</t>
    </rPh>
    <rPh sb="8" eb="10">
      <t>ケンスウ</t>
    </rPh>
    <phoneticPr fontId="5"/>
  </si>
  <si>
    <t>　見込み８件のうち、５件の活動実績となっている。なお、残る３件については、やむを得ない事情により年度内に工事等が完了できず翌年度へ繰越をしている。</t>
    <phoneticPr fontId="5"/>
  </si>
  <si>
    <t>　本事業は、北海道開発局庁舎の改修及び慰霊施設等の整備であり、国が実施すべき事業である。</t>
    <phoneticPr fontId="5"/>
  </si>
  <si>
    <t>　北海道開発局庁舎施設の機能維持のために必要な改修及び慰霊施設等の整備として事業目的に合致した費目・使途となっている。</t>
    <phoneticPr fontId="5"/>
  </si>
  <si>
    <t>　施設整備により、十分に活用されている。</t>
    <rPh sb="9" eb="11">
      <t>ジュウブン</t>
    </rPh>
    <rPh sb="12" eb="14">
      <t>カツヨウ</t>
    </rPh>
    <phoneticPr fontId="5"/>
  </si>
  <si>
    <t>　北海道開発局庁舎において、建物の老朽化による損傷や設備の不具合の発生頻度等を勘案し、繰越となった改修を含め引き続き計画的に事業を進める。
　平成３０年度に実施を予定していた一部の工事等については、関係者との協議に不測の時間を要したこと等により繰越となったところであるが、当該施設等の完成スケジュールに支障が出ないよう、事業を進める。
　一般競争入札における一者応札については、建設業界の労働者が北海道で不足しており、労働者の確保が困難であることも要因として推測されるが、北海道開発局においては、実施要件の緩和、応札者の負担軽減等により応札者の拡大の取組を引き続き実施する。</t>
    <rPh sb="43" eb="45">
      <t>クリコシ</t>
    </rPh>
    <rPh sb="49" eb="51">
      <t>カイシュウ</t>
    </rPh>
    <rPh sb="52" eb="53">
      <t>フク</t>
    </rPh>
    <rPh sb="78" eb="80">
      <t>ジッシ</t>
    </rPh>
    <rPh sb="81" eb="83">
      <t>ヨテイ</t>
    </rPh>
    <rPh sb="107" eb="109">
      <t>フソク</t>
    </rPh>
    <phoneticPr fontId="5"/>
  </si>
  <si>
    <t>-</t>
    <phoneticPr fontId="5"/>
  </si>
  <si>
    <t>A.りんかい日産建設（株）北海道支店</t>
    <rPh sb="6" eb="8">
      <t>ニッサン</t>
    </rPh>
    <rPh sb="8" eb="10">
      <t>ケンセツ</t>
    </rPh>
    <rPh sb="10" eb="13">
      <t>カブ</t>
    </rPh>
    <rPh sb="13" eb="16">
      <t>ホッカイドウ</t>
    </rPh>
    <rPh sb="16" eb="18">
      <t>シテン</t>
    </rPh>
    <phoneticPr fontId="5"/>
  </si>
  <si>
    <t>　北海道開発局庁舎について、建物の老朽化による損傷や設備の不具合の発生頻度等を勘案し、真に必要な事業に限定して計画的に改修を行っているが施工規模の検討に想定以上の時間を要したことにより年度内に完了できず、繰越をしている。
　民族共生象徴空間における施設の整備については、前年度から繰越となった工事等を含めて計画的に実施しているが、平成３０年度に実施を予定していた一部の工事等については、関係者との協議に想定以上の時間を要したこと等により年度内に完了できず、繰越をしている。
　一般競争入札において応札者拡大の取組を実施しているところだが、一者応札となった契約が１件あった。</t>
    <rPh sb="68" eb="70">
      <t>セコウ</t>
    </rPh>
    <rPh sb="70" eb="72">
      <t>キボ</t>
    </rPh>
    <rPh sb="73" eb="75">
      <t>ケントウ</t>
    </rPh>
    <rPh sb="135" eb="138">
      <t>ゼンネンド</t>
    </rPh>
    <rPh sb="172" eb="174">
      <t>ジッシ</t>
    </rPh>
    <rPh sb="175" eb="177">
      <t>ヨテイ</t>
    </rPh>
    <phoneticPr fontId="5"/>
  </si>
  <si>
    <t>成果実績について、原因分析を行い、目標達成ができるよう取り組まれたい。一者応札については、更なる原因の分析を行い、改善に向けて取り組まれたい。</t>
    <phoneticPr fontId="5"/>
  </si>
  <si>
    <t>建物等の改修等　157百万円</t>
    <rPh sb="0" eb="2">
      <t>タテモノ</t>
    </rPh>
    <rPh sb="2" eb="3">
      <t>トウ</t>
    </rPh>
    <rPh sb="4" eb="6">
      <t>カイシュウ</t>
    </rPh>
    <rPh sb="6" eb="7">
      <t>トウ</t>
    </rPh>
    <rPh sb="11" eb="12">
      <t>ヒャク</t>
    </rPh>
    <rPh sb="12" eb="14">
      <t>マンエン</t>
    </rPh>
    <phoneticPr fontId="5"/>
  </si>
  <si>
    <t>　建物や設備の改修等及び慰霊施設等の整備について、やむを得ない事情により繰越をしたが、目標達成ができるよう計画された工事等を着実に実施しているところである。
　一者応札となった契約については、実施要件の緩和、応札者の負担軽減等、応札者拡大に向けた取組を実施したが、結果として応札者が一者となったものであり、引き続き一者応札の改善に取り組む。</t>
    <rPh sb="1" eb="3">
      <t>タテモノ</t>
    </rPh>
    <rPh sb="4" eb="6">
      <t>セツビ</t>
    </rPh>
    <rPh sb="7" eb="9">
      <t>カイシュウ</t>
    </rPh>
    <rPh sb="9" eb="10">
      <t>トウ</t>
    </rPh>
    <rPh sb="10" eb="11">
      <t>オヨ</t>
    </rPh>
    <rPh sb="12" eb="14">
      <t>イレイ</t>
    </rPh>
    <rPh sb="14" eb="16">
      <t>シセツ</t>
    </rPh>
    <rPh sb="16" eb="17">
      <t>トウ</t>
    </rPh>
    <rPh sb="18" eb="20">
      <t>セイビ</t>
    </rPh>
    <rPh sb="36" eb="38">
      <t>クリコシ</t>
    </rPh>
    <rPh sb="43" eb="45">
      <t>モクヒョウ</t>
    </rPh>
    <rPh sb="45" eb="47">
      <t>タッセイ</t>
    </rPh>
    <rPh sb="96" eb="98">
      <t>ジッシ</t>
    </rPh>
    <rPh sb="104" eb="106">
      <t>オウサツ</t>
    </rPh>
    <rPh sb="106" eb="107">
      <t>シャ</t>
    </rPh>
    <rPh sb="108" eb="110">
      <t>フタン</t>
    </rPh>
    <rPh sb="110" eb="112">
      <t>ケイゲン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</si>
</sst>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179918</xdr:colOff>
      <xdr:row>740</xdr:row>
      <xdr:rowOff>264584</xdr:rowOff>
    </xdr:from>
    <xdr:to>
      <xdr:col>48</xdr:col>
      <xdr:colOff>100675</xdr:colOff>
      <xdr:row>761</xdr:row>
      <xdr:rowOff>37895</xdr:rowOff>
    </xdr:to>
    <xdr:grpSp>
      <xdr:nvGrpSpPr>
        <xdr:cNvPr id="12" name="グループ化 11">
          <a:extLst>
            <a:ext uri="{FF2B5EF4-FFF2-40B4-BE49-F238E27FC236}">
              <a16:creationId xmlns="" xmlns:a16="http://schemas.microsoft.com/office/drawing/2014/main" id="{00000000-0008-0000-0000-000002000000}"/>
            </a:ext>
          </a:extLst>
        </xdr:cNvPr>
        <xdr:cNvGrpSpPr>
          <a:grpSpLocks/>
        </xdr:cNvGrpSpPr>
      </xdr:nvGrpSpPr>
      <xdr:grpSpPr bwMode="auto">
        <a:xfrm>
          <a:off x="1580093" y="44041484"/>
          <a:ext cx="8121782" cy="8012436"/>
          <a:chOff x="3359355" y="29820621"/>
          <a:chExt cx="5051692" cy="4200311"/>
        </a:xfrm>
      </xdr:grpSpPr>
      <xdr:sp macro="" textlink="">
        <xdr:nvSpPr>
          <xdr:cNvPr id="13" name="正方形/長方形 12">
            <a:extLst>
              <a:ext uri="{FF2B5EF4-FFF2-40B4-BE49-F238E27FC236}">
                <a16:creationId xmlns="" xmlns:a16="http://schemas.microsoft.com/office/drawing/2014/main" id="{00000000-0008-0000-0000-000003000000}"/>
              </a:ext>
            </a:extLst>
          </xdr:cNvPr>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５５５百万円</a:t>
            </a:r>
          </a:p>
        </xdr:txBody>
      </xdr:sp>
      <xdr:sp macro="" textlink="">
        <xdr:nvSpPr>
          <xdr:cNvPr id="14" name="正方形/長方形 13">
            <a:extLst>
              <a:ext uri="{FF2B5EF4-FFF2-40B4-BE49-F238E27FC236}">
                <a16:creationId xmlns="" xmlns:a16="http://schemas.microsoft.com/office/drawing/2014/main" id="{00000000-0008-0000-0000-000004000000}"/>
              </a:ext>
            </a:extLst>
          </xdr:cNvPr>
          <xdr:cNvSpPr/>
        </xdr:nvSpPr>
        <xdr:spPr>
          <a:xfrm>
            <a:off x="6324479" y="33210928"/>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Ａ．民間企業（８者）</a:t>
            </a:r>
            <a:endParaRPr kumimoji="1" lang="en-US" altLang="ja-JP" sz="1100">
              <a:solidFill>
                <a:schemeClr val="tx1"/>
              </a:solidFill>
            </a:endParaRPr>
          </a:p>
          <a:p>
            <a:pPr algn="ctr"/>
            <a:r>
              <a:rPr kumimoji="1" lang="ja-JP" altLang="en-US" sz="1100">
                <a:solidFill>
                  <a:schemeClr val="tx1"/>
                </a:solidFill>
              </a:rPr>
              <a:t>５５５百万円</a:t>
            </a:r>
          </a:p>
        </xdr:txBody>
      </xdr:sp>
      <xdr:cxnSp macro="">
        <xdr:nvCxnSpPr>
          <xdr:cNvPr id="15" name="直線コネクタ 14">
            <a:extLst>
              <a:ext uri="{FF2B5EF4-FFF2-40B4-BE49-F238E27FC236}">
                <a16:creationId xmlns="" xmlns:a16="http://schemas.microsoft.com/office/drawing/2014/main" id="{00000000-0008-0000-0000-000005000000}"/>
              </a:ext>
            </a:extLst>
          </xdr:cNvPr>
          <xdr:cNvCxnSpPr/>
        </xdr:nvCxnSpPr>
        <xdr:spPr>
          <a:xfrm>
            <a:off x="4389967" y="32780918"/>
            <a:ext cx="0" cy="98490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 xmlns:a16="http://schemas.microsoft.com/office/drawing/2014/main" id="{00000000-0008-0000-0000-000006000000}"/>
              </a:ext>
            </a:extLst>
          </xdr:cNvPr>
          <xdr:cNvCxnSpPr/>
        </xdr:nvCxnSpPr>
        <xdr:spPr>
          <a:xfrm rot="10800000">
            <a:off x="4383732" y="33740225"/>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a:extLst>
              <a:ext uri="{FF2B5EF4-FFF2-40B4-BE49-F238E27FC236}">
                <a16:creationId xmlns="" xmlns:a16="http://schemas.microsoft.com/office/drawing/2014/main" id="{00000000-0008-0000-0000-000007000000}"/>
              </a:ext>
            </a:extLst>
          </xdr:cNvPr>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一般競争契約（総合評価）等</a:t>
            </a:r>
            <a:r>
              <a:rPr kumimoji="1" lang="en-US" altLang="ja-JP" sz="1100">
                <a:solidFill>
                  <a:schemeClr val="tx1"/>
                </a:solidFill>
              </a:rPr>
              <a:t>】</a:t>
            </a:r>
            <a:endParaRPr kumimoji="1" lang="ja-JP" altLang="en-US" sz="1100">
              <a:solidFill>
                <a:schemeClr val="tx1"/>
              </a:solidFill>
            </a:endParaRPr>
          </a:p>
        </xdr:txBody>
      </xdr:sp>
      <xdr:sp macro="" textlink="">
        <xdr:nvSpPr>
          <xdr:cNvPr id="18" name="正方形/長方形 17">
            <a:extLst>
              <a:ext uri="{FF2B5EF4-FFF2-40B4-BE49-F238E27FC236}">
                <a16:creationId xmlns="" xmlns:a16="http://schemas.microsoft.com/office/drawing/2014/main" id="{00000000-0008-0000-0000-000008000000}"/>
              </a:ext>
            </a:extLst>
          </xdr:cNvPr>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sp macro="" textlink="">
        <xdr:nvSpPr>
          <xdr:cNvPr id="19" name="大かっこ 18">
            <a:extLst>
              <a:ext uri="{FF2B5EF4-FFF2-40B4-BE49-F238E27FC236}">
                <a16:creationId xmlns="" xmlns:a16="http://schemas.microsoft.com/office/drawing/2014/main" id="{00000000-0008-0000-0000-000009000000}"/>
              </a:ext>
            </a:extLst>
          </xdr:cNvPr>
          <xdr:cNvSpPr/>
        </xdr:nvSpPr>
        <xdr:spPr>
          <a:xfrm>
            <a:off x="3467663" y="32270238"/>
            <a:ext cx="1807709" cy="4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慰霊施設等の整備</a:t>
            </a:r>
            <a:endParaRPr kumimoji="1" lang="en-US" altLang="ja-JP" sz="1100"/>
          </a:p>
        </xdr:txBody>
      </xdr:sp>
      <xdr:cxnSp macro="">
        <xdr:nvCxnSpPr>
          <xdr:cNvPr id="20" name="直線コネクタ 19">
            <a:extLst>
              <a:ext uri="{FF2B5EF4-FFF2-40B4-BE49-F238E27FC236}">
                <a16:creationId xmlns="" xmlns:a16="http://schemas.microsoft.com/office/drawing/2014/main" id="{00000000-0008-0000-0000-00000B000000}"/>
              </a:ext>
            </a:extLst>
          </xdr:cNvPr>
          <xdr:cNvCxnSpPr>
            <a:endCxn id="13"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0</xdr:colOff>
      <xdr:row>750</xdr:row>
      <xdr:rowOff>0</xdr:rowOff>
    </xdr:from>
    <xdr:to>
      <xdr:col>39</xdr:col>
      <xdr:colOff>92212</xdr:colOff>
      <xdr:row>752</xdr:row>
      <xdr:rowOff>23170</xdr:rowOff>
    </xdr:to>
    <xdr:sp macro="" textlink="">
      <xdr:nvSpPr>
        <xdr:cNvPr id="21" name="大かっこ 20">
          <a:extLst>
            <a:ext uri="{FF2B5EF4-FFF2-40B4-BE49-F238E27FC236}">
              <a16:creationId xmlns="" xmlns:a16="http://schemas.microsoft.com/office/drawing/2014/main" id="{00000000-0008-0000-0000-00000C000000}"/>
            </a:ext>
          </a:extLst>
        </xdr:cNvPr>
        <xdr:cNvSpPr/>
      </xdr:nvSpPr>
      <xdr:spPr bwMode="auto">
        <a:xfrm>
          <a:off x="5831417" y="48006000"/>
          <a:ext cx="2103045" cy="721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施設施工旅費</a:t>
          </a:r>
          <a:endParaRPr kumimoji="1" lang="en-US" altLang="ja-JP" sz="1100"/>
        </a:p>
        <a:p>
          <a:pPr algn="ctr"/>
          <a:r>
            <a:rPr kumimoji="1" lang="ja-JP" altLang="en-US" sz="1100"/>
            <a:t>０．４百万円</a:t>
          </a:r>
          <a:endParaRPr kumimoji="1" lang="en-US" altLang="ja-JP" sz="1100"/>
        </a:p>
      </xdr:txBody>
    </xdr:sp>
    <xdr:clientData/>
  </xdr:twoCellAnchor>
  <xdr:twoCellAnchor>
    <xdr:from>
      <xdr:col>33</xdr:col>
      <xdr:colOff>42333</xdr:colOff>
      <xdr:row>761</xdr:row>
      <xdr:rowOff>275166</xdr:rowOff>
    </xdr:from>
    <xdr:to>
      <xdr:col>46</xdr:col>
      <xdr:colOff>193300</xdr:colOff>
      <xdr:row>764</xdr:row>
      <xdr:rowOff>64953</xdr:rowOff>
    </xdr:to>
    <xdr:sp macro="" textlink="">
      <xdr:nvSpPr>
        <xdr:cNvPr id="22" name="大かっこ 21">
          <a:extLst>
            <a:ext uri="{FF2B5EF4-FFF2-40B4-BE49-F238E27FC236}">
              <a16:creationId xmlns="" xmlns:a16="http://schemas.microsoft.com/office/drawing/2014/main" id="{00000000-0008-0000-0000-00000D000000}"/>
            </a:ext>
          </a:extLst>
        </xdr:cNvPr>
        <xdr:cNvSpPr/>
      </xdr:nvSpPr>
      <xdr:spPr bwMode="auto">
        <a:xfrm>
          <a:off x="6678083" y="52980166"/>
          <a:ext cx="2765050" cy="9327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慰霊施設等の整備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Normal="75" zoomScaleSheetLayoutView="100" zoomScalePageLayoutView="85" workbookViewId="0">
      <selection activeCell="F731" sqref="F731:AX7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t="s">
        <v>466</v>
      </c>
      <c r="AP2" s="943"/>
      <c r="AQ2" s="943"/>
      <c r="AR2" s="79" t="str">
        <f>IF(OR(AO2="　", AO2=""), "", "-")</f>
        <v/>
      </c>
      <c r="AS2" s="944">
        <v>487</v>
      </c>
      <c r="AT2" s="944"/>
      <c r="AU2" s="944"/>
      <c r="AV2" s="52" t="str">
        <f>IF(AW2="", "", "-")</f>
        <v/>
      </c>
      <c r="AW2" s="912"/>
      <c r="AX2" s="912"/>
    </row>
    <row r="3" spans="1:50" ht="21" customHeight="1" thickBot="1">
      <c r="A3" s="865" t="s">
        <v>543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569</v>
      </c>
      <c r="AK3" s="867"/>
      <c r="AL3" s="867"/>
      <c r="AM3" s="867"/>
      <c r="AN3" s="867"/>
      <c r="AO3" s="867"/>
      <c r="AP3" s="867"/>
      <c r="AQ3" s="867"/>
      <c r="AR3" s="867"/>
      <c r="AS3" s="867"/>
      <c r="AT3" s="867"/>
      <c r="AU3" s="867"/>
      <c r="AV3" s="867"/>
      <c r="AW3" s="867"/>
      <c r="AX3" s="24" t="s">
        <v>65</v>
      </c>
    </row>
    <row r="4" spans="1:50" ht="24.75" customHeight="1">
      <c r="A4" s="702" t="s">
        <v>25</v>
      </c>
      <c r="B4" s="703"/>
      <c r="C4" s="703"/>
      <c r="D4" s="703"/>
      <c r="E4" s="703"/>
      <c r="F4" s="703"/>
      <c r="G4" s="679" t="s">
        <v>570</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571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67</v>
      </c>
      <c r="B5" s="690"/>
      <c r="C5" s="690"/>
      <c r="D5" s="690"/>
      <c r="E5" s="690"/>
      <c r="F5" s="691"/>
      <c r="G5" s="837" t="s">
        <v>169</v>
      </c>
      <c r="H5" s="838"/>
      <c r="I5" s="838"/>
      <c r="J5" s="838"/>
      <c r="K5" s="838"/>
      <c r="L5" s="838"/>
      <c r="M5" s="839" t="s">
        <v>66</v>
      </c>
      <c r="N5" s="840"/>
      <c r="O5" s="840"/>
      <c r="P5" s="840"/>
      <c r="Q5" s="840"/>
      <c r="R5" s="841"/>
      <c r="S5" s="842" t="s">
        <v>131</v>
      </c>
      <c r="T5" s="838"/>
      <c r="U5" s="838"/>
      <c r="V5" s="838"/>
      <c r="W5" s="838"/>
      <c r="X5" s="843"/>
      <c r="Y5" s="695" t="s">
        <v>3</v>
      </c>
      <c r="Z5" s="543"/>
      <c r="AA5" s="543"/>
      <c r="AB5" s="543"/>
      <c r="AC5" s="543"/>
      <c r="AD5" s="544"/>
      <c r="AE5" s="696" t="s">
        <v>628</v>
      </c>
      <c r="AF5" s="697"/>
      <c r="AG5" s="697"/>
      <c r="AH5" s="697"/>
      <c r="AI5" s="697"/>
      <c r="AJ5" s="697"/>
      <c r="AK5" s="697"/>
      <c r="AL5" s="697"/>
      <c r="AM5" s="697"/>
      <c r="AN5" s="697"/>
      <c r="AO5" s="697"/>
      <c r="AP5" s="698"/>
      <c r="AQ5" s="699" t="s">
        <v>629</v>
      </c>
      <c r="AR5" s="700"/>
      <c r="AS5" s="700"/>
      <c r="AT5" s="700"/>
      <c r="AU5" s="700"/>
      <c r="AV5" s="700"/>
      <c r="AW5" s="700"/>
      <c r="AX5" s="701"/>
    </row>
    <row r="6" spans="1:50" ht="39" customHeight="1">
      <c r="A6" s="704" t="s">
        <v>4</v>
      </c>
      <c r="B6" s="705"/>
      <c r="C6" s="705"/>
      <c r="D6" s="705"/>
      <c r="E6" s="705"/>
      <c r="F6" s="705"/>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9" customHeight="1">
      <c r="A7" s="495" t="s">
        <v>22</v>
      </c>
      <c r="B7" s="496"/>
      <c r="C7" s="496"/>
      <c r="D7" s="496"/>
      <c r="E7" s="496"/>
      <c r="F7" s="497"/>
      <c r="G7" s="498" t="s">
        <v>594</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593</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5" t="s">
        <v>378</v>
      </c>
      <c r="B8" s="496"/>
      <c r="C8" s="496"/>
      <c r="D8" s="496"/>
      <c r="E8" s="496"/>
      <c r="F8" s="497"/>
      <c r="G8" s="945" t="str">
        <f>入力規則等!A28</f>
        <v>-</v>
      </c>
      <c r="H8" s="718"/>
      <c r="I8" s="718"/>
      <c r="J8" s="718"/>
      <c r="K8" s="718"/>
      <c r="L8" s="718"/>
      <c r="M8" s="718"/>
      <c r="N8" s="718"/>
      <c r="O8" s="718"/>
      <c r="P8" s="718"/>
      <c r="Q8" s="718"/>
      <c r="R8" s="718"/>
      <c r="S8" s="718"/>
      <c r="T8" s="718"/>
      <c r="U8" s="718"/>
      <c r="V8" s="718"/>
      <c r="W8" s="718"/>
      <c r="X8" s="946"/>
      <c r="Y8" s="844" t="s">
        <v>379</v>
      </c>
      <c r="Z8" s="845"/>
      <c r="AA8" s="845"/>
      <c r="AB8" s="845"/>
      <c r="AC8" s="845"/>
      <c r="AD8" s="846"/>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7" t="s">
        <v>23</v>
      </c>
      <c r="B9" s="848"/>
      <c r="C9" s="848"/>
      <c r="D9" s="848"/>
      <c r="E9" s="848"/>
      <c r="F9" s="848"/>
      <c r="G9" s="849" t="s">
        <v>572</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c r="A10" s="657" t="s">
        <v>30</v>
      </c>
      <c r="B10" s="658"/>
      <c r="C10" s="658"/>
      <c r="D10" s="658"/>
      <c r="E10" s="658"/>
      <c r="F10" s="658"/>
      <c r="G10" s="752" t="s">
        <v>573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947" t="s">
        <v>24</v>
      </c>
      <c r="B12" s="948"/>
      <c r="C12" s="948"/>
      <c r="D12" s="948"/>
      <c r="E12" s="948"/>
      <c r="F12" s="949"/>
      <c r="G12" s="758"/>
      <c r="H12" s="759"/>
      <c r="I12" s="759"/>
      <c r="J12" s="759"/>
      <c r="K12" s="759"/>
      <c r="L12" s="759"/>
      <c r="M12" s="759"/>
      <c r="N12" s="759"/>
      <c r="O12" s="759"/>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0"/>
    </row>
    <row r="13" spans="1:50" ht="21" customHeight="1">
      <c r="A13" s="611"/>
      <c r="B13" s="612"/>
      <c r="C13" s="612"/>
      <c r="D13" s="612"/>
      <c r="E13" s="612"/>
      <c r="F13" s="613"/>
      <c r="G13" s="721" t="s">
        <v>6</v>
      </c>
      <c r="H13" s="722"/>
      <c r="I13" s="762" t="s">
        <v>7</v>
      </c>
      <c r="J13" s="763"/>
      <c r="K13" s="763"/>
      <c r="L13" s="763"/>
      <c r="M13" s="763"/>
      <c r="N13" s="763"/>
      <c r="O13" s="764"/>
      <c r="P13" s="654">
        <v>211</v>
      </c>
      <c r="Q13" s="655"/>
      <c r="R13" s="655"/>
      <c r="S13" s="655"/>
      <c r="T13" s="655"/>
      <c r="U13" s="655"/>
      <c r="V13" s="656"/>
      <c r="W13" s="654">
        <v>214</v>
      </c>
      <c r="X13" s="655"/>
      <c r="Y13" s="655"/>
      <c r="Z13" s="655"/>
      <c r="AA13" s="655"/>
      <c r="AB13" s="655"/>
      <c r="AC13" s="656"/>
      <c r="AD13" s="654">
        <v>20</v>
      </c>
      <c r="AE13" s="655"/>
      <c r="AF13" s="655"/>
      <c r="AG13" s="655"/>
      <c r="AH13" s="655"/>
      <c r="AI13" s="655"/>
      <c r="AJ13" s="656"/>
      <c r="AK13" s="654">
        <v>52</v>
      </c>
      <c r="AL13" s="655"/>
      <c r="AM13" s="655"/>
      <c r="AN13" s="655"/>
      <c r="AO13" s="655"/>
      <c r="AP13" s="655"/>
      <c r="AQ13" s="656"/>
      <c r="AR13" s="920">
        <v>157</v>
      </c>
      <c r="AS13" s="921"/>
      <c r="AT13" s="921"/>
      <c r="AU13" s="921"/>
      <c r="AV13" s="921"/>
      <c r="AW13" s="921"/>
      <c r="AX13" s="922"/>
    </row>
    <row r="14" spans="1:50" ht="21" customHeight="1">
      <c r="A14" s="611"/>
      <c r="B14" s="612"/>
      <c r="C14" s="612"/>
      <c r="D14" s="612"/>
      <c r="E14" s="612"/>
      <c r="F14" s="613"/>
      <c r="G14" s="723"/>
      <c r="H14" s="724"/>
      <c r="I14" s="709" t="s">
        <v>8</v>
      </c>
      <c r="J14" s="760"/>
      <c r="K14" s="760"/>
      <c r="L14" s="760"/>
      <c r="M14" s="760"/>
      <c r="N14" s="760"/>
      <c r="O14" s="761"/>
      <c r="P14" s="654">
        <v>834</v>
      </c>
      <c r="Q14" s="655"/>
      <c r="R14" s="655"/>
      <c r="S14" s="655"/>
      <c r="T14" s="655"/>
      <c r="U14" s="655"/>
      <c r="V14" s="656"/>
      <c r="W14" s="654">
        <v>566</v>
      </c>
      <c r="X14" s="655"/>
      <c r="Y14" s="655"/>
      <c r="Z14" s="655"/>
      <c r="AA14" s="655"/>
      <c r="AB14" s="655"/>
      <c r="AC14" s="656"/>
      <c r="AD14" s="654">
        <v>532</v>
      </c>
      <c r="AE14" s="655"/>
      <c r="AF14" s="655"/>
      <c r="AG14" s="655"/>
      <c r="AH14" s="655"/>
      <c r="AI14" s="655"/>
      <c r="AJ14" s="656"/>
      <c r="AK14" s="654"/>
      <c r="AL14" s="655"/>
      <c r="AM14" s="655"/>
      <c r="AN14" s="655"/>
      <c r="AO14" s="655"/>
      <c r="AP14" s="655"/>
      <c r="AQ14" s="656"/>
      <c r="AR14" s="786"/>
      <c r="AS14" s="786"/>
      <c r="AT14" s="786"/>
      <c r="AU14" s="786"/>
      <c r="AV14" s="786"/>
      <c r="AW14" s="786"/>
      <c r="AX14" s="787"/>
    </row>
    <row r="15" spans="1:50" ht="21" customHeight="1">
      <c r="A15" s="611"/>
      <c r="B15" s="612"/>
      <c r="C15" s="612"/>
      <c r="D15" s="612"/>
      <c r="E15" s="612"/>
      <c r="F15" s="613"/>
      <c r="G15" s="723"/>
      <c r="H15" s="724"/>
      <c r="I15" s="709" t="s">
        <v>51</v>
      </c>
      <c r="J15" s="710"/>
      <c r="K15" s="710"/>
      <c r="L15" s="710"/>
      <c r="M15" s="710"/>
      <c r="N15" s="710"/>
      <c r="O15" s="711"/>
      <c r="P15" s="654">
        <v>73</v>
      </c>
      <c r="Q15" s="655"/>
      <c r="R15" s="655"/>
      <c r="S15" s="655"/>
      <c r="T15" s="655"/>
      <c r="U15" s="655"/>
      <c r="V15" s="656"/>
      <c r="W15" s="654">
        <v>850</v>
      </c>
      <c r="X15" s="655"/>
      <c r="Y15" s="655"/>
      <c r="Z15" s="655"/>
      <c r="AA15" s="655"/>
      <c r="AB15" s="655"/>
      <c r="AC15" s="656"/>
      <c r="AD15" s="654">
        <v>563</v>
      </c>
      <c r="AE15" s="655"/>
      <c r="AF15" s="655"/>
      <c r="AG15" s="655"/>
      <c r="AH15" s="655"/>
      <c r="AI15" s="655"/>
      <c r="AJ15" s="656"/>
      <c r="AK15" s="654">
        <v>532</v>
      </c>
      <c r="AL15" s="655"/>
      <c r="AM15" s="655"/>
      <c r="AN15" s="655"/>
      <c r="AO15" s="655"/>
      <c r="AP15" s="655"/>
      <c r="AQ15" s="656"/>
      <c r="AR15" s="654"/>
      <c r="AS15" s="655"/>
      <c r="AT15" s="655"/>
      <c r="AU15" s="655"/>
      <c r="AV15" s="655"/>
      <c r="AW15" s="655"/>
      <c r="AX15" s="804"/>
    </row>
    <row r="16" spans="1:50" ht="21" customHeight="1">
      <c r="A16" s="611"/>
      <c r="B16" s="612"/>
      <c r="C16" s="612"/>
      <c r="D16" s="612"/>
      <c r="E16" s="612"/>
      <c r="F16" s="613"/>
      <c r="G16" s="723"/>
      <c r="H16" s="724"/>
      <c r="I16" s="709" t="s">
        <v>52</v>
      </c>
      <c r="J16" s="710"/>
      <c r="K16" s="710"/>
      <c r="L16" s="710"/>
      <c r="M16" s="710"/>
      <c r="N16" s="710"/>
      <c r="O16" s="711"/>
      <c r="P16" s="654">
        <v>-850</v>
      </c>
      <c r="Q16" s="655"/>
      <c r="R16" s="655"/>
      <c r="S16" s="655"/>
      <c r="T16" s="655"/>
      <c r="U16" s="655"/>
      <c r="V16" s="656"/>
      <c r="W16" s="654">
        <v>-563</v>
      </c>
      <c r="X16" s="655"/>
      <c r="Y16" s="655"/>
      <c r="Z16" s="655"/>
      <c r="AA16" s="655"/>
      <c r="AB16" s="655"/>
      <c r="AC16" s="656"/>
      <c r="AD16" s="654">
        <v>-532</v>
      </c>
      <c r="AE16" s="655"/>
      <c r="AF16" s="655"/>
      <c r="AG16" s="655"/>
      <c r="AH16" s="655"/>
      <c r="AI16" s="655"/>
      <c r="AJ16" s="656"/>
      <c r="AK16" s="654"/>
      <c r="AL16" s="655"/>
      <c r="AM16" s="655"/>
      <c r="AN16" s="655"/>
      <c r="AO16" s="655"/>
      <c r="AP16" s="655"/>
      <c r="AQ16" s="656"/>
      <c r="AR16" s="755"/>
      <c r="AS16" s="756"/>
      <c r="AT16" s="756"/>
      <c r="AU16" s="756"/>
      <c r="AV16" s="756"/>
      <c r="AW16" s="756"/>
      <c r="AX16" s="757"/>
    </row>
    <row r="17" spans="1:50" ht="24.75" customHeight="1">
      <c r="A17" s="611"/>
      <c r="B17" s="612"/>
      <c r="C17" s="612"/>
      <c r="D17" s="612"/>
      <c r="E17" s="612"/>
      <c r="F17" s="613"/>
      <c r="G17" s="723"/>
      <c r="H17" s="724"/>
      <c r="I17" s="709" t="s">
        <v>50</v>
      </c>
      <c r="J17" s="760"/>
      <c r="K17" s="760"/>
      <c r="L17" s="760"/>
      <c r="M17" s="760"/>
      <c r="N17" s="760"/>
      <c r="O17" s="761"/>
      <c r="P17" s="654" t="s">
        <v>575</v>
      </c>
      <c r="Q17" s="655"/>
      <c r="R17" s="655"/>
      <c r="S17" s="655"/>
      <c r="T17" s="655"/>
      <c r="U17" s="655"/>
      <c r="V17" s="656"/>
      <c r="W17" s="654" t="s">
        <v>575</v>
      </c>
      <c r="X17" s="655"/>
      <c r="Y17" s="655"/>
      <c r="Z17" s="655"/>
      <c r="AA17" s="655"/>
      <c r="AB17" s="655"/>
      <c r="AC17" s="656"/>
      <c r="AD17" s="654" t="s">
        <v>626</v>
      </c>
      <c r="AE17" s="655"/>
      <c r="AF17" s="655"/>
      <c r="AG17" s="655"/>
      <c r="AH17" s="655"/>
      <c r="AI17" s="655"/>
      <c r="AJ17" s="656"/>
      <c r="AK17" s="654"/>
      <c r="AL17" s="655"/>
      <c r="AM17" s="655"/>
      <c r="AN17" s="655"/>
      <c r="AO17" s="655"/>
      <c r="AP17" s="655"/>
      <c r="AQ17" s="656"/>
      <c r="AR17" s="918"/>
      <c r="AS17" s="918"/>
      <c r="AT17" s="918"/>
      <c r="AU17" s="918"/>
      <c r="AV17" s="918"/>
      <c r="AW17" s="918"/>
      <c r="AX17" s="919"/>
    </row>
    <row r="18" spans="1:50" ht="24.75" customHeight="1">
      <c r="A18" s="611"/>
      <c r="B18" s="612"/>
      <c r="C18" s="612"/>
      <c r="D18" s="612"/>
      <c r="E18" s="612"/>
      <c r="F18" s="613"/>
      <c r="G18" s="725"/>
      <c r="H18" s="726"/>
      <c r="I18" s="714" t="s">
        <v>20</v>
      </c>
      <c r="J18" s="715"/>
      <c r="K18" s="715"/>
      <c r="L18" s="715"/>
      <c r="M18" s="715"/>
      <c r="N18" s="715"/>
      <c r="O18" s="716"/>
      <c r="P18" s="876">
        <f>SUM(P13:V17)</f>
        <v>268</v>
      </c>
      <c r="Q18" s="877"/>
      <c r="R18" s="877"/>
      <c r="S18" s="877"/>
      <c r="T18" s="877"/>
      <c r="U18" s="877"/>
      <c r="V18" s="878"/>
      <c r="W18" s="876">
        <f>SUM(W13:AC17)</f>
        <v>1067</v>
      </c>
      <c r="X18" s="877"/>
      <c r="Y18" s="877"/>
      <c r="Z18" s="877"/>
      <c r="AA18" s="877"/>
      <c r="AB18" s="877"/>
      <c r="AC18" s="878"/>
      <c r="AD18" s="876">
        <f>SUM(AD13:AJ17)</f>
        <v>583</v>
      </c>
      <c r="AE18" s="877"/>
      <c r="AF18" s="877"/>
      <c r="AG18" s="877"/>
      <c r="AH18" s="877"/>
      <c r="AI18" s="877"/>
      <c r="AJ18" s="878"/>
      <c r="AK18" s="876">
        <f>SUM(AK13:AQ17)</f>
        <v>584</v>
      </c>
      <c r="AL18" s="877"/>
      <c r="AM18" s="877"/>
      <c r="AN18" s="877"/>
      <c r="AO18" s="877"/>
      <c r="AP18" s="877"/>
      <c r="AQ18" s="878"/>
      <c r="AR18" s="876">
        <f>SUM(AR13:AX17)</f>
        <v>157</v>
      </c>
      <c r="AS18" s="877"/>
      <c r="AT18" s="877"/>
      <c r="AU18" s="877"/>
      <c r="AV18" s="877"/>
      <c r="AW18" s="877"/>
      <c r="AX18" s="879"/>
    </row>
    <row r="19" spans="1:50" ht="24.75" customHeight="1">
      <c r="A19" s="611"/>
      <c r="B19" s="612"/>
      <c r="C19" s="612"/>
      <c r="D19" s="612"/>
      <c r="E19" s="612"/>
      <c r="F19" s="613"/>
      <c r="G19" s="874" t="s">
        <v>9</v>
      </c>
      <c r="H19" s="875"/>
      <c r="I19" s="875"/>
      <c r="J19" s="875"/>
      <c r="K19" s="875"/>
      <c r="L19" s="875"/>
      <c r="M19" s="875"/>
      <c r="N19" s="875"/>
      <c r="O19" s="875"/>
      <c r="P19" s="654">
        <v>237</v>
      </c>
      <c r="Q19" s="655"/>
      <c r="R19" s="655"/>
      <c r="S19" s="655"/>
      <c r="T19" s="655"/>
      <c r="U19" s="655"/>
      <c r="V19" s="656"/>
      <c r="W19" s="654">
        <v>915</v>
      </c>
      <c r="X19" s="655"/>
      <c r="Y19" s="655"/>
      <c r="Z19" s="655"/>
      <c r="AA19" s="655"/>
      <c r="AB19" s="655"/>
      <c r="AC19" s="656"/>
      <c r="AD19" s="654">
        <v>555</v>
      </c>
      <c r="AE19" s="655"/>
      <c r="AF19" s="655"/>
      <c r="AG19" s="655"/>
      <c r="AH19" s="655"/>
      <c r="AI19" s="655"/>
      <c r="AJ19" s="656"/>
      <c r="AK19" s="330"/>
      <c r="AL19" s="330"/>
      <c r="AM19" s="330"/>
      <c r="AN19" s="330"/>
      <c r="AO19" s="330"/>
      <c r="AP19" s="330"/>
      <c r="AQ19" s="330"/>
      <c r="AR19" s="330"/>
      <c r="AS19" s="330"/>
      <c r="AT19" s="330"/>
      <c r="AU19" s="330"/>
      <c r="AV19" s="330"/>
      <c r="AW19" s="330"/>
      <c r="AX19" s="332"/>
    </row>
    <row r="20" spans="1:50" ht="24.75" customHeight="1">
      <c r="A20" s="611"/>
      <c r="B20" s="612"/>
      <c r="C20" s="612"/>
      <c r="D20" s="612"/>
      <c r="E20" s="612"/>
      <c r="F20" s="613"/>
      <c r="G20" s="874" t="s">
        <v>10</v>
      </c>
      <c r="H20" s="875"/>
      <c r="I20" s="875"/>
      <c r="J20" s="875"/>
      <c r="K20" s="875"/>
      <c r="L20" s="875"/>
      <c r="M20" s="875"/>
      <c r="N20" s="875"/>
      <c r="O20" s="875"/>
      <c r="P20" s="318">
        <f>IF(P18=0, "-", SUM(P19)/P18)</f>
        <v>0.88432835820895528</v>
      </c>
      <c r="Q20" s="318"/>
      <c r="R20" s="318"/>
      <c r="S20" s="318"/>
      <c r="T20" s="318"/>
      <c r="U20" s="318"/>
      <c r="V20" s="318"/>
      <c r="W20" s="318">
        <f t="shared" ref="W20" si="0">IF(W18=0, "-", SUM(W19)/W18)</f>
        <v>0.85754451733833181</v>
      </c>
      <c r="X20" s="318"/>
      <c r="Y20" s="318"/>
      <c r="Z20" s="318"/>
      <c r="AA20" s="318"/>
      <c r="AB20" s="318"/>
      <c r="AC20" s="318"/>
      <c r="AD20" s="318">
        <f t="shared" ref="AD20" si="1">IF(AD18=0, "-", SUM(AD19)/AD18)</f>
        <v>0.9519725557461407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7"/>
      <c r="B21" s="848"/>
      <c r="C21" s="848"/>
      <c r="D21" s="848"/>
      <c r="E21" s="848"/>
      <c r="F21" s="950"/>
      <c r="G21" s="316" t="s">
        <v>478</v>
      </c>
      <c r="H21" s="317"/>
      <c r="I21" s="317"/>
      <c r="J21" s="317"/>
      <c r="K21" s="317"/>
      <c r="L21" s="317"/>
      <c r="M21" s="317"/>
      <c r="N21" s="317"/>
      <c r="O21" s="317"/>
      <c r="P21" s="318">
        <f>IF(P19=0, "-", SUM(P19)/SUM(P13,P14))</f>
        <v>0.22679425837320574</v>
      </c>
      <c r="Q21" s="318"/>
      <c r="R21" s="318"/>
      <c r="S21" s="318"/>
      <c r="T21" s="318"/>
      <c r="U21" s="318"/>
      <c r="V21" s="318"/>
      <c r="W21" s="318">
        <f t="shared" ref="W21" si="2">IF(W19=0, "-", SUM(W19)/SUM(W13,W14))</f>
        <v>1.1730769230769231</v>
      </c>
      <c r="X21" s="318"/>
      <c r="Y21" s="318"/>
      <c r="Z21" s="318"/>
      <c r="AA21" s="318"/>
      <c r="AB21" s="318"/>
      <c r="AC21" s="318"/>
      <c r="AD21" s="318">
        <f t="shared" ref="AD21" si="3">IF(AD19=0, "-", SUM(AD19)/SUM(AD13,AD14))</f>
        <v>1.0054347826086956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8" t="s">
        <v>559</v>
      </c>
      <c r="B22" s="969"/>
      <c r="C22" s="969"/>
      <c r="D22" s="969"/>
      <c r="E22" s="969"/>
      <c r="F22" s="970"/>
      <c r="G22" s="955" t="s">
        <v>457</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c r="A23" s="971"/>
      <c r="B23" s="972"/>
      <c r="C23" s="972"/>
      <c r="D23" s="972"/>
      <c r="E23" s="972"/>
      <c r="F23" s="973"/>
      <c r="G23" s="956" t="s">
        <v>590</v>
      </c>
      <c r="H23" s="957"/>
      <c r="I23" s="957"/>
      <c r="J23" s="957"/>
      <c r="K23" s="957"/>
      <c r="L23" s="957"/>
      <c r="M23" s="957"/>
      <c r="N23" s="957"/>
      <c r="O23" s="958"/>
      <c r="P23" s="920">
        <v>50</v>
      </c>
      <c r="Q23" s="921"/>
      <c r="R23" s="921"/>
      <c r="S23" s="921"/>
      <c r="T23" s="921"/>
      <c r="U23" s="921"/>
      <c r="V23" s="941"/>
      <c r="W23" s="920">
        <v>128</v>
      </c>
      <c r="X23" s="921"/>
      <c r="Y23" s="921"/>
      <c r="Z23" s="921"/>
      <c r="AA23" s="921"/>
      <c r="AB23" s="921"/>
      <c r="AC23" s="941"/>
      <c r="AD23" s="978" t="s">
        <v>647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c r="A24" s="971"/>
      <c r="B24" s="972"/>
      <c r="C24" s="972"/>
      <c r="D24" s="972"/>
      <c r="E24" s="972"/>
      <c r="F24" s="973"/>
      <c r="G24" s="959" t="s">
        <v>591</v>
      </c>
      <c r="H24" s="960"/>
      <c r="I24" s="960"/>
      <c r="J24" s="960"/>
      <c r="K24" s="960"/>
      <c r="L24" s="960"/>
      <c r="M24" s="960"/>
      <c r="N24" s="960"/>
      <c r="O24" s="961"/>
      <c r="P24" s="654">
        <v>1</v>
      </c>
      <c r="Q24" s="655"/>
      <c r="R24" s="655"/>
      <c r="S24" s="655"/>
      <c r="T24" s="655"/>
      <c r="U24" s="655"/>
      <c r="V24" s="656"/>
      <c r="W24" s="654">
        <v>28</v>
      </c>
      <c r="X24" s="655"/>
      <c r="Y24" s="655"/>
      <c r="Z24" s="655"/>
      <c r="AA24" s="655"/>
      <c r="AB24" s="655"/>
      <c r="AC24" s="65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c r="A25" s="971"/>
      <c r="B25" s="972"/>
      <c r="C25" s="972"/>
      <c r="D25" s="972"/>
      <c r="E25" s="972"/>
      <c r="F25" s="973"/>
      <c r="G25" s="959" t="s">
        <v>592</v>
      </c>
      <c r="H25" s="960"/>
      <c r="I25" s="960"/>
      <c r="J25" s="960"/>
      <c r="K25" s="960"/>
      <c r="L25" s="960"/>
      <c r="M25" s="960"/>
      <c r="N25" s="960"/>
      <c r="O25" s="961"/>
      <c r="P25" s="654">
        <v>0.1</v>
      </c>
      <c r="Q25" s="655"/>
      <c r="R25" s="655"/>
      <c r="S25" s="655"/>
      <c r="T25" s="655"/>
      <c r="U25" s="655"/>
      <c r="V25" s="656"/>
      <c r="W25" s="654">
        <v>0.8</v>
      </c>
      <c r="X25" s="655"/>
      <c r="Y25" s="655"/>
      <c r="Z25" s="655"/>
      <c r="AA25" s="655"/>
      <c r="AB25" s="655"/>
      <c r="AC25" s="65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c r="A26" s="971"/>
      <c r="B26" s="972"/>
      <c r="C26" s="972"/>
      <c r="D26" s="972"/>
      <c r="E26" s="972"/>
      <c r="F26" s="973"/>
      <c r="G26" s="959"/>
      <c r="H26" s="960"/>
      <c r="I26" s="960"/>
      <c r="J26" s="960"/>
      <c r="K26" s="960"/>
      <c r="L26" s="960"/>
      <c r="M26" s="960"/>
      <c r="N26" s="960"/>
      <c r="O26" s="961"/>
      <c r="P26" s="654"/>
      <c r="Q26" s="655"/>
      <c r="R26" s="655"/>
      <c r="S26" s="655"/>
      <c r="T26" s="655"/>
      <c r="U26" s="655"/>
      <c r="V26" s="656"/>
      <c r="W26" s="654"/>
      <c r="X26" s="655"/>
      <c r="Y26" s="655"/>
      <c r="Z26" s="655"/>
      <c r="AA26" s="655"/>
      <c r="AB26" s="655"/>
      <c r="AC26" s="65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c r="A27" s="971"/>
      <c r="B27" s="972"/>
      <c r="C27" s="972"/>
      <c r="D27" s="972"/>
      <c r="E27" s="972"/>
      <c r="F27" s="973"/>
      <c r="G27" s="959"/>
      <c r="H27" s="960"/>
      <c r="I27" s="960"/>
      <c r="J27" s="960"/>
      <c r="K27" s="960"/>
      <c r="L27" s="960"/>
      <c r="M27" s="960"/>
      <c r="N27" s="960"/>
      <c r="O27" s="961"/>
      <c r="P27" s="654"/>
      <c r="Q27" s="655"/>
      <c r="R27" s="655"/>
      <c r="S27" s="655"/>
      <c r="T27" s="655"/>
      <c r="U27" s="655"/>
      <c r="V27" s="656"/>
      <c r="W27" s="654"/>
      <c r="X27" s="655"/>
      <c r="Y27" s="655"/>
      <c r="Z27" s="655"/>
      <c r="AA27" s="655"/>
      <c r="AB27" s="655"/>
      <c r="AC27" s="65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c r="A28" s="971"/>
      <c r="B28" s="972"/>
      <c r="C28" s="972"/>
      <c r="D28" s="972"/>
      <c r="E28" s="972"/>
      <c r="F28" s="973"/>
      <c r="G28" s="962" t="s">
        <v>461</v>
      </c>
      <c r="H28" s="963"/>
      <c r="I28" s="963"/>
      <c r="J28" s="963"/>
      <c r="K28" s="963"/>
      <c r="L28" s="963"/>
      <c r="M28" s="963"/>
      <c r="N28" s="963"/>
      <c r="O28" s="964"/>
      <c r="P28" s="876">
        <f>P29-SUM(P23:P27)</f>
        <v>0.89999999999999858</v>
      </c>
      <c r="Q28" s="877"/>
      <c r="R28" s="877"/>
      <c r="S28" s="877"/>
      <c r="T28" s="877"/>
      <c r="U28" s="877"/>
      <c r="V28" s="878"/>
      <c r="W28" s="876">
        <f>W29-SUM(W23:W27)</f>
        <v>0.19999999999998863</v>
      </c>
      <c r="X28" s="877"/>
      <c r="Y28" s="877"/>
      <c r="Z28" s="877"/>
      <c r="AA28" s="877"/>
      <c r="AB28" s="877"/>
      <c r="AC28" s="878"/>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65" t="s">
        <v>458</v>
      </c>
      <c r="H29" s="966"/>
      <c r="I29" s="966"/>
      <c r="J29" s="966"/>
      <c r="K29" s="966"/>
      <c r="L29" s="966"/>
      <c r="M29" s="966"/>
      <c r="N29" s="966"/>
      <c r="O29" s="967"/>
      <c r="P29" s="654">
        <f>AK13</f>
        <v>52</v>
      </c>
      <c r="Q29" s="655"/>
      <c r="R29" s="655"/>
      <c r="S29" s="655"/>
      <c r="T29" s="655"/>
      <c r="U29" s="655"/>
      <c r="V29" s="656"/>
      <c r="W29" s="937">
        <f>AR13</f>
        <v>157</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59" t="s">
        <v>473</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535</v>
      </c>
      <c r="AF30" s="857"/>
      <c r="AG30" s="857"/>
      <c r="AH30" s="858"/>
      <c r="AI30" s="856" t="s">
        <v>532</v>
      </c>
      <c r="AJ30" s="857"/>
      <c r="AK30" s="857"/>
      <c r="AL30" s="858"/>
      <c r="AM30" s="916" t="s">
        <v>527</v>
      </c>
      <c r="AN30" s="916"/>
      <c r="AO30" s="916"/>
      <c r="AP30" s="856"/>
      <c r="AQ30" s="765" t="s">
        <v>354</v>
      </c>
      <c r="AR30" s="766"/>
      <c r="AS30" s="766"/>
      <c r="AT30" s="767"/>
      <c r="AU30" s="772" t="s">
        <v>253</v>
      </c>
      <c r="AV30" s="772"/>
      <c r="AW30" s="772"/>
      <c r="AX30" s="917"/>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7" t="s">
        <v>579</v>
      </c>
      <c r="AR31" s="200"/>
      <c r="AS31" s="133" t="s">
        <v>355</v>
      </c>
      <c r="AT31" s="134"/>
      <c r="AU31" s="199" t="s">
        <v>579</v>
      </c>
      <c r="AV31" s="199"/>
      <c r="AW31" s="398" t="s">
        <v>300</v>
      </c>
      <c r="AX31" s="399"/>
    </row>
    <row r="32" spans="1:50" ht="51.95" customHeight="1">
      <c r="A32" s="403"/>
      <c r="B32" s="401"/>
      <c r="C32" s="401"/>
      <c r="D32" s="401"/>
      <c r="E32" s="401"/>
      <c r="F32" s="402"/>
      <c r="G32" s="561" t="s">
        <v>576</v>
      </c>
      <c r="H32" s="562"/>
      <c r="I32" s="562"/>
      <c r="J32" s="562"/>
      <c r="K32" s="562"/>
      <c r="L32" s="562"/>
      <c r="M32" s="562"/>
      <c r="N32" s="562"/>
      <c r="O32" s="563"/>
      <c r="P32" s="105" t="s">
        <v>577</v>
      </c>
      <c r="Q32" s="105"/>
      <c r="R32" s="105"/>
      <c r="S32" s="105"/>
      <c r="T32" s="105"/>
      <c r="U32" s="105"/>
      <c r="V32" s="105"/>
      <c r="W32" s="105"/>
      <c r="X32" s="106"/>
      <c r="Y32" s="471" t="s">
        <v>12</v>
      </c>
      <c r="Z32" s="531"/>
      <c r="AA32" s="532"/>
      <c r="AB32" s="461" t="s">
        <v>578</v>
      </c>
      <c r="AC32" s="461"/>
      <c r="AD32" s="461"/>
      <c r="AE32" s="218">
        <v>3</v>
      </c>
      <c r="AF32" s="219"/>
      <c r="AG32" s="219"/>
      <c r="AH32" s="219"/>
      <c r="AI32" s="218">
        <v>3</v>
      </c>
      <c r="AJ32" s="219"/>
      <c r="AK32" s="219"/>
      <c r="AL32" s="219"/>
      <c r="AM32" s="218">
        <v>0</v>
      </c>
      <c r="AN32" s="219"/>
      <c r="AO32" s="219"/>
      <c r="AP32" s="219"/>
      <c r="AQ32" s="340" t="s">
        <v>643</v>
      </c>
      <c r="AR32" s="207"/>
      <c r="AS32" s="207"/>
      <c r="AT32" s="341"/>
      <c r="AU32" s="219" t="s">
        <v>643</v>
      </c>
      <c r="AV32" s="219"/>
      <c r="AW32" s="219"/>
      <c r="AX32" s="221"/>
    </row>
    <row r="33" spans="1:50" ht="51.95" customHeight="1">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523" t="s">
        <v>578</v>
      </c>
      <c r="AC33" s="523"/>
      <c r="AD33" s="523"/>
      <c r="AE33" s="218">
        <v>4</v>
      </c>
      <c r="AF33" s="219"/>
      <c r="AG33" s="219"/>
      <c r="AH33" s="219"/>
      <c r="AI33" s="218">
        <v>3</v>
      </c>
      <c r="AJ33" s="219"/>
      <c r="AK33" s="219"/>
      <c r="AL33" s="219"/>
      <c r="AM33" s="218">
        <v>1</v>
      </c>
      <c r="AN33" s="219"/>
      <c r="AO33" s="219"/>
      <c r="AP33" s="219"/>
      <c r="AQ33" s="340" t="s">
        <v>643</v>
      </c>
      <c r="AR33" s="207"/>
      <c r="AS33" s="207"/>
      <c r="AT33" s="341"/>
      <c r="AU33" s="219" t="s">
        <v>643</v>
      </c>
      <c r="AV33" s="219"/>
      <c r="AW33" s="219"/>
      <c r="AX33" s="221"/>
    </row>
    <row r="34" spans="1:50" ht="63" customHeight="1">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v>75</v>
      </c>
      <c r="AF34" s="219"/>
      <c r="AG34" s="219"/>
      <c r="AH34" s="219"/>
      <c r="AI34" s="218">
        <v>100</v>
      </c>
      <c r="AJ34" s="219"/>
      <c r="AK34" s="219"/>
      <c r="AL34" s="219"/>
      <c r="AM34" s="218">
        <v>0</v>
      </c>
      <c r="AN34" s="219"/>
      <c r="AO34" s="219"/>
      <c r="AP34" s="219"/>
      <c r="AQ34" s="340" t="s">
        <v>643</v>
      </c>
      <c r="AR34" s="207"/>
      <c r="AS34" s="207"/>
      <c r="AT34" s="341"/>
      <c r="AU34" s="219" t="s">
        <v>643</v>
      </c>
      <c r="AV34" s="219"/>
      <c r="AW34" s="219"/>
      <c r="AX34" s="221"/>
    </row>
    <row r="35" spans="1:50" ht="23.25" customHeight="1">
      <c r="A35" s="226" t="s">
        <v>505</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68" t="s">
        <v>473</v>
      </c>
      <c r="B37" s="769"/>
      <c r="C37" s="769"/>
      <c r="D37" s="769"/>
      <c r="E37" s="769"/>
      <c r="F37" s="77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7" t="s">
        <v>579</v>
      </c>
      <c r="AR38" s="200"/>
      <c r="AS38" s="133" t="s">
        <v>355</v>
      </c>
      <c r="AT38" s="134"/>
      <c r="AU38" s="199">
        <v>31</v>
      </c>
      <c r="AV38" s="199"/>
      <c r="AW38" s="398" t="s">
        <v>300</v>
      </c>
      <c r="AX38" s="399"/>
    </row>
    <row r="39" spans="1:50" ht="23.25" customHeight="1">
      <c r="A39" s="403"/>
      <c r="B39" s="401"/>
      <c r="C39" s="401"/>
      <c r="D39" s="401"/>
      <c r="E39" s="401"/>
      <c r="F39" s="402"/>
      <c r="G39" s="561" t="s">
        <v>580</v>
      </c>
      <c r="H39" s="562"/>
      <c r="I39" s="562"/>
      <c r="J39" s="562"/>
      <c r="K39" s="562"/>
      <c r="L39" s="562"/>
      <c r="M39" s="562"/>
      <c r="N39" s="562"/>
      <c r="O39" s="563"/>
      <c r="P39" s="105" t="s">
        <v>581</v>
      </c>
      <c r="Q39" s="105"/>
      <c r="R39" s="105"/>
      <c r="S39" s="105"/>
      <c r="T39" s="105"/>
      <c r="U39" s="105"/>
      <c r="V39" s="105"/>
      <c r="W39" s="105"/>
      <c r="X39" s="106"/>
      <c r="Y39" s="471" t="s">
        <v>12</v>
      </c>
      <c r="Z39" s="531"/>
      <c r="AA39" s="532"/>
      <c r="AB39" s="461" t="s">
        <v>578</v>
      </c>
      <c r="AC39" s="461"/>
      <c r="AD39" s="461"/>
      <c r="AE39" s="218">
        <v>2</v>
      </c>
      <c r="AF39" s="219"/>
      <c r="AG39" s="219"/>
      <c r="AH39" s="219"/>
      <c r="AI39" s="218">
        <v>7</v>
      </c>
      <c r="AJ39" s="219"/>
      <c r="AK39" s="219"/>
      <c r="AL39" s="219"/>
      <c r="AM39" s="218">
        <v>12</v>
      </c>
      <c r="AN39" s="219"/>
      <c r="AO39" s="219"/>
      <c r="AP39" s="219"/>
      <c r="AQ39" s="340" t="s">
        <v>575</v>
      </c>
      <c r="AR39" s="207"/>
      <c r="AS39" s="207"/>
      <c r="AT39" s="341"/>
      <c r="AU39" s="219"/>
      <c r="AV39" s="219"/>
      <c r="AW39" s="219"/>
      <c r="AX39" s="221"/>
    </row>
    <row r="40" spans="1:50" ht="23.25" customHeight="1">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3" t="s">
        <v>578</v>
      </c>
      <c r="AC40" s="523"/>
      <c r="AD40" s="523"/>
      <c r="AE40" s="218">
        <v>6</v>
      </c>
      <c r="AF40" s="219"/>
      <c r="AG40" s="219"/>
      <c r="AH40" s="219"/>
      <c r="AI40" s="218">
        <v>12</v>
      </c>
      <c r="AJ40" s="219"/>
      <c r="AK40" s="219"/>
      <c r="AL40" s="219"/>
      <c r="AM40" s="218">
        <v>14</v>
      </c>
      <c r="AN40" s="219"/>
      <c r="AO40" s="219"/>
      <c r="AP40" s="219"/>
      <c r="AQ40" s="340" t="s">
        <v>575</v>
      </c>
      <c r="AR40" s="207"/>
      <c r="AS40" s="207"/>
      <c r="AT40" s="341"/>
      <c r="AU40" s="219">
        <v>14</v>
      </c>
      <c r="AV40" s="219"/>
      <c r="AW40" s="219"/>
      <c r="AX40" s="221"/>
    </row>
    <row r="41" spans="1:50" ht="23.25" customHeight="1">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v>33</v>
      </c>
      <c r="AF41" s="219"/>
      <c r="AG41" s="219"/>
      <c r="AH41" s="219"/>
      <c r="AI41" s="218">
        <v>58</v>
      </c>
      <c r="AJ41" s="219"/>
      <c r="AK41" s="219"/>
      <c r="AL41" s="219"/>
      <c r="AM41" s="218">
        <v>86</v>
      </c>
      <c r="AN41" s="219"/>
      <c r="AO41" s="219"/>
      <c r="AP41" s="219"/>
      <c r="AQ41" s="340" t="s">
        <v>575</v>
      </c>
      <c r="AR41" s="207"/>
      <c r="AS41" s="207"/>
      <c r="AT41" s="341"/>
      <c r="AU41" s="219"/>
      <c r="AV41" s="219"/>
      <c r="AW41" s="219"/>
      <c r="AX41" s="221"/>
    </row>
    <row r="42" spans="1:50" ht="23.25" customHeight="1">
      <c r="A42" s="226" t="s">
        <v>505</v>
      </c>
      <c r="B42" s="227"/>
      <c r="C42" s="227"/>
      <c r="D42" s="227"/>
      <c r="E42" s="227"/>
      <c r="F42" s="228"/>
      <c r="G42" s="232" t="s">
        <v>596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68" t="s">
        <v>473</v>
      </c>
      <c r="B44" s="769"/>
      <c r="C44" s="769"/>
      <c r="D44" s="769"/>
      <c r="E44" s="769"/>
      <c r="F44" s="77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7"/>
      <c r="AR45" s="200"/>
      <c r="AS45" s="133" t="s">
        <v>355</v>
      </c>
      <c r="AT45" s="134"/>
      <c r="AU45" s="199"/>
      <c r="AV45" s="199"/>
      <c r="AW45" s="398" t="s">
        <v>300</v>
      </c>
      <c r="AX45" s="399"/>
    </row>
    <row r="46" spans="1:50" ht="23.25" hidden="1" customHeight="1">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7"/>
      <c r="AR52" s="200"/>
      <c r="AS52" s="133" t="s">
        <v>355</v>
      </c>
      <c r="AT52" s="134"/>
      <c r="AU52" s="199"/>
      <c r="AV52" s="199"/>
      <c r="AW52" s="398" t="s">
        <v>300</v>
      </c>
      <c r="AX52" s="399"/>
    </row>
    <row r="53" spans="1:50" ht="23.25" hidden="1" customHeight="1">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1" t="s">
        <v>14</v>
      </c>
      <c r="AC55" s="591"/>
      <c r="AD55" s="59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7"/>
      <c r="AR59" s="200"/>
      <c r="AS59" s="133" t="s">
        <v>355</v>
      </c>
      <c r="AT59" s="134"/>
      <c r="AU59" s="199"/>
      <c r="AV59" s="199"/>
      <c r="AW59" s="398" t="s">
        <v>300</v>
      </c>
      <c r="AX59" s="399"/>
    </row>
    <row r="60" spans="1:50" ht="23.25" hidden="1" customHeight="1">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79"/>
      <c r="H73" s="130" t="s">
        <v>265</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7"/>
      <c r="AR74" s="200"/>
      <c r="AS74" s="133" t="s">
        <v>355</v>
      </c>
      <c r="AT74" s="134"/>
      <c r="AU74" s="587"/>
      <c r="AV74" s="200"/>
      <c r="AW74" s="133" t="s">
        <v>300</v>
      </c>
      <c r="AX74" s="195"/>
    </row>
    <row r="75" spans="1:50" ht="23.25" hidden="1" customHeight="1">
      <c r="A75" s="509"/>
      <c r="B75" s="510"/>
      <c r="C75" s="510"/>
      <c r="D75" s="510"/>
      <c r="E75" s="510"/>
      <c r="F75" s="511"/>
      <c r="G75" s="60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0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08"/>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c r="A78" s="335" t="s">
        <v>508</v>
      </c>
      <c r="B78" s="336"/>
      <c r="C78" s="336"/>
      <c r="D78" s="336"/>
      <c r="E78" s="333" t="s">
        <v>451</v>
      </c>
      <c r="F78" s="334"/>
      <c r="G78" s="57" t="s">
        <v>357</v>
      </c>
      <c r="H78" s="584"/>
      <c r="I78" s="585"/>
      <c r="J78" s="585"/>
      <c r="K78" s="585"/>
      <c r="L78" s="585"/>
      <c r="M78" s="585"/>
      <c r="N78" s="585"/>
      <c r="O78" s="586"/>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51"/>
    </row>
    <row r="80" spans="1:50" ht="18.75" hidden="1" customHeight="1">
      <c r="A80" s="86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3"/>
      <c r="B82" s="527"/>
      <c r="C82" s="428"/>
      <c r="D82" s="428"/>
      <c r="E82" s="428"/>
      <c r="F82" s="429"/>
      <c r="G82" s="673"/>
      <c r="H82" s="673"/>
      <c r="I82" s="673"/>
      <c r="J82" s="673"/>
      <c r="K82" s="673"/>
      <c r="L82" s="673"/>
      <c r="M82" s="673"/>
      <c r="N82" s="673"/>
      <c r="O82" s="673"/>
      <c r="P82" s="673"/>
      <c r="Q82" s="673"/>
      <c r="R82" s="673"/>
      <c r="S82" s="673"/>
      <c r="T82" s="673"/>
      <c r="U82" s="673"/>
      <c r="V82" s="673"/>
      <c r="W82" s="673"/>
      <c r="X82" s="673"/>
      <c r="Y82" s="673"/>
      <c r="Z82" s="673"/>
      <c r="AA82" s="674"/>
      <c r="AB82" s="882"/>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3"/>
    </row>
    <row r="83" spans="1:60" ht="22.5" hidden="1" customHeight="1">
      <c r="A83" s="863"/>
      <c r="B83" s="527"/>
      <c r="C83" s="428"/>
      <c r="D83" s="428"/>
      <c r="E83" s="428"/>
      <c r="F83" s="429"/>
      <c r="G83" s="675"/>
      <c r="H83" s="675"/>
      <c r="I83" s="675"/>
      <c r="J83" s="675"/>
      <c r="K83" s="675"/>
      <c r="L83" s="675"/>
      <c r="M83" s="675"/>
      <c r="N83" s="675"/>
      <c r="O83" s="675"/>
      <c r="P83" s="675"/>
      <c r="Q83" s="675"/>
      <c r="R83" s="675"/>
      <c r="S83" s="675"/>
      <c r="T83" s="675"/>
      <c r="U83" s="675"/>
      <c r="V83" s="675"/>
      <c r="W83" s="675"/>
      <c r="X83" s="675"/>
      <c r="Y83" s="675"/>
      <c r="Z83" s="675"/>
      <c r="AA83" s="676"/>
      <c r="AB83" s="884"/>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5"/>
    </row>
    <row r="84" spans="1:60" ht="19.5" hidden="1" customHeight="1">
      <c r="A84" s="863"/>
      <c r="B84" s="528"/>
      <c r="C84" s="529"/>
      <c r="D84" s="529"/>
      <c r="E84" s="529"/>
      <c r="F84" s="530"/>
      <c r="G84" s="677"/>
      <c r="H84" s="677"/>
      <c r="I84" s="677"/>
      <c r="J84" s="677"/>
      <c r="K84" s="677"/>
      <c r="L84" s="677"/>
      <c r="M84" s="677"/>
      <c r="N84" s="677"/>
      <c r="O84" s="677"/>
      <c r="P84" s="677"/>
      <c r="Q84" s="677"/>
      <c r="R84" s="677"/>
      <c r="S84" s="677"/>
      <c r="T84" s="677"/>
      <c r="U84" s="677"/>
      <c r="V84" s="677"/>
      <c r="W84" s="677"/>
      <c r="X84" s="677"/>
      <c r="Y84" s="677"/>
      <c r="Z84" s="677"/>
      <c r="AA84" s="678"/>
      <c r="AB84" s="886"/>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7"/>
    </row>
    <row r="85" spans="1:60" ht="18.75" hidden="1" customHeight="1">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1" t="s">
        <v>14</v>
      </c>
      <c r="AC89" s="591"/>
      <c r="AD89" s="59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1" t="s">
        <v>14</v>
      </c>
      <c r="AC94" s="591"/>
      <c r="AD94" s="59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4"/>
      <c r="B99" s="430"/>
      <c r="C99" s="430"/>
      <c r="D99" s="430"/>
      <c r="E99" s="430"/>
      <c r="F99" s="431"/>
      <c r="G99" s="577"/>
      <c r="H99" s="215"/>
      <c r="I99" s="215"/>
      <c r="J99" s="215"/>
      <c r="K99" s="215"/>
      <c r="L99" s="215"/>
      <c r="M99" s="215"/>
      <c r="N99" s="215"/>
      <c r="O99" s="578"/>
      <c r="P99" s="518"/>
      <c r="Q99" s="518"/>
      <c r="R99" s="518"/>
      <c r="S99" s="518"/>
      <c r="T99" s="518"/>
      <c r="U99" s="518"/>
      <c r="V99" s="518"/>
      <c r="W99" s="518"/>
      <c r="X99" s="519"/>
      <c r="Y99" s="896" t="s">
        <v>13</v>
      </c>
      <c r="Z99" s="897"/>
      <c r="AA99" s="898"/>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c r="A101" s="422"/>
      <c r="B101" s="423"/>
      <c r="C101" s="423"/>
      <c r="D101" s="423"/>
      <c r="E101" s="423"/>
      <c r="F101" s="424"/>
      <c r="G101" s="104"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578</v>
      </c>
      <c r="AC101" s="461"/>
      <c r="AD101" s="461"/>
      <c r="AE101" s="218">
        <v>3</v>
      </c>
      <c r="AF101" s="219"/>
      <c r="AG101" s="219"/>
      <c r="AH101" s="220"/>
      <c r="AI101" s="218">
        <v>3</v>
      </c>
      <c r="AJ101" s="219"/>
      <c r="AK101" s="219"/>
      <c r="AL101" s="220"/>
      <c r="AM101" s="218">
        <v>0</v>
      </c>
      <c r="AN101" s="219"/>
      <c r="AO101" s="219"/>
      <c r="AP101" s="220"/>
      <c r="AQ101" s="218"/>
      <c r="AR101" s="219"/>
      <c r="AS101" s="219"/>
      <c r="AT101" s="220"/>
      <c r="AU101" s="218"/>
      <c r="AV101" s="219"/>
      <c r="AW101" s="219"/>
      <c r="AX101" s="220"/>
    </row>
    <row r="102" spans="1:60" ht="23.25" customHeight="1">
      <c r="A102" s="425"/>
      <c r="B102" s="426"/>
      <c r="C102" s="426"/>
      <c r="D102" s="426"/>
      <c r="E102" s="426"/>
      <c r="F102" s="427"/>
      <c r="G102" s="110"/>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418">
        <v>4</v>
      </c>
      <c r="AF102" s="418"/>
      <c r="AG102" s="418"/>
      <c r="AH102" s="418"/>
      <c r="AI102" s="418">
        <v>3</v>
      </c>
      <c r="AJ102" s="418"/>
      <c r="AK102" s="418"/>
      <c r="AL102" s="418"/>
      <c r="AM102" s="418">
        <v>1</v>
      </c>
      <c r="AN102" s="418"/>
      <c r="AO102" s="418"/>
      <c r="AP102" s="418"/>
      <c r="AQ102" s="273">
        <v>1</v>
      </c>
      <c r="AR102" s="274"/>
      <c r="AS102" s="274"/>
      <c r="AT102" s="319"/>
      <c r="AU102" s="273">
        <v>9</v>
      </c>
      <c r="AV102" s="274"/>
      <c r="AW102" s="274"/>
      <c r="AX102" s="319"/>
    </row>
    <row r="103" spans="1:60" ht="31.5"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c r="A104" s="422"/>
      <c r="B104" s="423"/>
      <c r="C104" s="423"/>
      <c r="D104" s="423"/>
      <c r="E104" s="423"/>
      <c r="F104" s="424"/>
      <c r="G104" s="105" t="s">
        <v>583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578</v>
      </c>
      <c r="AC104" s="461"/>
      <c r="AD104" s="461"/>
      <c r="AE104" s="218">
        <v>2</v>
      </c>
      <c r="AF104" s="219"/>
      <c r="AG104" s="219"/>
      <c r="AH104" s="220"/>
      <c r="AI104" s="218">
        <v>5</v>
      </c>
      <c r="AJ104" s="219"/>
      <c r="AK104" s="219"/>
      <c r="AL104" s="220"/>
      <c r="AM104" s="218">
        <v>5</v>
      </c>
      <c r="AN104" s="219"/>
      <c r="AO104" s="219"/>
      <c r="AP104" s="220"/>
      <c r="AQ104" s="218"/>
      <c r="AR104" s="219"/>
      <c r="AS104" s="219"/>
      <c r="AT104" s="220"/>
      <c r="AU104" s="218" t="s">
        <v>643</v>
      </c>
      <c r="AV104" s="219"/>
      <c r="AW104" s="219"/>
      <c r="AX104" s="220"/>
    </row>
    <row r="105" spans="1:60" ht="23.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1" t="s">
        <v>578</v>
      </c>
      <c r="AC105" s="461"/>
      <c r="AD105" s="461"/>
      <c r="AE105" s="418">
        <v>6</v>
      </c>
      <c r="AF105" s="418"/>
      <c r="AG105" s="418"/>
      <c r="AH105" s="418"/>
      <c r="AI105" s="418">
        <v>10</v>
      </c>
      <c r="AJ105" s="418"/>
      <c r="AK105" s="418"/>
      <c r="AL105" s="418"/>
      <c r="AM105" s="418">
        <v>7</v>
      </c>
      <c r="AN105" s="418"/>
      <c r="AO105" s="418"/>
      <c r="AP105" s="418"/>
      <c r="AQ105" s="218">
        <v>2</v>
      </c>
      <c r="AR105" s="219"/>
      <c r="AS105" s="219"/>
      <c r="AT105" s="220"/>
      <c r="AU105" s="273" t="s">
        <v>643</v>
      </c>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3"/>
      <c r="AC107" s="894"/>
      <c r="AD107" s="895"/>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3"/>
      <c r="AC110" s="894"/>
      <c r="AD110" s="895"/>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3"/>
      <c r="AC113" s="894"/>
      <c r="AD113" s="895"/>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535</v>
      </c>
      <c r="AF115" s="416"/>
      <c r="AG115" s="416"/>
      <c r="AH115" s="417"/>
      <c r="AI115" s="415" t="s">
        <v>532</v>
      </c>
      <c r="AJ115" s="416"/>
      <c r="AK115" s="416"/>
      <c r="AL115" s="417"/>
      <c r="AM115" s="415" t="s">
        <v>527</v>
      </c>
      <c r="AN115" s="416"/>
      <c r="AO115" s="416"/>
      <c r="AP115" s="417"/>
      <c r="AQ115" s="588" t="s">
        <v>522</v>
      </c>
      <c r="AR115" s="589"/>
      <c r="AS115" s="589"/>
      <c r="AT115" s="589"/>
      <c r="AU115" s="589"/>
      <c r="AV115" s="589"/>
      <c r="AW115" s="589"/>
      <c r="AX115" s="590"/>
    </row>
    <row r="116" spans="1:50" ht="23.25" customHeight="1">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57</v>
      </c>
      <c r="AF116" s="418"/>
      <c r="AG116" s="418"/>
      <c r="AH116" s="418"/>
      <c r="AI116" s="418">
        <v>44</v>
      </c>
      <c r="AJ116" s="418"/>
      <c r="AK116" s="418"/>
      <c r="AL116" s="418"/>
      <c r="AM116" s="418">
        <v>0</v>
      </c>
      <c r="AN116" s="418"/>
      <c r="AO116" s="418"/>
      <c r="AP116" s="418"/>
      <c r="AQ116" s="218">
        <v>40</v>
      </c>
      <c r="AR116" s="219"/>
      <c r="AS116" s="219"/>
      <c r="AT116" s="219"/>
      <c r="AU116" s="219"/>
      <c r="AV116" s="219"/>
      <c r="AW116" s="219"/>
      <c r="AX116" s="221"/>
    </row>
    <row r="117" spans="1:50" ht="46.5"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48" t="s">
        <v>584</v>
      </c>
      <c r="AF117" s="548"/>
      <c r="AG117" s="548"/>
      <c r="AH117" s="548"/>
      <c r="AI117" s="548" t="s">
        <v>585</v>
      </c>
      <c r="AJ117" s="548"/>
      <c r="AK117" s="548"/>
      <c r="AL117" s="548"/>
      <c r="AM117" s="548" t="s">
        <v>597</v>
      </c>
      <c r="AN117" s="548"/>
      <c r="AO117" s="548"/>
      <c r="AP117" s="548"/>
      <c r="AQ117" s="548" t="s">
        <v>630</v>
      </c>
      <c r="AR117" s="548"/>
      <c r="AS117" s="548"/>
      <c r="AT117" s="548"/>
      <c r="AU117" s="548"/>
      <c r="AV117" s="548"/>
      <c r="AW117" s="548"/>
      <c r="AX117" s="549"/>
    </row>
    <row r="118" spans="1:50" ht="23.25"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535</v>
      </c>
      <c r="AF118" s="416"/>
      <c r="AG118" s="416"/>
      <c r="AH118" s="417"/>
      <c r="AI118" s="415" t="s">
        <v>532</v>
      </c>
      <c r="AJ118" s="416"/>
      <c r="AK118" s="416"/>
      <c r="AL118" s="417"/>
      <c r="AM118" s="415" t="s">
        <v>527</v>
      </c>
      <c r="AN118" s="416"/>
      <c r="AO118" s="416"/>
      <c r="AP118" s="417"/>
      <c r="AQ118" s="588" t="s">
        <v>522</v>
      </c>
      <c r="AR118" s="589"/>
      <c r="AS118" s="589"/>
      <c r="AT118" s="589"/>
      <c r="AU118" s="589"/>
      <c r="AV118" s="589"/>
      <c r="AW118" s="589"/>
      <c r="AX118" s="590"/>
    </row>
    <row r="119" spans="1:50" ht="23.25" customHeight="1">
      <c r="A119" s="439"/>
      <c r="B119" s="440"/>
      <c r="C119" s="440"/>
      <c r="D119" s="440"/>
      <c r="E119" s="440"/>
      <c r="F119" s="441"/>
      <c r="G119" s="393" t="s">
        <v>637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588</v>
      </c>
      <c r="AC119" s="463"/>
      <c r="AD119" s="464"/>
      <c r="AE119" s="418">
        <v>34</v>
      </c>
      <c r="AF119" s="418"/>
      <c r="AG119" s="418"/>
      <c r="AH119" s="418"/>
      <c r="AI119" s="418">
        <v>156</v>
      </c>
      <c r="AJ119" s="418"/>
      <c r="AK119" s="418"/>
      <c r="AL119" s="418"/>
      <c r="AM119" s="418">
        <v>111</v>
      </c>
      <c r="AN119" s="418"/>
      <c r="AO119" s="418"/>
      <c r="AP119" s="418"/>
      <c r="AQ119" s="418">
        <v>272</v>
      </c>
      <c r="AR119" s="418"/>
      <c r="AS119" s="418"/>
      <c r="AT119" s="418"/>
      <c r="AU119" s="418"/>
      <c r="AV119" s="418"/>
      <c r="AW119" s="418"/>
      <c r="AX119" s="547"/>
    </row>
    <row r="120" spans="1:50" ht="46.5" customHeight="1" thickBo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586</v>
      </c>
      <c r="AC120" s="473"/>
      <c r="AD120" s="474"/>
      <c r="AE120" s="548" t="s">
        <v>589</v>
      </c>
      <c r="AF120" s="548"/>
      <c r="AG120" s="548"/>
      <c r="AH120" s="548"/>
      <c r="AI120" s="548" t="s">
        <v>606</v>
      </c>
      <c r="AJ120" s="548"/>
      <c r="AK120" s="548"/>
      <c r="AL120" s="548"/>
      <c r="AM120" s="548" t="s">
        <v>607</v>
      </c>
      <c r="AN120" s="548"/>
      <c r="AO120" s="548"/>
      <c r="AP120" s="548"/>
      <c r="AQ120" s="548" t="s">
        <v>631</v>
      </c>
      <c r="AR120" s="548"/>
      <c r="AS120" s="548"/>
      <c r="AT120" s="548"/>
      <c r="AU120" s="548"/>
      <c r="AV120" s="548"/>
      <c r="AW120" s="548"/>
      <c r="AX120" s="549"/>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535</v>
      </c>
      <c r="AF121" s="416"/>
      <c r="AG121" s="416"/>
      <c r="AH121" s="417"/>
      <c r="AI121" s="415" t="s">
        <v>532</v>
      </c>
      <c r="AJ121" s="416"/>
      <c r="AK121" s="416"/>
      <c r="AL121" s="417"/>
      <c r="AM121" s="415" t="s">
        <v>527</v>
      </c>
      <c r="AN121" s="416"/>
      <c r="AO121" s="416"/>
      <c r="AP121" s="417"/>
      <c r="AQ121" s="588" t="s">
        <v>522</v>
      </c>
      <c r="AR121" s="589"/>
      <c r="AS121" s="589"/>
      <c r="AT121" s="589"/>
      <c r="AU121" s="589"/>
      <c r="AV121" s="589"/>
      <c r="AW121" s="589"/>
      <c r="AX121" s="590"/>
    </row>
    <row r="122" spans="1:50" ht="23.25" hidden="1" customHeight="1">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536</v>
      </c>
      <c r="AF124" s="416"/>
      <c r="AG124" s="416"/>
      <c r="AH124" s="417"/>
      <c r="AI124" s="415" t="s">
        <v>532</v>
      </c>
      <c r="AJ124" s="416"/>
      <c r="AK124" s="416"/>
      <c r="AL124" s="417"/>
      <c r="AM124" s="415" t="s">
        <v>527</v>
      </c>
      <c r="AN124" s="416"/>
      <c r="AO124" s="416"/>
      <c r="AP124" s="417"/>
      <c r="AQ124" s="588" t="s">
        <v>522</v>
      </c>
      <c r="AR124" s="589"/>
      <c r="AS124" s="589"/>
      <c r="AT124" s="589"/>
      <c r="AU124" s="589"/>
      <c r="AV124" s="589"/>
      <c r="AW124" s="589"/>
      <c r="AX124" s="590"/>
    </row>
    <row r="125" spans="1:50" ht="23.25" hidden="1" customHeight="1">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2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88" t="s">
        <v>522</v>
      </c>
      <c r="AR127" s="589"/>
      <c r="AS127" s="589"/>
      <c r="AT127" s="589"/>
      <c r="AU127" s="589"/>
      <c r="AV127" s="589"/>
      <c r="AW127" s="589"/>
      <c r="AX127" s="590"/>
    </row>
    <row r="128" spans="1:50" ht="23.25" hidden="1" customHeight="1">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88" t="s">
        <v>565</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632</v>
      </c>
      <c r="AR133" s="199"/>
      <c r="AS133" s="133" t="s">
        <v>355</v>
      </c>
      <c r="AT133" s="134"/>
      <c r="AU133" s="200" t="s">
        <v>632</v>
      </c>
      <c r="AV133" s="200"/>
      <c r="AW133" s="133" t="s">
        <v>300</v>
      </c>
      <c r="AX133" s="195"/>
    </row>
    <row r="134" spans="1:50" ht="39.75" customHeight="1">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t="s">
        <v>594</v>
      </c>
      <c r="AF134" s="207"/>
      <c r="AG134" s="207"/>
      <c r="AH134" s="207"/>
      <c r="AI134" s="206" t="s">
        <v>594</v>
      </c>
      <c r="AJ134" s="207"/>
      <c r="AK134" s="207"/>
      <c r="AL134" s="207"/>
      <c r="AM134" s="206" t="s">
        <v>594</v>
      </c>
      <c r="AN134" s="207"/>
      <c r="AO134" s="207"/>
      <c r="AP134" s="207"/>
      <c r="AQ134" s="206" t="s">
        <v>594</v>
      </c>
      <c r="AR134" s="207"/>
      <c r="AS134" s="207"/>
      <c r="AT134" s="207"/>
      <c r="AU134" s="206" t="s">
        <v>594</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594</v>
      </c>
      <c r="AF135" s="207"/>
      <c r="AG135" s="207"/>
      <c r="AH135" s="207"/>
      <c r="AI135" s="206" t="s">
        <v>594</v>
      </c>
      <c r="AJ135" s="207"/>
      <c r="AK135" s="207"/>
      <c r="AL135" s="207"/>
      <c r="AM135" s="206" t="s">
        <v>594</v>
      </c>
      <c r="AN135" s="207"/>
      <c r="AO135" s="207"/>
      <c r="AP135" s="207"/>
      <c r="AQ135" s="206" t="s">
        <v>594</v>
      </c>
      <c r="AR135" s="207"/>
      <c r="AS135" s="207"/>
      <c r="AT135" s="207"/>
      <c r="AU135" s="206" t="s">
        <v>594</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561</v>
      </c>
      <c r="D430" s="935"/>
      <c r="E430" s="174" t="s">
        <v>545</v>
      </c>
      <c r="F430" s="899"/>
      <c r="G430" s="900" t="s">
        <v>374</v>
      </c>
      <c r="H430" s="123"/>
      <c r="I430" s="123"/>
      <c r="J430" s="901" t="s">
        <v>575</v>
      </c>
      <c r="K430" s="902"/>
      <c r="L430" s="902"/>
      <c r="M430" s="902"/>
      <c r="N430" s="902"/>
      <c r="O430" s="902"/>
      <c r="P430" s="902"/>
      <c r="Q430" s="902"/>
      <c r="R430" s="902"/>
      <c r="S430" s="902"/>
      <c r="T430" s="903"/>
      <c r="U430" s="585" t="s">
        <v>626</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4"/>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594</v>
      </c>
      <c r="AF432" s="200"/>
      <c r="AG432" s="133" t="s">
        <v>355</v>
      </c>
      <c r="AH432" s="134"/>
      <c r="AI432" s="156"/>
      <c r="AJ432" s="156"/>
      <c r="AK432" s="156"/>
      <c r="AL432" s="154"/>
      <c r="AM432" s="156"/>
      <c r="AN432" s="156"/>
      <c r="AO432" s="156"/>
      <c r="AP432" s="154"/>
      <c r="AQ432" s="587" t="s">
        <v>594</v>
      </c>
      <c r="AR432" s="200"/>
      <c r="AS432" s="133" t="s">
        <v>355</v>
      </c>
      <c r="AT432" s="134"/>
      <c r="AU432" s="200" t="s">
        <v>594</v>
      </c>
      <c r="AV432" s="200"/>
      <c r="AW432" s="133" t="s">
        <v>300</v>
      </c>
      <c r="AX432" s="195"/>
    </row>
    <row r="433" spans="1:50" ht="23.25" customHeight="1">
      <c r="A433" s="189"/>
      <c r="B433" s="186"/>
      <c r="C433" s="180"/>
      <c r="D433" s="186"/>
      <c r="E433" s="342"/>
      <c r="F433" s="343"/>
      <c r="G433" s="104"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594</v>
      </c>
      <c r="AC433" s="213"/>
      <c r="AD433" s="213"/>
      <c r="AE433" s="340" t="s">
        <v>594</v>
      </c>
      <c r="AF433" s="207"/>
      <c r="AG433" s="207"/>
      <c r="AH433" s="207"/>
      <c r="AI433" s="340" t="s">
        <v>594</v>
      </c>
      <c r="AJ433" s="207"/>
      <c r="AK433" s="207"/>
      <c r="AL433" s="207"/>
      <c r="AM433" s="340" t="s">
        <v>594</v>
      </c>
      <c r="AN433" s="207"/>
      <c r="AO433" s="207"/>
      <c r="AP433" s="341"/>
      <c r="AQ433" s="340" t="s">
        <v>594</v>
      </c>
      <c r="AR433" s="207"/>
      <c r="AS433" s="207"/>
      <c r="AT433" s="341"/>
      <c r="AU433" s="207" t="s">
        <v>594</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594</v>
      </c>
      <c r="AC434" s="205"/>
      <c r="AD434" s="205"/>
      <c r="AE434" s="340" t="s">
        <v>594</v>
      </c>
      <c r="AF434" s="207"/>
      <c r="AG434" s="207"/>
      <c r="AH434" s="341"/>
      <c r="AI434" s="340" t="s">
        <v>594</v>
      </c>
      <c r="AJ434" s="207"/>
      <c r="AK434" s="207"/>
      <c r="AL434" s="207"/>
      <c r="AM434" s="340" t="s">
        <v>594</v>
      </c>
      <c r="AN434" s="207"/>
      <c r="AO434" s="207"/>
      <c r="AP434" s="341"/>
      <c r="AQ434" s="340" t="s">
        <v>594</v>
      </c>
      <c r="AR434" s="207"/>
      <c r="AS434" s="207"/>
      <c r="AT434" s="341"/>
      <c r="AU434" s="207" t="s">
        <v>594</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t="s">
        <v>594</v>
      </c>
      <c r="AF435" s="207"/>
      <c r="AG435" s="207"/>
      <c r="AH435" s="341"/>
      <c r="AI435" s="340" t="s">
        <v>594</v>
      </c>
      <c r="AJ435" s="207"/>
      <c r="AK435" s="207"/>
      <c r="AL435" s="207"/>
      <c r="AM435" s="340" t="s">
        <v>594</v>
      </c>
      <c r="AN435" s="207"/>
      <c r="AO435" s="207"/>
      <c r="AP435" s="341"/>
      <c r="AQ435" s="340" t="s">
        <v>594</v>
      </c>
      <c r="AR435" s="207"/>
      <c r="AS435" s="207"/>
      <c r="AT435" s="341"/>
      <c r="AU435" s="207" t="s">
        <v>594</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7"/>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7"/>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7"/>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7"/>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594</v>
      </c>
      <c r="AF457" s="200"/>
      <c r="AG457" s="133" t="s">
        <v>355</v>
      </c>
      <c r="AH457" s="134"/>
      <c r="AI457" s="156"/>
      <c r="AJ457" s="156"/>
      <c r="AK457" s="156"/>
      <c r="AL457" s="154"/>
      <c r="AM457" s="156"/>
      <c r="AN457" s="156"/>
      <c r="AO457" s="156"/>
      <c r="AP457" s="154"/>
      <c r="AQ457" s="587" t="s">
        <v>594</v>
      </c>
      <c r="AR457" s="200"/>
      <c r="AS457" s="133" t="s">
        <v>355</v>
      </c>
      <c r="AT457" s="134"/>
      <c r="AU457" s="200" t="s">
        <v>594</v>
      </c>
      <c r="AV457" s="200"/>
      <c r="AW457" s="133" t="s">
        <v>300</v>
      </c>
      <c r="AX457" s="195"/>
    </row>
    <row r="458" spans="1:50" ht="23.25" customHeight="1">
      <c r="A458" s="189"/>
      <c r="B458" s="186"/>
      <c r="C458" s="180"/>
      <c r="D458" s="186"/>
      <c r="E458" s="342"/>
      <c r="F458" s="343"/>
      <c r="G458" s="104" t="s">
        <v>594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594</v>
      </c>
      <c r="AC458" s="213"/>
      <c r="AD458" s="213"/>
      <c r="AE458" s="340" t="s">
        <v>594</v>
      </c>
      <c r="AF458" s="207"/>
      <c r="AG458" s="207"/>
      <c r="AH458" s="207"/>
      <c r="AI458" s="340" t="s">
        <v>594</v>
      </c>
      <c r="AJ458" s="207"/>
      <c r="AK458" s="207"/>
      <c r="AL458" s="207"/>
      <c r="AM458" s="340" t="s">
        <v>594</v>
      </c>
      <c r="AN458" s="207"/>
      <c r="AO458" s="207"/>
      <c r="AP458" s="341"/>
      <c r="AQ458" s="340" t="s">
        <v>594</v>
      </c>
      <c r="AR458" s="207"/>
      <c r="AS458" s="207"/>
      <c r="AT458" s="341"/>
      <c r="AU458" s="207" t="s">
        <v>594</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594</v>
      </c>
      <c r="AC459" s="205"/>
      <c r="AD459" s="205"/>
      <c r="AE459" s="340" t="s">
        <v>594</v>
      </c>
      <c r="AF459" s="207"/>
      <c r="AG459" s="207"/>
      <c r="AH459" s="341"/>
      <c r="AI459" s="340" t="s">
        <v>594</v>
      </c>
      <c r="AJ459" s="207"/>
      <c r="AK459" s="207"/>
      <c r="AL459" s="207"/>
      <c r="AM459" s="340" t="s">
        <v>594</v>
      </c>
      <c r="AN459" s="207"/>
      <c r="AO459" s="207"/>
      <c r="AP459" s="341"/>
      <c r="AQ459" s="340" t="s">
        <v>594</v>
      </c>
      <c r="AR459" s="207"/>
      <c r="AS459" s="207"/>
      <c r="AT459" s="341"/>
      <c r="AU459" s="207" t="s">
        <v>594</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t="s">
        <v>594</v>
      </c>
      <c r="AF460" s="207"/>
      <c r="AG460" s="207"/>
      <c r="AH460" s="341"/>
      <c r="AI460" s="340" t="s">
        <v>594</v>
      </c>
      <c r="AJ460" s="207"/>
      <c r="AK460" s="207"/>
      <c r="AL460" s="207"/>
      <c r="AM460" s="340" t="s">
        <v>594</v>
      </c>
      <c r="AN460" s="207"/>
      <c r="AO460" s="207"/>
      <c r="AP460" s="341"/>
      <c r="AQ460" s="340" t="s">
        <v>594</v>
      </c>
      <c r="AR460" s="207"/>
      <c r="AS460" s="207"/>
      <c r="AT460" s="341"/>
      <c r="AU460" s="207" t="s">
        <v>594</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7"/>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7"/>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7"/>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7"/>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594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4"/>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7"/>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7"/>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7"/>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7"/>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7"/>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7"/>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7"/>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7"/>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7"/>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7"/>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4"/>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7"/>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7"/>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7"/>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7"/>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7"/>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7"/>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7"/>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7"/>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7"/>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7"/>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4"/>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7"/>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7"/>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7"/>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7"/>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7"/>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7"/>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7"/>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7"/>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7"/>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7"/>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4"/>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7"/>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7"/>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7"/>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7"/>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7"/>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7"/>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7"/>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7"/>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7"/>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7"/>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27" customHeight="1">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5" t="s">
        <v>598</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574</v>
      </c>
      <c r="AE703" s="329"/>
      <c r="AF703" s="329"/>
      <c r="AG703" s="101" t="s">
        <v>639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598</v>
      </c>
      <c r="AE704" s="781"/>
      <c r="AF704" s="781"/>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37" t="s">
        <v>39</v>
      </c>
      <c r="B705" s="638"/>
      <c r="C705" s="819" t="s">
        <v>41</v>
      </c>
      <c r="D705" s="820"/>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1"/>
      <c r="AD705" s="712" t="s">
        <v>574</v>
      </c>
      <c r="AE705" s="713"/>
      <c r="AF705" s="713"/>
      <c r="AG705" s="125" t="s">
        <v>633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39"/>
      <c r="B706" s="640"/>
      <c r="C706" s="792"/>
      <c r="D706" s="793"/>
      <c r="E706" s="728" t="s">
        <v>506</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8" t="s">
        <v>599</v>
      </c>
      <c r="AE706" s="329"/>
      <c r="AF706" s="66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39"/>
      <c r="B707" s="640"/>
      <c r="C707" s="794"/>
      <c r="D707" s="795"/>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599</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39"/>
      <c r="B708" s="641"/>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1" t="s">
        <v>598</v>
      </c>
      <c r="AE708" s="602"/>
      <c r="AF708" s="602"/>
      <c r="AG708" s="740" t="s">
        <v>594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c r="A709" s="639"/>
      <c r="B709" s="64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622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39"/>
      <c r="B710" s="64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598</v>
      </c>
      <c r="AE710" s="329"/>
      <c r="AF710" s="329"/>
      <c r="AG710" s="101" t="s">
        <v>594</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c r="A711" s="639"/>
      <c r="B711" s="64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8" t="s">
        <v>574</v>
      </c>
      <c r="AE711" s="329"/>
      <c r="AF711" s="329"/>
      <c r="AG711" s="101" t="s">
        <v>640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39"/>
      <c r="B712" s="641"/>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80" t="s">
        <v>598</v>
      </c>
      <c r="AE712" s="781"/>
      <c r="AF712" s="781"/>
      <c r="AG712" s="808" t="s">
        <v>632</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c r="A713" s="639"/>
      <c r="B713" s="641"/>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574</v>
      </c>
      <c r="AE713" s="329"/>
      <c r="AF713" s="660"/>
      <c r="AG713" s="101" t="s">
        <v>634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2"/>
      <c r="B714" s="643"/>
      <c r="C714" s="644" t="s">
        <v>447</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5" t="s">
        <v>574</v>
      </c>
      <c r="AE714" s="806"/>
      <c r="AF714" s="807"/>
      <c r="AG714" s="734" t="s">
        <v>627</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c r="A715" s="637" t="s">
        <v>40</v>
      </c>
      <c r="B715" s="782"/>
      <c r="C715" s="783" t="s">
        <v>448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1" t="s">
        <v>574</v>
      </c>
      <c r="AE715" s="602"/>
      <c r="AF715" s="653"/>
      <c r="AG715" s="740" t="s">
        <v>623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598</v>
      </c>
      <c r="AE716" s="624"/>
      <c r="AF716" s="624"/>
      <c r="AG716" s="101" t="s">
        <v>643</v>
      </c>
      <c r="AH716" s="102"/>
      <c r="AI716" s="102"/>
      <c r="AJ716" s="102"/>
      <c r="AK716" s="102"/>
      <c r="AL716" s="102"/>
      <c r="AM716" s="102"/>
      <c r="AN716" s="102"/>
      <c r="AO716" s="102"/>
      <c r="AP716" s="102"/>
      <c r="AQ716" s="102"/>
      <c r="AR716" s="102"/>
      <c r="AS716" s="102"/>
      <c r="AT716" s="102"/>
      <c r="AU716" s="102"/>
      <c r="AV716" s="102"/>
      <c r="AW716" s="102"/>
      <c r="AX716" s="103"/>
    </row>
    <row r="717" spans="1:50" ht="50.25" customHeight="1">
      <c r="A717" s="639"/>
      <c r="B717" s="64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638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2"/>
      <c r="B718" s="64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641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4" t="s">
        <v>58</v>
      </c>
      <c r="B719" s="775"/>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574</v>
      </c>
      <c r="AE719" s="602"/>
      <c r="AF719" s="602"/>
      <c r="AG719" s="125" t="s">
        <v>624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6"/>
      <c r="B720" s="77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6"/>
      <c r="B721" s="777"/>
      <c r="C721" s="296" t="s">
        <v>569</v>
      </c>
      <c r="D721" s="297"/>
      <c r="E721" s="297"/>
      <c r="F721" s="298"/>
      <c r="G721" s="287" t="s">
        <v>466</v>
      </c>
      <c r="H721" s="288"/>
      <c r="I721" s="83" t="str">
        <f>IF(OR(G721="　", G721=""), "", "-")</f>
        <v/>
      </c>
      <c r="J721" s="291">
        <v>473</v>
      </c>
      <c r="K721" s="291"/>
      <c r="L721" s="83" t="str">
        <f>IF(M721="","","-")</f>
        <v/>
      </c>
      <c r="M721" s="84"/>
      <c r="N721" s="304" t="s">
        <v>625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6"/>
      <c r="B722" s="77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6"/>
      <c r="B723" s="77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6"/>
      <c r="B724" s="77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78"/>
      <c r="B725" s="77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5.5" customHeight="1">
      <c r="A726" s="637" t="s">
        <v>48</v>
      </c>
      <c r="B726" s="800"/>
      <c r="C726" s="813" t="s">
        <v>53</v>
      </c>
      <c r="D726" s="835"/>
      <c r="E726" s="835"/>
      <c r="F726" s="836"/>
      <c r="G726" s="574" t="s">
        <v>645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81" customHeight="1" thickBot="1">
      <c r="A727" s="801"/>
      <c r="B727" s="802"/>
      <c r="C727" s="746" t="s">
        <v>57</v>
      </c>
      <c r="D727" s="747"/>
      <c r="E727" s="747"/>
      <c r="F727" s="748"/>
      <c r="G727" s="572" t="s">
        <v>642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30" customHeight="1" thickBot="1">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30" customHeight="1" thickBot="1">
      <c r="A731" s="797" t="s">
        <v>256</v>
      </c>
      <c r="B731" s="798"/>
      <c r="C731" s="798"/>
      <c r="D731" s="798"/>
      <c r="E731" s="799"/>
      <c r="F731" s="727" t="s">
        <v>646</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5.25" customHeight="1" thickBot="1">
      <c r="A733" s="670" t="s">
        <v>257</v>
      </c>
      <c r="B733" s="671"/>
      <c r="C733" s="671"/>
      <c r="D733" s="671"/>
      <c r="E733" s="672"/>
      <c r="F733" s="634" t="s">
        <v>648</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30"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c r="A736" s="647" t="s">
        <v>476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c r="A737" s="995" t="s">
        <v>549</v>
      </c>
      <c r="B737" s="210"/>
      <c r="C737" s="210"/>
      <c r="D737" s="211"/>
      <c r="E737" s="994" t="s">
        <v>600</v>
      </c>
      <c r="F737" s="994"/>
      <c r="G737" s="994"/>
      <c r="H737" s="994"/>
      <c r="I737" s="994"/>
      <c r="J737" s="994"/>
      <c r="K737" s="994"/>
      <c r="L737" s="994"/>
      <c r="M737" s="994"/>
      <c r="N737" s="365" t="s">
        <v>542</v>
      </c>
      <c r="O737" s="365"/>
      <c r="P737" s="365"/>
      <c r="Q737" s="365"/>
      <c r="R737" s="994" t="s">
        <v>601</v>
      </c>
      <c r="S737" s="994"/>
      <c r="T737" s="994"/>
      <c r="U737" s="994"/>
      <c r="V737" s="994"/>
      <c r="W737" s="994"/>
      <c r="X737" s="994"/>
      <c r="Y737" s="994"/>
      <c r="Z737" s="994"/>
      <c r="AA737" s="365" t="s">
        <v>541</v>
      </c>
      <c r="AB737" s="365"/>
      <c r="AC737" s="365"/>
      <c r="AD737" s="365"/>
      <c r="AE737" s="994" t="s">
        <v>600</v>
      </c>
      <c r="AF737" s="994"/>
      <c r="AG737" s="994"/>
      <c r="AH737" s="994"/>
      <c r="AI737" s="994"/>
      <c r="AJ737" s="994"/>
      <c r="AK737" s="994"/>
      <c r="AL737" s="994"/>
      <c r="AM737" s="994"/>
      <c r="AN737" s="365" t="s">
        <v>540</v>
      </c>
      <c r="AO737" s="365"/>
      <c r="AP737" s="365"/>
      <c r="AQ737" s="365"/>
      <c r="AR737" s="986" t="s">
        <v>602</v>
      </c>
      <c r="AS737" s="987"/>
      <c r="AT737" s="987"/>
      <c r="AU737" s="987"/>
      <c r="AV737" s="987"/>
      <c r="AW737" s="987"/>
      <c r="AX737" s="988"/>
      <c r="AY737" s="89"/>
      <c r="AZ737" s="89"/>
    </row>
    <row r="738" spans="1:52" ht="24.75" customHeight="1">
      <c r="A738" s="995" t="s">
        <v>539</v>
      </c>
      <c r="B738" s="210"/>
      <c r="C738" s="210"/>
      <c r="D738" s="211"/>
      <c r="E738" s="994" t="s">
        <v>604</v>
      </c>
      <c r="F738" s="994"/>
      <c r="G738" s="994"/>
      <c r="H738" s="994"/>
      <c r="I738" s="994"/>
      <c r="J738" s="994"/>
      <c r="K738" s="994"/>
      <c r="L738" s="994"/>
      <c r="M738" s="994"/>
      <c r="N738" s="365" t="s">
        <v>538</v>
      </c>
      <c r="O738" s="365"/>
      <c r="P738" s="365"/>
      <c r="Q738" s="365"/>
      <c r="R738" s="994" t="s">
        <v>603</v>
      </c>
      <c r="S738" s="994"/>
      <c r="T738" s="994"/>
      <c r="U738" s="994"/>
      <c r="V738" s="994"/>
      <c r="W738" s="994"/>
      <c r="X738" s="994"/>
      <c r="Y738" s="994"/>
      <c r="Z738" s="994"/>
      <c r="AA738" s="365" t="s">
        <v>537</v>
      </c>
      <c r="AB738" s="365"/>
      <c r="AC738" s="365"/>
      <c r="AD738" s="365"/>
      <c r="AE738" s="994" t="s">
        <v>605</v>
      </c>
      <c r="AF738" s="994"/>
      <c r="AG738" s="994"/>
      <c r="AH738" s="994"/>
      <c r="AI738" s="994"/>
      <c r="AJ738" s="994"/>
      <c r="AK738" s="994"/>
      <c r="AL738" s="994"/>
      <c r="AM738" s="994"/>
      <c r="AN738" s="365" t="s">
        <v>533</v>
      </c>
      <c r="AO738" s="365"/>
      <c r="AP738" s="365"/>
      <c r="AQ738" s="365"/>
      <c r="AR738" s="986" t="s">
        <v>603</v>
      </c>
      <c r="AS738" s="987"/>
      <c r="AT738" s="987"/>
      <c r="AU738" s="987"/>
      <c r="AV738" s="987"/>
      <c r="AW738" s="987"/>
      <c r="AX738" s="988"/>
    </row>
    <row r="739" spans="1:52" ht="24.75" customHeight="1" thickBot="1">
      <c r="A739" s="996" t="s">
        <v>529</v>
      </c>
      <c r="B739" s="997"/>
      <c r="C739" s="997"/>
      <c r="D739" s="998"/>
      <c r="E739" s="999" t="s">
        <v>569</v>
      </c>
      <c r="F739" s="989"/>
      <c r="G739" s="989"/>
      <c r="H739" s="93" t="str">
        <f>IF(E739="", "", "(")</f>
        <v>(</v>
      </c>
      <c r="I739" s="989" t="s">
        <v>466</v>
      </c>
      <c r="J739" s="989"/>
      <c r="K739" s="93" t="str">
        <f>IF(OR(I739="　", I739=""), "", "-")</f>
        <v/>
      </c>
      <c r="L739" s="990">
        <v>479</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c r="A740" s="611" t="s">
        <v>509</v>
      </c>
      <c r="B740" s="612"/>
      <c r="C740" s="612"/>
      <c r="D740" s="612"/>
      <c r="E740" s="612"/>
      <c r="F740" s="61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5" t="s">
        <v>511</v>
      </c>
      <c r="B779" s="626"/>
      <c r="C779" s="626"/>
      <c r="D779" s="626"/>
      <c r="E779" s="626"/>
      <c r="F779" s="627"/>
      <c r="G779" s="592" t="s">
        <v>644</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486</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1"/>
    </row>
    <row r="780" spans="1:50" ht="24.75" customHeight="1">
      <c r="A780" s="628"/>
      <c r="B780" s="629"/>
      <c r="C780" s="629"/>
      <c r="D780" s="629"/>
      <c r="E780" s="629"/>
      <c r="F780" s="630"/>
      <c r="G780" s="813"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6"/>
      <c r="AC780" s="813"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c r="A781" s="628"/>
      <c r="B781" s="629"/>
      <c r="C781" s="629"/>
      <c r="D781" s="629"/>
      <c r="E781" s="629"/>
      <c r="F781" s="630"/>
      <c r="G781" s="667" t="s">
        <v>590</v>
      </c>
      <c r="H781" s="668"/>
      <c r="I781" s="668"/>
      <c r="J781" s="668"/>
      <c r="K781" s="669"/>
      <c r="L781" s="661" t="s">
        <v>610</v>
      </c>
      <c r="M781" s="662"/>
      <c r="N781" s="662"/>
      <c r="O781" s="662"/>
      <c r="P781" s="662"/>
      <c r="Q781" s="662"/>
      <c r="R781" s="662"/>
      <c r="S781" s="662"/>
      <c r="T781" s="662"/>
      <c r="U781" s="662"/>
      <c r="V781" s="662"/>
      <c r="W781" s="662"/>
      <c r="X781" s="663"/>
      <c r="Y781" s="388">
        <v>235</v>
      </c>
      <c r="Z781" s="389"/>
      <c r="AA781" s="389"/>
      <c r="AB781" s="803"/>
      <c r="AC781" s="667"/>
      <c r="AD781" s="668"/>
      <c r="AE781" s="668"/>
      <c r="AF781" s="668"/>
      <c r="AG781" s="669"/>
      <c r="AH781" s="661"/>
      <c r="AI781" s="662"/>
      <c r="AJ781" s="662"/>
      <c r="AK781" s="662"/>
      <c r="AL781" s="662"/>
      <c r="AM781" s="662"/>
      <c r="AN781" s="662"/>
      <c r="AO781" s="662"/>
      <c r="AP781" s="662"/>
      <c r="AQ781" s="662"/>
      <c r="AR781" s="662"/>
      <c r="AS781" s="662"/>
      <c r="AT781" s="663"/>
      <c r="AU781" s="388"/>
      <c r="AV781" s="389"/>
      <c r="AW781" s="389"/>
      <c r="AX781" s="390"/>
    </row>
    <row r="782" spans="1:50" ht="24.75" customHeight="1">
      <c r="A782" s="628"/>
      <c r="B782" s="629"/>
      <c r="C782" s="629"/>
      <c r="D782" s="629"/>
      <c r="E782" s="629"/>
      <c r="F782" s="630"/>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c r="A791" s="628"/>
      <c r="B791" s="629"/>
      <c r="C791" s="629"/>
      <c r="D791" s="629"/>
      <c r="E791" s="629"/>
      <c r="F791" s="630"/>
      <c r="G791" s="824" t="s">
        <v>20</v>
      </c>
      <c r="H791" s="825"/>
      <c r="I791" s="825"/>
      <c r="J791" s="825"/>
      <c r="K791" s="825"/>
      <c r="L791" s="826"/>
      <c r="M791" s="827"/>
      <c r="N791" s="827"/>
      <c r="O791" s="827"/>
      <c r="P791" s="827"/>
      <c r="Q791" s="827"/>
      <c r="R791" s="827"/>
      <c r="S791" s="827"/>
      <c r="T791" s="827"/>
      <c r="U791" s="827"/>
      <c r="V791" s="827"/>
      <c r="W791" s="827"/>
      <c r="X791" s="828"/>
      <c r="Y791" s="829">
        <f>SUM(Y781:AB790)</f>
        <v>235</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c r="A792" s="628"/>
      <c r="B792" s="629"/>
      <c r="C792" s="629"/>
      <c r="D792" s="629"/>
      <c r="E792" s="629"/>
      <c r="F792" s="630"/>
      <c r="G792" s="592" t="s">
        <v>441</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440</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1"/>
    </row>
    <row r="793" spans="1:50" ht="24.75" hidden="1" customHeight="1">
      <c r="A793" s="628"/>
      <c r="B793" s="629"/>
      <c r="C793" s="629"/>
      <c r="D793" s="629"/>
      <c r="E793" s="629"/>
      <c r="F793" s="630"/>
      <c r="G793" s="813"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6"/>
      <c r="AC793" s="813"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c r="A794" s="628"/>
      <c r="B794" s="629"/>
      <c r="C794" s="629"/>
      <c r="D794" s="629"/>
      <c r="E794" s="629"/>
      <c r="F794" s="630"/>
      <c r="G794" s="667"/>
      <c r="H794" s="668"/>
      <c r="I794" s="668"/>
      <c r="J794" s="668"/>
      <c r="K794" s="669"/>
      <c r="L794" s="661"/>
      <c r="M794" s="662"/>
      <c r="N794" s="662"/>
      <c r="O794" s="662"/>
      <c r="P794" s="662"/>
      <c r="Q794" s="662"/>
      <c r="R794" s="662"/>
      <c r="S794" s="662"/>
      <c r="T794" s="662"/>
      <c r="U794" s="662"/>
      <c r="V794" s="662"/>
      <c r="W794" s="662"/>
      <c r="X794" s="663"/>
      <c r="Y794" s="388"/>
      <c r="Z794" s="389"/>
      <c r="AA794" s="389"/>
      <c r="AB794" s="803"/>
      <c r="AC794" s="667"/>
      <c r="AD794" s="668"/>
      <c r="AE794" s="668"/>
      <c r="AF794" s="668"/>
      <c r="AG794" s="669"/>
      <c r="AH794" s="661"/>
      <c r="AI794" s="662"/>
      <c r="AJ794" s="662"/>
      <c r="AK794" s="662"/>
      <c r="AL794" s="662"/>
      <c r="AM794" s="662"/>
      <c r="AN794" s="662"/>
      <c r="AO794" s="662"/>
      <c r="AP794" s="662"/>
      <c r="AQ794" s="662"/>
      <c r="AR794" s="662"/>
      <c r="AS794" s="662"/>
      <c r="AT794" s="663"/>
      <c r="AU794" s="388"/>
      <c r="AV794" s="389"/>
      <c r="AW794" s="389"/>
      <c r="AX794" s="390"/>
    </row>
    <row r="795" spans="1:50" ht="24.75" hidden="1" customHeight="1">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c r="A804" s="628"/>
      <c r="B804" s="629"/>
      <c r="C804" s="629"/>
      <c r="D804" s="629"/>
      <c r="E804" s="629"/>
      <c r="F804" s="630"/>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c r="A805" s="628"/>
      <c r="B805" s="629"/>
      <c r="C805" s="629"/>
      <c r="D805" s="629"/>
      <c r="E805" s="629"/>
      <c r="F805" s="630"/>
      <c r="G805" s="592" t="s">
        <v>442</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443</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1"/>
    </row>
    <row r="806" spans="1:50" ht="24.75" hidden="1" customHeight="1">
      <c r="A806" s="628"/>
      <c r="B806" s="629"/>
      <c r="C806" s="629"/>
      <c r="D806" s="629"/>
      <c r="E806" s="629"/>
      <c r="F806" s="630"/>
      <c r="G806" s="813"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6"/>
      <c r="AC806" s="813"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8"/>
      <c r="Z807" s="389"/>
      <c r="AA807" s="389"/>
      <c r="AB807" s="803"/>
      <c r="AC807" s="667"/>
      <c r="AD807" s="668"/>
      <c r="AE807" s="668"/>
      <c r="AF807" s="668"/>
      <c r="AG807" s="669"/>
      <c r="AH807" s="661"/>
      <c r="AI807" s="662"/>
      <c r="AJ807" s="662"/>
      <c r="AK807" s="662"/>
      <c r="AL807" s="662"/>
      <c r="AM807" s="662"/>
      <c r="AN807" s="662"/>
      <c r="AO807" s="662"/>
      <c r="AP807" s="662"/>
      <c r="AQ807" s="662"/>
      <c r="AR807" s="662"/>
      <c r="AS807" s="662"/>
      <c r="AT807" s="663"/>
      <c r="AU807" s="388"/>
      <c r="AV807" s="389"/>
      <c r="AW807" s="389"/>
      <c r="AX807" s="390"/>
    </row>
    <row r="808" spans="1:50" ht="24.75" hidden="1" customHeight="1">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c r="A817" s="628"/>
      <c r="B817" s="629"/>
      <c r="C817" s="629"/>
      <c r="D817" s="629"/>
      <c r="E817" s="629"/>
      <c r="F817" s="630"/>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c r="A818" s="628"/>
      <c r="B818" s="629"/>
      <c r="C818" s="629"/>
      <c r="D818" s="629"/>
      <c r="E818" s="629"/>
      <c r="F818" s="630"/>
      <c r="G818" s="592" t="s">
        <v>388</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1"/>
    </row>
    <row r="819" spans="1:50" ht="24.75" hidden="1" customHeight="1">
      <c r="A819" s="628"/>
      <c r="B819" s="629"/>
      <c r="C819" s="629"/>
      <c r="D819" s="629"/>
      <c r="E819" s="629"/>
      <c r="F819" s="630"/>
      <c r="G819" s="813"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6"/>
      <c r="AC819" s="813"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8"/>
      <c r="Z820" s="389"/>
      <c r="AA820" s="389"/>
      <c r="AB820" s="803"/>
      <c r="AC820" s="667"/>
      <c r="AD820" s="668"/>
      <c r="AE820" s="668"/>
      <c r="AF820" s="668"/>
      <c r="AG820" s="669"/>
      <c r="AH820" s="661"/>
      <c r="AI820" s="662"/>
      <c r="AJ820" s="662"/>
      <c r="AK820" s="662"/>
      <c r="AL820" s="662"/>
      <c r="AM820" s="662"/>
      <c r="AN820" s="662"/>
      <c r="AO820" s="662"/>
      <c r="AP820" s="662"/>
      <c r="AQ820" s="662"/>
      <c r="AR820" s="662"/>
      <c r="AS820" s="662"/>
      <c r="AT820" s="663"/>
      <c r="AU820" s="388"/>
      <c r="AV820" s="389"/>
      <c r="AW820" s="389"/>
      <c r="AX820" s="390"/>
    </row>
    <row r="821" spans="1:50" ht="24.75" hidden="1" customHeight="1">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c r="A830" s="628"/>
      <c r="B830" s="629"/>
      <c r="C830" s="629"/>
      <c r="D830" s="629"/>
      <c r="E830" s="629"/>
      <c r="F830" s="630"/>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608</v>
      </c>
      <c r="D837" s="347"/>
      <c r="E837" s="347"/>
      <c r="F837" s="347"/>
      <c r="G837" s="347"/>
      <c r="H837" s="347"/>
      <c r="I837" s="347"/>
      <c r="J837" s="348">
        <v>3010401031409</v>
      </c>
      <c r="K837" s="349"/>
      <c r="L837" s="349"/>
      <c r="M837" s="349"/>
      <c r="N837" s="349"/>
      <c r="O837" s="349"/>
      <c r="P837" s="362" t="s">
        <v>610</v>
      </c>
      <c r="Q837" s="350"/>
      <c r="R837" s="350"/>
      <c r="S837" s="350"/>
      <c r="T837" s="350"/>
      <c r="U837" s="350"/>
      <c r="V837" s="350"/>
      <c r="W837" s="350"/>
      <c r="X837" s="350"/>
      <c r="Y837" s="351">
        <v>235</v>
      </c>
      <c r="Z837" s="352"/>
      <c r="AA837" s="352"/>
      <c r="AB837" s="353"/>
      <c r="AC837" s="363" t="s">
        <v>611</v>
      </c>
      <c r="AD837" s="371"/>
      <c r="AE837" s="371"/>
      <c r="AF837" s="371"/>
      <c r="AG837" s="371"/>
      <c r="AH837" s="372" t="s">
        <v>594</v>
      </c>
      <c r="AI837" s="373"/>
      <c r="AJ837" s="373"/>
      <c r="AK837" s="373"/>
      <c r="AL837" s="357" t="s">
        <v>594</v>
      </c>
      <c r="AM837" s="358"/>
      <c r="AN837" s="358"/>
      <c r="AO837" s="359"/>
      <c r="AP837" s="360" t="s">
        <v>594</v>
      </c>
      <c r="AQ837" s="360"/>
      <c r="AR837" s="360"/>
      <c r="AS837" s="360"/>
      <c r="AT837" s="360"/>
      <c r="AU837" s="360"/>
      <c r="AV837" s="360"/>
      <c r="AW837" s="360"/>
      <c r="AX837" s="360"/>
    </row>
    <row r="838" spans="1:50" ht="30" customHeight="1">
      <c r="A838" s="376">
        <v>2</v>
      </c>
      <c r="B838" s="376">
        <v>1</v>
      </c>
      <c r="C838" s="361" t="s">
        <v>612</v>
      </c>
      <c r="D838" s="347"/>
      <c r="E838" s="347"/>
      <c r="F838" s="347"/>
      <c r="G838" s="347"/>
      <c r="H838" s="347"/>
      <c r="I838" s="347"/>
      <c r="J838" s="348">
        <v>1011001006587</v>
      </c>
      <c r="K838" s="349"/>
      <c r="L838" s="349"/>
      <c r="M838" s="349"/>
      <c r="N838" s="349"/>
      <c r="O838" s="349"/>
      <c r="P838" s="350" t="s">
        <v>610</v>
      </c>
      <c r="Q838" s="350"/>
      <c r="R838" s="350"/>
      <c r="S838" s="350"/>
      <c r="T838" s="350"/>
      <c r="U838" s="350"/>
      <c r="V838" s="350"/>
      <c r="W838" s="350"/>
      <c r="X838" s="350"/>
      <c r="Y838" s="351">
        <v>196</v>
      </c>
      <c r="Z838" s="352"/>
      <c r="AA838" s="352"/>
      <c r="AB838" s="353"/>
      <c r="AC838" s="363" t="s">
        <v>498</v>
      </c>
      <c r="AD838" s="363"/>
      <c r="AE838" s="363"/>
      <c r="AF838" s="363"/>
      <c r="AG838" s="363"/>
      <c r="AH838" s="372">
        <v>1</v>
      </c>
      <c r="AI838" s="373"/>
      <c r="AJ838" s="373"/>
      <c r="AK838" s="373"/>
      <c r="AL838" s="357">
        <v>90</v>
      </c>
      <c r="AM838" s="358"/>
      <c r="AN838" s="358"/>
      <c r="AO838" s="359"/>
      <c r="AP838" s="360" t="s">
        <v>594</v>
      </c>
      <c r="AQ838" s="360"/>
      <c r="AR838" s="360"/>
      <c r="AS838" s="360"/>
      <c r="AT838" s="360"/>
      <c r="AU838" s="360"/>
      <c r="AV838" s="360"/>
      <c r="AW838" s="360"/>
      <c r="AX838" s="360"/>
    </row>
    <row r="839" spans="1:50" ht="30" customHeight="1">
      <c r="A839" s="376">
        <v>3</v>
      </c>
      <c r="B839" s="376">
        <v>1</v>
      </c>
      <c r="C839" s="361" t="s">
        <v>613</v>
      </c>
      <c r="D839" s="347"/>
      <c r="E839" s="347"/>
      <c r="F839" s="347"/>
      <c r="G839" s="347"/>
      <c r="H839" s="347"/>
      <c r="I839" s="347"/>
      <c r="J839" s="348">
        <v>1430005001164</v>
      </c>
      <c r="K839" s="349"/>
      <c r="L839" s="349"/>
      <c r="M839" s="349"/>
      <c r="N839" s="349"/>
      <c r="O839" s="349"/>
      <c r="P839" s="362" t="s">
        <v>614</v>
      </c>
      <c r="Q839" s="350"/>
      <c r="R839" s="350"/>
      <c r="S839" s="350"/>
      <c r="T839" s="350"/>
      <c r="U839" s="350"/>
      <c r="V839" s="350"/>
      <c r="W839" s="350"/>
      <c r="X839" s="350"/>
      <c r="Y839" s="351">
        <v>90</v>
      </c>
      <c r="Z839" s="352"/>
      <c r="AA839" s="352"/>
      <c r="AB839" s="353"/>
      <c r="AC839" s="363" t="s">
        <v>504</v>
      </c>
      <c r="AD839" s="363"/>
      <c r="AE839" s="363"/>
      <c r="AF839" s="363"/>
      <c r="AG839" s="363"/>
      <c r="AH839" s="355" t="s">
        <v>594</v>
      </c>
      <c r="AI839" s="356"/>
      <c r="AJ839" s="356"/>
      <c r="AK839" s="356"/>
      <c r="AL839" s="357" t="s">
        <v>635</v>
      </c>
      <c r="AM839" s="358"/>
      <c r="AN839" s="358"/>
      <c r="AO839" s="359"/>
      <c r="AP839" s="360" t="s">
        <v>594</v>
      </c>
      <c r="AQ839" s="360"/>
      <c r="AR839" s="360"/>
      <c r="AS839" s="360"/>
      <c r="AT839" s="360"/>
      <c r="AU839" s="360"/>
      <c r="AV839" s="360"/>
      <c r="AW839" s="360"/>
      <c r="AX839" s="360"/>
    </row>
    <row r="840" spans="1:50" ht="30" customHeight="1">
      <c r="A840" s="376">
        <v>4</v>
      </c>
      <c r="B840" s="376">
        <v>1</v>
      </c>
      <c r="C840" s="361" t="s">
        <v>615</v>
      </c>
      <c r="D840" s="347"/>
      <c r="E840" s="347"/>
      <c r="F840" s="347"/>
      <c r="G840" s="347"/>
      <c r="H840" s="347"/>
      <c r="I840" s="347"/>
      <c r="J840" s="348">
        <v>3450001001668</v>
      </c>
      <c r="K840" s="349"/>
      <c r="L840" s="349"/>
      <c r="M840" s="349"/>
      <c r="N840" s="349"/>
      <c r="O840" s="349"/>
      <c r="P840" s="362" t="s">
        <v>617</v>
      </c>
      <c r="Q840" s="350"/>
      <c r="R840" s="350"/>
      <c r="S840" s="350"/>
      <c r="T840" s="350"/>
      <c r="U840" s="350"/>
      <c r="V840" s="350"/>
      <c r="W840" s="350"/>
      <c r="X840" s="350"/>
      <c r="Y840" s="351">
        <v>11</v>
      </c>
      <c r="Z840" s="352"/>
      <c r="AA840" s="352"/>
      <c r="AB840" s="353"/>
      <c r="AC840" s="363" t="s">
        <v>499</v>
      </c>
      <c r="AD840" s="363"/>
      <c r="AE840" s="363"/>
      <c r="AF840" s="363"/>
      <c r="AG840" s="363"/>
      <c r="AH840" s="355">
        <v>20</v>
      </c>
      <c r="AI840" s="356"/>
      <c r="AJ840" s="356"/>
      <c r="AK840" s="356"/>
      <c r="AL840" s="357">
        <v>71</v>
      </c>
      <c r="AM840" s="358"/>
      <c r="AN840" s="358"/>
      <c r="AO840" s="359"/>
      <c r="AP840" s="360" t="s">
        <v>594</v>
      </c>
      <c r="AQ840" s="360"/>
      <c r="AR840" s="360"/>
      <c r="AS840" s="360"/>
      <c r="AT840" s="360"/>
      <c r="AU840" s="360"/>
      <c r="AV840" s="360"/>
      <c r="AW840" s="360"/>
      <c r="AX840" s="360"/>
    </row>
    <row r="841" spans="1:50" ht="30" customHeight="1">
      <c r="A841" s="376">
        <v>5</v>
      </c>
      <c r="B841" s="376">
        <v>1</v>
      </c>
      <c r="C841" s="361" t="s">
        <v>616</v>
      </c>
      <c r="D841" s="347"/>
      <c r="E841" s="347"/>
      <c r="F841" s="347"/>
      <c r="G841" s="347"/>
      <c r="H841" s="347"/>
      <c r="I841" s="347"/>
      <c r="J841" s="348">
        <v>2430001032014</v>
      </c>
      <c r="K841" s="349"/>
      <c r="L841" s="349"/>
      <c r="M841" s="349"/>
      <c r="N841" s="349"/>
      <c r="O841" s="349"/>
      <c r="P841" s="362" t="s">
        <v>617</v>
      </c>
      <c r="Q841" s="350"/>
      <c r="R841" s="350"/>
      <c r="S841" s="350"/>
      <c r="T841" s="350"/>
      <c r="U841" s="350"/>
      <c r="V841" s="350"/>
      <c r="W841" s="350"/>
      <c r="X841" s="350"/>
      <c r="Y841" s="351">
        <v>10</v>
      </c>
      <c r="Z841" s="352"/>
      <c r="AA841" s="352"/>
      <c r="AB841" s="353"/>
      <c r="AC841" s="354" t="s">
        <v>499</v>
      </c>
      <c r="AD841" s="354"/>
      <c r="AE841" s="354"/>
      <c r="AF841" s="354"/>
      <c r="AG841" s="354"/>
      <c r="AH841" s="355">
        <v>10</v>
      </c>
      <c r="AI841" s="356"/>
      <c r="AJ841" s="356"/>
      <c r="AK841" s="356"/>
      <c r="AL841" s="357">
        <v>95</v>
      </c>
      <c r="AM841" s="358"/>
      <c r="AN841" s="358"/>
      <c r="AO841" s="359"/>
      <c r="AP841" s="360" t="s">
        <v>594</v>
      </c>
      <c r="AQ841" s="360"/>
      <c r="AR841" s="360"/>
      <c r="AS841" s="360"/>
      <c r="AT841" s="360"/>
      <c r="AU841" s="360"/>
      <c r="AV841" s="360"/>
      <c r="AW841" s="360"/>
      <c r="AX841" s="360"/>
    </row>
    <row r="842" spans="1:50" ht="30" customHeight="1">
      <c r="A842" s="376">
        <v>6</v>
      </c>
      <c r="B842" s="376">
        <v>1</v>
      </c>
      <c r="C842" s="361" t="s">
        <v>609</v>
      </c>
      <c r="D842" s="347"/>
      <c r="E842" s="347"/>
      <c r="F842" s="347"/>
      <c r="G842" s="347"/>
      <c r="H842" s="347"/>
      <c r="I842" s="347"/>
      <c r="J842" s="348">
        <v>1430001041593</v>
      </c>
      <c r="K842" s="349"/>
      <c r="L842" s="349"/>
      <c r="M842" s="349"/>
      <c r="N842" s="349"/>
      <c r="O842" s="349"/>
      <c r="P842" s="362" t="s">
        <v>621</v>
      </c>
      <c r="Q842" s="350"/>
      <c r="R842" s="350"/>
      <c r="S842" s="350"/>
      <c r="T842" s="350"/>
      <c r="U842" s="350"/>
      <c r="V842" s="350"/>
      <c r="W842" s="350"/>
      <c r="X842" s="350"/>
      <c r="Y842" s="351">
        <v>8</v>
      </c>
      <c r="Z842" s="352"/>
      <c r="AA842" s="352"/>
      <c r="AB842" s="353"/>
      <c r="AC842" s="354" t="s">
        <v>611</v>
      </c>
      <c r="AD842" s="354"/>
      <c r="AE842" s="354"/>
      <c r="AF842" s="354"/>
      <c r="AG842" s="354"/>
      <c r="AH842" s="355" t="s">
        <v>594</v>
      </c>
      <c r="AI842" s="356"/>
      <c r="AJ842" s="356"/>
      <c r="AK842" s="356"/>
      <c r="AL842" s="357" t="s">
        <v>594</v>
      </c>
      <c r="AM842" s="358"/>
      <c r="AN842" s="358"/>
      <c r="AO842" s="359"/>
      <c r="AP842" s="360" t="s">
        <v>594</v>
      </c>
      <c r="AQ842" s="360"/>
      <c r="AR842" s="360"/>
      <c r="AS842" s="360"/>
      <c r="AT842" s="360"/>
      <c r="AU842" s="360"/>
      <c r="AV842" s="360"/>
      <c r="AW842" s="360"/>
      <c r="AX842" s="360"/>
    </row>
    <row r="843" spans="1:50" ht="30" customHeight="1">
      <c r="A843" s="376">
        <v>7</v>
      </c>
      <c r="B843" s="376">
        <v>1</v>
      </c>
      <c r="C843" s="361" t="s">
        <v>618</v>
      </c>
      <c r="D843" s="347"/>
      <c r="E843" s="347"/>
      <c r="F843" s="347"/>
      <c r="G843" s="347"/>
      <c r="H843" s="347"/>
      <c r="I843" s="347"/>
      <c r="J843" s="348">
        <v>2430001012619</v>
      </c>
      <c r="K843" s="349"/>
      <c r="L843" s="349"/>
      <c r="M843" s="349"/>
      <c r="N843" s="349"/>
      <c r="O843" s="349"/>
      <c r="P843" s="362" t="s">
        <v>621</v>
      </c>
      <c r="Q843" s="350"/>
      <c r="R843" s="350"/>
      <c r="S843" s="350"/>
      <c r="T843" s="350"/>
      <c r="U843" s="350"/>
      <c r="V843" s="350"/>
      <c r="W843" s="350"/>
      <c r="X843" s="350"/>
      <c r="Y843" s="351">
        <v>3</v>
      </c>
      <c r="Z843" s="352"/>
      <c r="AA843" s="352"/>
      <c r="AB843" s="353"/>
      <c r="AC843" s="354" t="s">
        <v>499</v>
      </c>
      <c r="AD843" s="354"/>
      <c r="AE843" s="354"/>
      <c r="AF843" s="354"/>
      <c r="AG843" s="354"/>
      <c r="AH843" s="355">
        <v>40</v>
      </c>
      <c r="AI843" s="356"/>
      <c r="AJ843" s="356"/>
      <c r="AK843" s="356"/>
      <c r="AL843" s="357">
        <v>96</v>
      </c>
      <c r="AM843" s="358"/>
      <c r="AN843" s="358"/>
      <c r="AO843" s="359"/>
      <c r="AP843" s="360" t="s">
        <v>594</v>
      </c>
      <c r="AQ843" s="360"/>
      <c r="AR843" s="360"/>
      <c r="AS843" s="360"/>
      <c r="AT843" s="360"/>
      <c r="AU843" s="360"/>
      <c r="AV843" s="360"/>
      <c r="AW843" s="360"/>
      <c r="AX843" s="360"/>
    </row>
    <row r="844" spans="1:50" ht="43.5" customHeight="1">
      <c r="A844" s="376">
        <v>8</v>
      </c>
      <c r="B844" s="376">
        <v>1</v>
      </c>
      <c r="C844" s="361" t="s">
        <v>619</v>
      </c>
      <c r="D844" s="347"/>
      <c r="E844" s="347"/>
      <c r="F844" s="347"/>
      <c r="G844" s="347"/>
      <c r="H844" s="347"/>
      <c r="I844" s="347"/>
      <c r="J844" s="348" t="s">
        <v>594</v>
      </c>
      <c r="K844" s="349"/>
      <c r="L844" s="349"/>
      <c r="M844" s="349"/>
      <c r="N844" s="349"/>
      <c r="O844" s="349"/>
      <c r="P844" s="932" t="s">
        <v>620</v>
      </c>
      <c r="Q844" s="933"/>
      <c r="R844" s="933"/>
      <c r="S844" s="933"/>
      <c r="T844" s="933"/>
      <c r="U844" s="933"/>
      <c r="V844" s="933"/>
      <c r="W844" s="933"/>
      <c r="X844" s="934"/>
      <c r="Y844" s="351">
        <v>2</v>
      </c>
      <c r="Z844" s="352"/>
      <c r="AA844" s="352"/>
      <c r="AB844" s="353"/>
      <c r="AC844" s="354" t="s">
        <v>611</v>
      </c>
      <c r="AD844" s="354"/>
      <c r="AE844" s="354"/>
      <c r="AF844" s="354"/>
      <c r="AG844" s="354"/>
      <c r="AH844" s="355" t="s">
        <v>594</v>
      </c>
      <c r="AI844" s="356"/>
      <c r="AJ844" s="356"/>
      <c r="AK844" s="356"/>
      <c r="AL844" s="357" t="s">
        <v>594</v>
      </c>
      <c r="AM844" s="358"/>
      <c r="AN844" s="358"/>
      <c r="AO844" s="359"/>
      <c r="AP844" s="360" t="s">
        <v>594</v>
      </c>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55.5" customHeight="1">
      <c r="A1102" s="376">
        <v>1</v>
      </c>
      <c r="B1102" s="376">
        <v>1</v>
      </c>
      <c r="C1102" s="374"/>
      <c r="D1102" s="374"/>
      <c r="E1102" s="147" t="s">
        <v>636</v>
      </c>
      <c r="F1102" s="375"/>
      <c r="G1102" s="375"/>
      <c r="H1102" s="375"/>
      <c r="I1102" s="375"/>
      <c r="J1102" s="348" t="s">
        <v>636</v>
      </c>
      <c r="K1102" s="349"/>
      <c r="L1102" s="349"/>
      <c r="M1102" s="349"/>
      <c r="N1102" s="349"/>
      <c r="O1102" s="349"/>
      <c r="P1102" s="362" t="s">
        <v>636</v>
      </c>
      <c r="Q1102" s="350"/>
      <c r="R1102" s="350"/>
      <c r="S1102" s="350"/>
      <c r="T1102" s="350"/>
      <c r="U1102" s="350"/>
      <c r="V1102" s="350"/>
      <c r="W1102" s="350"/>
      <c r="X1102" s="350"/>
      <c r="Y1102" s="351" t="s">
        <v>636</v>
      </c>
      <c r="Z1102" s="352"/>
      <c r="AA1102" s="352"/>
      <c r="AB1102" s="353"/>
      <c r="AC1102" s="354"/>
      <c r="AD1102" s="354"/>
      <c r="AE1102" s="354"/>
      <c r="AF1102" s="354"/>
      <c r="AG1102" s="354"/>
      <c r="AH1102" s="355" t="s">
        <v>636</v>
      </c>
      <c r="AI1102" s="356"/>
      <c r="AJ1102" s="356"/>
      <c r="AK1102" s="356"/>
      <c r="AL1102" s="357" t="s">
        <v>636</v>
      </c>
      <c r="AM1102" s="358"/>
      <c r="AN1102" s="358"/>
      <c r="AO1102" s="359"/>
      <c r="AP1102" s="360" t="s">
        <v>636</v>
      </c>
      <c r="AQ1102" s="360"/>
      <c r="AR1102" s="360"/>
      <c r="AS1102" s="360"/>
      <c r="AT1102" s="360"/>
      <c r="AU1102" s="360"/>
      <c r="AV1102" s="360"/>
      <c r="AW1102" s="360"/>
      <c r="AX1102" s="360"/>
    </row>
    <row r="1103" spans="1:50" ht="55.5" hidden="1" customHeight="1">
      <c r="A1103" s="376">
        <v>2</v>
      </c>
      <c r="B1103" s="376">
        <v>1</v>
      </c>
      <c r="C1103" s="374"/>
      <c r="D1103" s="374"/>
      <c r="E1103" s="147"/>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55.5" hidden="1" customHeight="1">
      <c r="A1104" s="376">
        <v>3</v>
      </c>
      <c r="B1104" s="376">
        <v>1</v>
      </c>
      <c r="C1104" s="374"/>
      <c r="D1104" s="374"/>
      <c r="E1104" s="147"/>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6">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 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39" max="49" man="1"/>
    <brk id="833" max="49" man="1"/>
    <brk id="1104"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7"/>
      <c r="AA2" s="828"/>
      <c r="AB2" s="1030" t="s">
        <v>11</v>
      </c>
      <c r="AC2" s="1031"/>
      <c r="AD2" s="1032"/>
      <c r="AE2" s="1036" t="s">
        <v>556</v>
      </c>
      <c r="AF2" s="1036"/>
      <c r="AG2" s="1036"/>
      <c r="AH2" s="1036"/>
      <c r="AI2" s="1036" t="s">
        <v>553</v>
      </c>
      <c r="AJ2" s="1036"/>
      <c r="AK2" s="1036"/>
      <c r="AL2" s="1036"/>
      <c r="AM2" s="1036" t="s">
        <v>527</v>
      </c>
      <c r="AN2" s="1036"/>
      <c r="AO2" s="1036"/>
      <c r="AP2" s="554"/>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1"/>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1"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7"/>
      <c r="AA9" s="828"/>
      <c r="AB9" s="1030" t="s">
        <v>11</v>
      </c>
      <c r="AC9" s="1031"/>
      <c r="AD9" s="1032"/>
      <c r="AE9" s="1036" t="s">
        <v>557</v>
      </c>
      <c r="AF9" s="1036"/>
      <c r="AG9" s="1036"/>
      <c r="AH9" s="1036"/>
      <c r="AI9" s="1036" t="s">
        <v>553</v>
      </c>
      <c r="AJ9" s="1036"/>
      <c r="AK9" s="1036"/>
      <c r="AL9" s="1036"/>
      <c r="AM9" s="1036" t="s">
        <v>527</v>
      </c>
      <c r="AN9" s="1036"/>
      <c r="AO9" s="1036"/>
      <c r="AP9" s="554"/>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1"/>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1"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7"/>
      <c r="AA16" s="828"/>
      <c r="AB16" s="1030" t="s">
        <v>11</v>
      </c>
      <c r="AC16" s="1031"/>
      <c r="AD16" s="1032"/>
      <c r="AE16" s="1036" t="s">
        <v>556</v>
      </c>
      <c r="AF16" s="1036"/>
      <c r="AG16" s="1036"/>
      <c r="AH16" s="1036"/>
      <c r="AI16" s="1036" t="s">
        <v>554</v>
      </c>
      <c r="AJ16" s="1036"/>
      <c r="AK16" s="1036"/>
      <c r="AL16" s="1036"/>
      <c r="AM16" s="1036" t="s">
        <v>527</v>
      </c>
      <c r="AN16" s="1036"/>
      <c r="AO16" s="1036"/>
      <c r="AP16" s="554"/>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1"/>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1"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7"/>
      <c r="AA23" s="828"/>
      <c r="AB23" s="1030" t="s">
        <v>11</v>
      </c>
      <c r="AC23" s="1031"/>
      <c r="AD23" s="1032"/>
      <c r="AE23" s="1036" t="s">
        <v>558</v>
      </c>
      <c r="AF23" s="1036"/>
      <c r="AG23" s="1036"/>
      <c r="AH23" s="1036"/>
      <c r="AI23" s="1036" t="s">
        <v>553</v>
      </c>
      <c r="AJ23" s="1036"/>
      <c r="AK23" s="1036"/>
      <c r="AL23" s="1036"/>
      <c r="AM23" s="1036" t="s">
        <v>527</v>
      </c>
      <c r="AN23" s="1036"/>
      <c r="AO23" s="1036"/>
      <c r="AP23" s="554"/>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1"/>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1"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7"/>
      <c r="AA30" s="828"/>
      <c r="AB30" s="1030" t="s">
        <v>11</v>
      </c>
      <c r="AC30" s="1031"/>
      <c r="AD30" s="1032"/>
      <c r="AE30" s="1036" t="s">
        <v>556</v>
      </c>
      <c r="AF30" s="1036"/>
      <c r="AG30" s="1036"/>
      <c r="AH30" s="1036"/>
      <c r="AI30" s="1036" t="s">
        <v>553</v>
      </c>
      <c r="AJ30" s="1036"/>
      <c r="AK30" s="1036"/>
      <c r="AL30" s="1036"/>
      <c r="AM30" s="1036" t="s">
        <v>551</v>
      </c>
      <c r="AN30" s="1036"/>
      <c r="AO30" s="1036"/>
      <c r="AP30" s="554"/>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1"/>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1"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7"/>
      <c r="AA37" s="828"/>
      <c r="AB37" s="1030" t="s">
        <v>11</v>
      </c>
      <c r="AC37" s="1031"/>
      <c r="AD37" s="1032"/>
      <c r="AE37" s="1036" t="s">
        <v>558</v>
      </c>
      <c r="AF37" s="1036"/>
      <c r="AG37" s="1036"/>
      <c r="AH37" s="1036"/>
      <c r="AI37" s="1036" t="s">
        <v>555</v>
      </c>
      <c r="AJ37" s="1036"/>
      <c r="AK37" s="1036"/>
      <c r="AL37" s="1036"/>
      <c r="AM37" s="1036" t="s">
        <v>552</v>
      </c>
      <c r="AN37" s="1036"/>
      <c r="AO37" s="1036"/>
      <c r="AP37" s="554"/>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1"/>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1"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7"/>
      <c r="AA44" s="828"/>
      <c r="AB44" s="1030" t="s">
        <v>11</v>
      </c>
      <c r="AC44" s="1031"/>
      <c r="AD44" s="1032"/>
      <c r="AE44" s="1036" t="s">
        <v>556</v>
      </c>
      <c r="AF44" s="1036"/>
      <c r="AG44" s="1036"/>
      <c r="AH44" s="1036"/>
      <c r="AI44" s="1036" t="s">
        <v>553</v>
      </c>
      <c r="AJ44" s="1036"/>
      <c r="AK44" s="1036"/>
      <c r="AL44" s="1036"/>
      <c r="AM44" s="1036" t="s">
        <v>527</v>
      </c>
      <c r="AN44" s="1036"/>
      <c r="AO44" s="1036"/>
      <c r="AP44" s="554"/>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1"/>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1"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7"/>
      <c r="AA51" s="828"/>
      <c r="AB51" s="554" t="s">
        <v>11</v>
      </c>
      <c r="AC51" s="1031"/>
      <c r="AD51" s="1032"/>
      <c r="AE51" s="1036" t="s">
        <v>556</v>
      </c>
      <c r="AF51" s="1036"/>
      <c r="AG51" s="1036"/>
      <c r="AH51" s="1036"/>
      <c r="AI51" s="1036" t="s">
        <v>553</v>
      </c>
      <c r="AJ51" s="1036"/>
      <c r="AK51" s="1036"/>
      <c r="AL51" s="1036"/>
      <c r="AM51" s="1036" t="s">
        <v>527</v>
      </c>
      <c r="AN51" s="1036"/>
      <c r="AO51" s="1036"/>
      <c r="AP51" s="554"/>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1"/>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1"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7"/>
      <c r="AA58" s="828"/>
      <c r="AB58" s="1030" t="s">
        <v>11</v>
      </c>
      <c r="AC58" s="1031"/>
      <c r="AD58" s="1032"/>
      <c r="AE58" s="1036" t="s">
        <v>556</v>
      </c>
      <c r="AF58" s="1036"/>
      <c r="AG58" s="1036"/>
      <c r="AH58" s="1036"/>
      <c r="AI58" s="1036" t="s">
        <v>553</v>
      </c>
      <c r="AJ58" s="1036"/>
      <c r="AK58" s="1036"/>
      <c r="AL58" s="1036"/>
      <c r="AM58" s="1036" t="s">
        <v>527</v>
      </c>
      <c r="AN58" s="1036"/>
      <c r="AO58" s="1036"/>
      <c r="AP58" s="554"/>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1"/>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1"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7"/>
      <c r="AA65" s="828"/>
      <c r="AB65" s="1030" t="s">
        <v>11</v>
      </c>
      <c r="AC65" s="1031"/>
      <c r="AD65" s="1032"/>
      <c r="AE65" s="1036" t="s">
        <v>556</v>
      </c>
      <c r="AF65" s="1036"/>
      <c r="AG65" s="1036"/>
      <c r="AH65" s="1036"/>
      <c r="AI65" s="1036" t="s">
        <v>553</v>
      </c>
      <c r="AJ65" s="1036"/>
      <c r="AK65" s="1036"/>
      <c r="AL65" s="1036"/>
      <c r="AM65" s="1036" t="s">
        <v>527</v>
      </c>
      <c r="AN65" s="1036"/>
      <c r="AO65" s="1036"/>
      <c r="AP65" s="554"/>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1"/>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592" t="s">
        <v>491</v>
      </c>
      <c r="H2" s="593"/>
      <c r="I2" s="593"/>
      <c r="J2" s="593"/>
      <c r="K2" s="593"/>
      <c r="L2" s="593"/>
      <c r="M2" s="593"/>
      <c r="N2" s="593"/>
      <c r="O2" s="593"/>
      <c r="P2" s="593"/>
      <c r="Q2" s="593"/>
      <c r="R2" s="593"/>
      <c r="S2" s="593"/>
      <c r="T2" s="593"/>
      <c r="U2" s="593"/>
      <c r="V2" s="593"/>
      <c r="W2" s="593"/>
      <c r="X2" s="593"/>
      <c r="Y2" s="593"/>
      <c r="Z2" s="593"/>
      <c r="AA2" s="593"/>
      <c r="AB2" s="594"/>
      <c r="AC2" s="592"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3" t="s">
        <v>17</v>
      </c>
      <c r="H3" s="665"/>
      <c r="I3" s="665"/>
      <c r="J3" s="665"/>
      <c r="K3" s="665"/>
      <c r="L3" s="664" t="s">
        <v>18</v>
      </c>
      <c r="M3" s="665"/>
      <c r="N3" s="665"/>
      <c r="O3" s="665"/>
      <c r="P3" s="665"/>
      <c r="Q3" s="665"/>
      <c r="R3" s="665"/>
      <c r="S3" s="665"/>
      <c r="T3" s="665"/>
      <c r="U3" s="665"/>
      <c r="V3" s="665"/>
      <c r="W3" s="665"/>
      <c r="X3" s="666"/>
      <c r="Y3" s="650" t="s">
        <v>19</v>
      </c>
      <c r="Z3" s="651"/>
      <c r="AA3" s="651"/>
      <c r="AB3" s="796"/>
      <c r="AC3" s="813"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c r="A4" s="1049"/>
      <c r="B4" s="1050"/>
      <c r="C4" s="1050"/>
      <c r="D4" s="1050"/>
      <c r="E4" s="1050"/>
      <c r="F4" s="1051"/>
      <c r="G4" s="667"/>
      <c r="H4" s="668"/>
      <c r="I4" s="668"/>
      <c r="J4" s="668"/>
      <c r="K4" s="669"/>
      <c r="L4" s="661"/>
      <c r="M4" s="662"/>
      <c r="N4" s="662"/>
      <c r="O4" s="662"/>
      <c r="P4" s="662"/>
      <c r="Q4" s="662"/>
      <c r="R4" s="662"/>
      <c r="S4" s="662"/>
      <c r="T4" s="662"/>
      <c r="U4" s="662"/>
      <c r="V4" s="662"/>
      <c r="W4" s="662"/>
      <c r="X4" s="663"/>
      <c r="Y4" s="388"/>
      <c r="Z4" s="389"/>
      <c r="AA4" s="389"/>
      <c r="AB4" s="803"/>
      <c r="AC4" s="667"/>
      <c r="AD4" s="668"/>
      <c r="AE4" s="668"/>
      <c r="AF4" s="668"/>
      <c r="AG4" s="669"/>
      <c r="AH4" s="661"/>
      <c r="AI4" s="662"/>
      <c r="AJ4" s="662"/>
      <c r="AK4" s="662"/>
      <c r="AL4" s="662"/>
      <c r="AM4" s="662"/>
      <c r="AN4" s="662"/>
      <c r="AO4" s="662"/>
      <c r="AP4" s="662"/>
      <c r="AQ4" s="662"/>
      <c r="AR4" s="662"/>
      <c r="AS4" s="662"/>
      <c r="AT4" s="663"/>
      <c r="AU4" s="388"/>
      <c r="AV4" s="389"/>
      <c r="AW4" s="389"/>
      <c r="AX4" s="390"/>
    </row>
    <row r="5" spans="1:50" ht="24.75" customHeight="1">
      <c r="A5" s="1049"/>
      <c r="B5" s="1050"/>
      <c r="C5" s="1050"/>
      <c r="D5" s="1050"/>
      <c r="E5" s="1050"/>
      <c r="F5" s="1051"/>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c r="A6" s="1049"/>
      <c r="B6" s="1050"/>
      <c r="C6" s="1050"/>
      <c r="D6" s="1050"/>
      <c r="E6" s="1050"/>
      <c r="F6" s="1051"/>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c r="A7" s="1049"/>
      <c r="B7" s="1050"/>
      <c r="C7" s="1050"/>
      <c r="D7" s="1050"/>
      <c r="E7" s="1050"/>
      <c r="F7" s="1051"/>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c r="A8" s="1049"/>
      <c r="B8" s="1050"/>
      <c r="C8" s="1050"/>
      <c r="D8" s="1050"/>
      <c r="E8" s="1050"/>
      <c r="F8" s="1051"/>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c r="A9" s="1049"/>
      <c r="B9" s="1050"/>
      <c r="C9" s="1050"/>
      <c r="D9" s="1050"/>
      <c r="E9" s="1050"/>
      <c r="F9" s="1051"/>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c r="A10" s="1049"/>
      <c r="B10" s="1050"/>
      <c r="C10" s="1050"/>
      <c r="D10" s="1050"/>
      <c r="E10" s="1050"/>
      <c r="F10" s="1051"/>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c r="A11" s="1049"/>
      <c r="B11" s="1050"/>
      <c r="C11" s="1050"/>
      <c r="D11" s="1050"/>
      <c r="E11" s="1050"/>
      <c r="F11" s="1051"/>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c r="A12" s="1049"/>
      <c r="B12" s="1050"/>
      <c r="C12" s="1050"/>
      <c r="D12" s="1050"/>
      <c r="E12" s="1050"/>
      <c r="F12" s="1051"/>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c r="A13" s="1049"/>
      <c r="B13" s="1050"/>
      <c r="C13" s="1050"/>
      <c r="D13" s="1050"/>
      <c r="E13" s="1050"/>
      <c r="F13" s="1051"/>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c r="A14" s="1049"/>
      <c r="B14" s="1050"/>
      <c r="C14" s="1050"/>
      <c r="D14" s="1050"/>
      <c r="E14" s="1050"/>
      <c r="F14" s="1051"/>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c r="A15" s="1049"/>
      <c r="B15" s="1050"/>
      <c r="C15" s="1050"/>
      <c r="D15" s="1050"/>
      <c r="E15" s="1050"/>
      <c r="F15" s="1051"/>
      <c r="G15" s="592" t="s">
        <v>390</v>
      </c>
      <c r="H15" s="593"/>
      <c r="I15" s="593"/>
      <c r="J15" s="593"/>
      <c r="K15" s="593"/>
      <c r="L15" s="593"/>
      <c r="M15" s="593"/>
      <c r="N15" s="593"/>
      <c r="O15" s="593"/>
      <c r="P15" s="593"/>
      <c r="Q15" s="593"/>
      <c r="R15" s="593"/>
      <c r="S15" s="593"/>
      <c r="T15" s="593"/>
      <c r="U15" s="593"/>
      <c r="V15" s="593"/>
      <c r="W15" s="593"/>
      <c r="X15" s="593"/>
      <c r="Y15" s="593"/>
      <c r="Z15" s="593"/>
      <c r="AA15" s="593"/>
      <c r="AB15" s="594"/>
      <c r="AC15" s="592" t="s">
        <v>391</v>
      </c>
      <c r="AD15" s="593"/>
      <c r="AE15" s="593"/>
      <c r="AF15" s="593"/>
      <c r="AG15" s="593"/>
      <c r="AH15" s="593"/>
      <c r="AI15" s="593"/>
      <c r="AJ15" s="593"/>
      <c r="AK15" s="593"/>
      <c r="AL15" s="593"/>
      <c r="AM15" s="593"/>
      <c r="AN15" s="593"/>
      <c r="AO15" s="593"/>
      <c r="AP15" s="593"/>
      <c r="AQ15" s="593"/>
      <c r="AR15" s="593"/>
      <c r="AS15" s="593"/>
      <c r="AT15" s="593"/>
      <c r="AU15" s="593"/>
      <c r="AV15" s="593"/>
      <c r="AW15" s="593"/>
      <c r="AX15" s="791"/>
    </row>
    <row r="16" spans="1:50" ht="25.5" customHeight="1">
      <c r="A16" s="1049"/>
      <c r="B16" s="1050"/>
      <c r="C16" s="1050"/>
      <c r="D16" s="1050"/>
      <c r="E16" s="1050"/>
      <c r="F16" s="1051"/>
      <c r="G16" s="813"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6"/>
      <c r="AC16" s="813"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c r="A17" s="1049"/>
      <c r="B17" s="1050"/>
      <c r="C17" s="1050"/>
      <c r="D17" s="1050"/>
      <c r="E17" s="1050"/>
      <c r="F17" s="1051"/>
      <c r="G17" s="667"/>
      <c r="H17" s="668"/>
      <c r="I17" s="668"/>
      <c r="J17" s="668"/>
      <c r="K17" s="669"/>
      <c r="L17" s="661"/>
      <c r="M17" s="662"/>
      <c r="N17" s="662"/>
      <c r="O17" s="662"/>
      <c r="P17" s="662"/>
      <c r="Q17" s="662"/>
      <c r="R17" s="662"/>
      <c r="S17" s="662"/>
      <c r="T17" s="662"/>
      <c r="U17" s="662"/>
      <c r="V17" s="662"/>
      <c r="W17" s="662"/>
      <c r="X17" s="663"/>
      <c r="Y17" s="388"/>
      <c r="Z17" s="389"/>
      <c r="AA17" s="389"/>
      <c r="AB17" s="803"/>
      <c r="AC17" s="667"/>
      <c r="AD17" s="668"/>
      <c r="AE17" s="668"/>
      <c r="AF17" s="668"/>
      <c r="AG17" s="669"/>
      <c r="AH17" s="661"/>
      <c r="AI17" s="662"/>
      <c r="AJ17" s="662"/>
      <c r="AK17" s="662"/>
      <c r="AL17" s="662"/>
      <c r="AM17" s="662"/>
      <c r="AN17" s="662"/>
      <c r="AO17" s="662"/>
      <c r="AP17" s="662"/>
      <c r="AQ17" s="662"/>
      <c r="AR17" s="662"/>
      <c r="AS17" s="662"/>
      <c r="AT17" s="663"/>
      <c r="AU17" s="388"/>
      <c r="AV17" s="389"/>
      <c r="AW17" s="389"/>
      <c r="AX17" s="390"/>
    </row>
    <row r="18" spans="1:50" ht="24.75" customHeight="1">
      <c r="A18" s="1049"/>
      <c r="B18" s="1050"/>
      <c r="C18" s="1050"/>
      <c r="D18" s="1050"/>
      <c r="E18" s="1050"/>
      <c r="F18" s="1051"/>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c r="A19" s="1049"/>
      <c r="B19" s="1050"/>
      <c r="C19" s="1050"/>
      <c r="D19" s="1050"/>
      <c r="E19" s="1050"/>
      <c r="F19" s="1051"/>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c r="A20" s="1049"/>
      <c r="B20" s="1050"/>
      <c r="C20" s="1050"/>
      <c r="D20" s="1050"/>
      <c r="E20" s="1050"/>
      <c r="F20" s="1051"/>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c r="A21" s="1049"/>
      <c r="B21" s="1050"/>
      <c r="C21" s="1050"/>
      <c r="D21" s="1050"/>
      <c r="E21" s="1050"/>
      <c r="F21" s="1051"/>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c r="A22" s="1049"/>
      <c r="B22" s="1050"/>
      <c r="C22" s="1050"/>
      <c r="D22" s="1050"/>
      <c r="E22" s="1050"/>
      <c r="F22" s="1051"/>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c r="A23" s="1049"/>
      <c r="B23" s="1050"/>
      <c r="C23" s="1050"/>
      <c r="D23" s="1050"/>
      <c r="E23" s="1050"/>
      <c r="F23" s="1051"/>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c r="A24" s="1049"/>
      <c r="B24" s="1050"/>
      <c r="C24" s="1050"/>
      <c r="D24" s="1050"/>
      <c r="E24" s="1050"/>
      <c r="F24" s="1051"/>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c r="A25" s="1049"/>
      <c r="B25" s="1050"/>
      <c r="C25" s="1050"/>
      <c r="D25" s="1050"/>
      <c r="E25" s="1050"/>
      <c r="F25" s="1051"/>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c r="A26" s="1049"/>
      <c r="B26" s="1050"/>
      <c r="C26" s="1050"/>
      <c r="D26" s="1050"/>
      <c r="E26" s="1050"/>
      <c r="F26" s="1051"/>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c r="A27" s="1049"/>
      <c r="B27" s="1050"/>
      <c r="C27" s="1050"/>
      <c r="D27" s="1050"/>
      <c r="E27" s="1050"/>
      <c r="F27" s="1051"/>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c r="A28" s="1049"/>
      <c r="B28" s="1050"/>
      <c r="C28" s="1050"/>
      <c r="D28" s="1050"/>
      <c r="E28" s="1050"/>
      <c r="F28" s="1051"/>
      <c r="G28" s="592" t="s">
        <v>389</v>
      </c>
      <c r="H28" s="593"/>
      <c r="I28" s="593"/>
      <c r="J28" s="593"/>
      <c r="K28" s="593"/>
      <c r="L28" s="593"/>
      <c r="M28" s="593"/>
      <c r="N28" s="593"/>
      <c r="O28" s="593"/>
      <c r="P28" s="593"/>
      <c r="Q28" s="593"/>
      <c r="R28" s="593"/>
      <c r="S28" s="593"/>
      <c r="T28" s="593"/>
      <c r="U28" s="593"/>
      <c r="V28" s="593"/>
      <c r="W28" s="593"/>
      <c r="X28" s="593"/>
      <c r="Y28" s="593"/>
      <c r="Z28" s="593"/>
      <c r="AA28" s="593"/>
      <c r="AB28" s="594"/>
      <c r="AC28" s="592" t="s">
        <v>392</v>
      </c>
      <c r="AD28" s="593"/>
      <c r="AE28" s="593"/>
      <c r="AF28" s="593"/>
      <c r="AG28" s="593"/>
      <c r="AH28" s="593"/>
      <c r="AI28" s="593"/>
      <c r="AJ28" s="593"/>
      <c r="AK28" s="593"/>
      <c r="AL28" s="593"/>
      <c r="AM28" s="593"/>
      <c r="AN28" s="593"/>
      <c r="AO28" s="593"/>
      <c r="AP28" s="593"/>
      <c r="AQ28" s="593"/>
      <c r="AR28" s="593"/>
      <c r="AS28" s="593"/>
      <c r="AT28" s="593"/>
      <c r="AU28" s="593"/>
      <c r="AV28" s="593"/>
      <c r="AW28" s="593"/>
      <c r="AX28" s="791"/>
    </row>
    <row r="29" spans="1:50" ht="24.75" customHeight="1">
      <c r="A29" s="1049"/>
      <c r="B29" s="1050"/>
      <c r="C29" s="1050"/>
      <c r="D29" s="1050"/>
      <c r="E29" s="1050"/>
      <c r="F29" s="1051"/>
      <c r="G29" s="813"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6"/>
      <c r="AC29" s="813"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c r="A30" s="1049"/>
      <c r="B30" s="1050"/>
      <c r="C30" s="1050"/>
      <c r="D30" s="1050"/>
      <c r="E30" s="1050"/>
      <c r="F30" s="1051"/>
      <c r="G30" s="667"/>
      <c r="H30" s="668"/>
      <c r="I30" s="668"/>
      <c r="J30" s="668"/>
      <c r="K30" s="669"/>
      <c r="L30" s="661"/>
      <c r="M30" s="662"/>
      <c r="N30" s="662"/>
      <c r="O30" s="662"/>
      <c r="P30" s="662"/>
      <c r="Q30" s="662"/>
      <c r="R30" s="662"/>
      <c r="S30" s="662"/>
      <c r="T30" s="662"/>
      <c r="U30" s="662"/>
      <c r="V30" s="662"/>
      <c r="W30" s="662"/>
      <c r="X30" s="663"/>
      <c r="Y30" s="388"/>
      <c r="Z30" s="389"/>
      <c r="AA30" s="389"/>
      <c r="AB30" s="803"/>
      <c r="AC30" s="667"/>
      <c r="AD30" s="668"/>
      <c r="AE30" s="668"/>
      <c r="AF30" s="668"/>
      <c r="AG30" s="669"/>
      <c r="AH30" s="661"/>
      <c r="AI30" s="662"/>
      <c r="AJ30" s="662"/>
      <c r="AK30" s="662"/>
      <c r="AL30" s="662"/>
      <c r="AM30" s="662"/>
      <c r="AN30" s="662"/>
      <c r="AO30" s="662"/>
      <c r="AP30" s="662"/>
      <c r="AQ30" s="662"/>
      <c r="AR30" s="662"/>
      <c r="AS30" s="662"/>
      <c r="AT30" s="663"/>
      <c r="AU30" s="388"/>
      <c r="AV30" s="389"/>
      <c r="AW30" s="389"/>
      <c r="AX30" s="390"/>
    </row>
    <row r="31" spans="1:50" ht="24.75" customHeight="1">
      <c r="A31" s="1049"/>
      <c r="B31" s="1050"/>
      <c r="C31" s="1050"/>
      <c r="D31" s="1050"/>
      <c r="E31" s="1050"/>
      <c r="F31" s="1051"/>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c r="A32" s="1049"/>
      <c r="B32" s="1050"/>
      <c r="C32" s="1050"/>
      <c r="D32" s="1050"/>
      <c r="E32" s="1050"/>
      <c r="F32" s="1051"/>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c r="A33" s="1049"/>
      <c r="B33" s="1050"/>
      <c r="C33" s="1050"/>
      <c r="D33" s="1050"/>
      <c r="E33" s="1050"/>
      <c r="F33" s="1051"/>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c r="A34" s="1049"/>
      <c r="B34" s="1050"/>
      <c r="C34" s="1050"/>
      <c r="D34" s="1050"/>
      <c r="E34" s="1050"/>
      <c r="F34" s="1051"/>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c r="A35" s="1049"/>
      <c r="B35" s="1050"/>
      <c r="C35" s="1050"/>
      <c r="D35" s="1050"/>
      <c r="E35" s="1050"/>
      <c r="F35" s="1051"/>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c r="A36" s="1049"/>
      <c r="B36" s="1050"/>
      <c r="C36" s="1050"/>
      <c r="D36" s="1050"/>
      <c r="E36" s="1050"/>
      <c r="F36" s="1051"/>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c r="A37" s="1049"/>
      <c r="B37" s="1050"/>
      <c r="C37" s="1050"/>
      <c r="D37" s="1050"/>
      <c r="E37" s="1050"/>
      <c r="F37" s="1051"/>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c r="A38" s="1049"/>
      <c r="B38" s="1050"/>
      <c r="C38" s="1050"/>
      <c r="D38" s="1050"/>
      <c r="E38" s="1050"/>
      <c r="F38" s="1051"/>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c r="A39" s="1049"/>
      <c r="B39" s="1050"/>
      <c r="C39" s="1050"/>
      <c r="D39" s="1050"/>
      <c r="E39" s="1050"/>
      <c r="F39" s="1051"/>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c r="A40" s="1049"/>
      <c r="B40" s="1050"/>
      <c r="C40" s="1050"/>
      <c r="D40" s="1050"/>
      <c r="E40" s="1050"/>
      <c r="F40" s="1051"/>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c r="A41" s="1049"/>
      <c r="B41" s="1050"/>
      <c r="C41" s="1050"/>
      <c r="D41" s="1050"/>
      <c r="E41" s="1050"/>
      <c r="F41" s="1051"/>
      <c r="G41" s="592" t="s">
        <v>437</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1"/>
    </row>
    <row r="42" spans="1:50" ht="24.75" customHeight="1">
      <c r="A42" s="1049"/>
      <c r="B42" s="1050"/>
      <c r="C42" s="1050"/>
      <c r="D42" s="1050"/>
      <c r="E42" s="1050"/>
      <c r="F42" s="1051"/>
      <c r="G42" s="813"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6"/>
      <c r="AC42" s="813"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c r="A43" s="1049"/>
      <c r="B43" s="1050"/>
      <c r="C43" s="1050"/>
      <c r="D43" s="1050"/>
      <c r="E43" s="1050"/>
      <c r="F43" s="1051"/>
      <c r="G43" s="667"/>
      <c r="H43" s="668"/>
      <c r="I43" s="668"/>
      <c r="J43" s="668"/>
      <c r="K43" s="669"/>
      <c r="L43" s="661"/>
      <c r="M43" s="662"/>
      <c r="N43" s="662"/>
      <c r="O43" s="662"/>
      <c r="P43" s="662"/>
      <c r="Q43" s="662"/>
      <c r="R43" s="662"/>
      <c r="S43" s="662"/>
      <c r="T43" s="662"/>
      <c r="U43" s="662"/>
      <c r="V43" s="662"/>
      <c r="W43" s="662"/>
      <c r="X43" s="663"/>
      <c r="Y43" s="388"/>
      <c r="Z43" s="389"/>
      <c r="AA43" s="389"/>
      <c r="AB43" s="803"/>
      <c r="AC43" s="667"/>
      <c r="AD43" s="668"/>
      <c r="AE43" s="668"/>
      <c r="AF43" s="668"/>
      <c r="AG43" s="669"/>
      <c r="AH43" s="661"/>
      <c r="AI43" s="662"/>
      <c r="AJ43" s="662"/>
      <c r="AK43" s="662"/>
      <c r="AL43" s="662"/>
      <c r="AM43" s="662"/>
      <c r="AN43" s="662"/>
      <c r="AO43" s="662"/>
      <c r="AP43" s="662"/>
      <c r="AQ43" s="662"/>
      <c r="AR43" s="662"/>
      <c r="AS43" s="662"/>
      <c r="AT43" s="663"/>
      <c r="AU43" s="388"/>
      <c r="AV43" s="389"/>
      <c r="AW43" s="389"/>
      <c r="AX43" s="390"/>
    </row>
    <row r="44" spans="1:50" ht="24.75" customHeight="1">
      <c r="A44" s="1049"/>
      <c r="B44" s="1050"/>
      <c r="C44" s="1050"/>
      <c r="D44" s="1050"/>
      <c r="E44" s="1050"/>
      <c r="F44" s="1051"/>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c r="A45" s="1049"/>
      <c r="B45" s="1050"/>
      <c r="C45" s="1050"/>
      <c r="D45" s="1050"/>
      <c r="E45" s="1050"/>
      <c r="F45" s="1051"/>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c r="A46" s="1049"/>
      <c r="B46" s="1050"/>
      <c r="C46" s="1050"/>
      <c r="D46" s="1050"/>
      <c r="E46" s="1050"/>
      <c r="F46" s="1051"/>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c r="A47" s="1049"/>
      <c r="B47" s="1050"/>
      <c r="C47" s="1050"/>
      <c r="D47" s="1050"/>
      <c r="E47" s="1050"/>
      <c r="F47" s="1051"/>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c r="A48" s="1049"/>
      <c r="B48" s="1050"/>
      <c r="C48" s="1050"/>
      <c r="D48" s="1050"/>
      <c r="E48" s="1050"/>
      <c r="F48" s="1051"/>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c r="A49" s="1049"/>
      <c r="B49" s="1050"/>
      <c r="C49" s="1050"/>
      <c r="D49" s="1050"/>
      <c r="E49" s="1050"/>
      <c r="F49" s="1051"/>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c r="A50" s="1049"/>
      <c r="B50" s="1050"/>
      <c r="C50" s="1050"/>
      <c r="D50" s="1050"/>
      <c r="E50" s="1050"/>
      <c r="F50" s="1051"/>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c r="A51" s="1049"/>
      <c r="B51" s="1050"/>
      <c r="C51" s="1050"/>
      <c r="D51" s="1050"/>
      <c r="E51" s="1050"/>
      <c r="F51" s="1051"/>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c r="A52" s="1049"/>
      <c r="B52" s="1050"/>
      <c r="C52" s="1050"/>
      <c r="D52" s="1050"/>
      <c r="E52" s="1050"/>
      <c r="F52" s="1051"/>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row r="55" spans="1:50" ht="30" customHeight="1">
      <c r="A55" s="1055" t="s">
        <v>28</v>
      </c>
      <c r="B55" s="1056"/>
      <c r="C55" s="1056"/>
      <c r="D55" s="1056"/>
      <c r="E55" s="1056"/>
      <c r="F55" s="1057"/>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393</v>
      </c>
      <c r="AD55" s="593"/>
      <c r="AE55" s="593"/>
      <c r="AF55" s="593"/>
      <c r="AG55" s="593"/>
      <c r="AH55" s="593"/>
      <c r="AI55" s="593"/>
      <c r="AJ55" s="593"/>
      <c r="AK55" s="593"/>
      <c r="AL55" s="593"/>
      <c r="AM55" s="593"/>
      <c r="AN55" s="593"/>
      <c r="AO55" s="593"/>
      <c r="AP55" s="593"/>
      <c r="AQ55" s="593"/>
      <c r="AR55" s="593"/>
      <c r="AS55" s="593"/>
      <c r="AT55" s="593"/>
      <c r="AU55" s="593"/>
      <c r="AV55" s="593"/>
      <c r="AW55" s="593"/>
      <c r="AX55" s="791"/>
    </row>
    <row r="56" spans="1:50" ht="24.75" customHeight="1">
      <c r="A56" s="1049"/>
      <c r="B56" s="1050"/>
      <c r="C56" s="1050"/>
      <c r="D56" s="1050"/>
      <c r="E56" s="1050"/>
      <c r="F56" s="1051"/>
      <c r="G56" s="813"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6"/>
      <c r="AC56" s="813"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c r="A57" s="1049"/>
      <c r="B57" s="1050"/>
      <c r="C57" s="1050"/>
      <c r="D57" s="1050"/>
      <c r="E57" s="1050"/>
      <c r="F57" s="1051"/>
      <c r="G57" s="667"/>
      <c r="H57" s="668"/>
      <c r="I57" s="668"/>
      <c r="J57" s="668"/>
      <c r="K57" s="669"/>
      <c r="L57" s="661"/>
      <c r="M57" s="662"/>
      <c r="N57" s="662"/>
      <c r="O57" s="662"/>
      <c r="P57" s="662"/>
      <c r="Q57" s="662"/>
      <c r="R57" s="662"/>
      <c r="S57" s="662"/>
      <c r="T57" s="662"/>
      <c r="U57" s="662"/>
      <c r="V57" s="662"/>
      <c r="W57" s="662"/>
      <c r="X57" s="663"/>
      <c r="Y57" s="388"/>
      <c r="Z57" s="389"/>
      <c r="AA57" s="389"/>
      <c r="AB57" s="803"/>
      <c r="AC57" s="667"/>
      <c r="AD57" s="668"/>
      <c r="AE57" s="668"/>
      <c r="AF57" s="668"/>
      <c r="AG57" s="669"/>
      <c r="AH57" s="661"/>
      <c r="AI57" s="662"/>
      <c r="AJ57" s="662"/>
      <c r="AK57" s="662"/>
      <c r="AL57" s="662"/>
      <c r="AM57" s="662"/>
      <c r="AN57" s="662"/>
      <c r="AO57" s="662"/>
      <c r="AP57" s="662"/>
      <c r="AQ57" s="662"/>
      <c r="AR57" s="662"/>
      <c r="AS57" s="662"/>
      <c r="AT57" s="663"/>
      <c r="AU57" s="388"/>
      <c r="AV57" s="389"/>
      <c r="AW57" s="389"/>
      <c r="AX57" s="390"/>
    </row>
    <row r="58" spans="1:50" ht="24.75" customHeight="1">
      <c r="A58" s="1049"/>
      <c r="B58" s="1050"/>
      <c r="C58" s="1050"/>
      <c r="D58" s="1050"/>
      <c r="E58" s="1050"/>
      <c r="F58" s="1051"/>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c r="A59" s="1049"/>
      <c r="B59" s="1050"/>
      <c r="C59" s="1050"/>
      <c r="D59" s="1050"/>
      <c r="E59" s="1050"/>
      <c r="F59" s="1051"/>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c r="A60" s="1049"/>
      <c r="B60" s="1050"/>
      <c r="C60" s="1050"/>
      <c r="D60" s="1050"/>
      <c r="E60" s="1050"/>
      <c r="F60" s="1051"/>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c r="A61" s="1049"/>
      <c r="B61" s="1050"/>
      <c r="C61" s="1050"/>
      <c r="D61" s="1050"/>
      <c r="E61" s="1050"/>
      <c r="F61" s="1051"/>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c r="A62" s="1049"/>
      <c r="B62" s="1050"/>
      <c r="C62" s="1050"/>
      <c r="D62" s="1050"/>
      <c r="E62" s="1050"/>
      <c r="F62" s="1051"/>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c r="A63" s="1049"/>
      <c r="B63" s="1050"/>
      <c r="C63" s="1050"/>
      <c r="D63" s="1050"/>
      <c r="E63" s="1050"/>
      <c r="F63" s="1051"/>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c r="A64" s="1049"/>
      <c r="B64" s="1050"/>
      <c r="C64" s="1050"/>
      <c r="D64" s="1050"/>
      <c r="E64" s="1050"/>
      <c r="F64" s="1051"/>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c r="A65" s="1049"/>
      <c r="B65" s="1050"/>
      <c r="C65" s="1050"/>
      <c r="D65" s="1050"/>
      <c r="E65" s="1050"/>
      <c r="F65" s="1051"/>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c r="A66" s="1049"/>
      <c r="B66" s="1050"/>
      <c r="C66" s="1050"/>
      <c r="D66" s="1050"/>
      <c r="E66" s="1050"/>
      <c r="F66" s="1051"/>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c r="A67" s="1049"/>
      <c r="B67" s="1050"/>
      <c r="C67" s="1050"/>
      <c r="D67" s="1050"/>
      <c r="E67" s="1050"/>
      <c r="F67" s="105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c r="A68" s="1049"/>
      <c r="B68" s="1050"/>
      <c r="C68" s="1050"/>
      <c r="D68" s="1050"/>
      <c r="E68" s="1050"/>
      <c r="F68" s="1051"/>
      <c r="G68" s="592" t="s">
        <v>394</v>
      </c>
      <c r="H68" s="593"/>
      <c r="I68" s="593"/>
      <c r="J68" s="593"/>
      <c r="K68" s="593"/>
      <c r="L68" s="593"/>
      <c r="M68" s="593"/>
      <c r="N68" s="593"/>
      <c r="O68" s="593"/>
      <c r="P68" s="593"/>
      <c r="Q68" s="593"/>
      <c r="R68" s="593"/>
      <c r="S68" s="593"/>
      <c r="T68" s="593"/>
      <c r="U68" s="593"/>
      <c r="V68" s="593"/>
      <c r="W68" s="593"/>
      <c r="X68" s="593"/>
      <c r="Y68" s="593"/>
      <c r="Z68" s="593"/>
      <c r="AA68" s="593"/>
      <c r="AB68" s="594"/>
      <c r="AC68" s="592" t="s">
        <v>395</v>
      </c>
      <c r="AD68" s="593"/>
      <c r="AE68" s="593"/>
      <c r="AF68" s="593"/>
      <c r="AG68" s="593"/>
      <c r="AH68" s="593"/>
      <c r="AI68" s="593"/>
      <c r="AJ68" s="593"/>
      <c r="AK68" s="593"/>
      <c r="AL68" s="593"/>
      <c r="AM68" s="593"/>
      <c r="AN68" s="593"/>
      <c r="AO68" s="593"/>
      <c r="AP68" s="593"/>
      <c r="AQ68" s="593"/>
      <c r="AR68" s="593"/>
      <c r="AS68" s="593"/>
      <c r="AT68" s="593"/>
      <c r="AU68" s="593"/>
      <c r="AV68" s="593"/>
      <c r="AW68" s="593"/>
      <c r="AX68" s="791"/>
    </row>
    <row r="69" spans="1:50" ht="25.5" customHeight="1">
      <c r="A69" s="1049"/>
      <c r="B69" s="1050"/>
      <c r="C69" s="1050"/>
      <c r="D69" s="1050"/>
      <c r="E69" s="1050"/>
      <c r="F69" s="1051"/>
      <c r="G69" s="813"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6"/>
      <c r="AC69" s="813"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c r="A70" s="1049"/>
      <c r="B70" s="1050"/>
      <c r="C70" s="1050"/>
      <c r="D70" s="1050"/>
      <c r="E70" s="1050"/>
      <c r="F70" s="1051"/>
      <c r="G70" s="667"/>
      <c r="H70" s="668"/>
      <c r="I70" s="668"/>
      <c r="J70" s="668"/>
      <c r="K70" s="669"/>
      <c r="L70" s="661"/>
      <c r="M70" s="662"/>
      <c r="N70" s="662"/>
      <c r="O70" s="662"/>
      <c r="P70" s="662"/>
      <c r="Q70" s="662"/>
      <c r="R70" s="662"/>
      <c r="S70" s="662"/>
      <c r="T70" s="662"/>
      <c r="U70" s="662"/>
      <c r="V70" s="662"/>
      <c r="W70" s="662"/>
      <c r="X70" s="663"/>
      <c r="Y70" s="388"/>
      <c r="Z70" s="389"/>
      <c r="AA70" s="389"/>
      <c r="AB70" s="803"/>
      <c r="AC70" s="667"/>
      <c r="AD70" s="668"/>
      <c r="AE70" s="668"/>
      <c r="AF70" s="668"/>
      <c r="AG70" s="669"/>
      <c r="AH70" s="661"/>
      <c r="AI70" s="662"/>
      <c r="AJ70" s="662"/>
      <c r="AK70" s="662"/>
      <c r="AL70" s="662"/>
      <c r="AM70" s="662"/>
      <c r="AN70" s="662"/>
      <c r="AO70" s="662"/>
      <c r="AP70" s="662"/>
      <c r="AQ70" s="662"/>
      <c r="AR70" s="662"/>
      <c r="AS70" s="662"/>
      <c r="AT70" s="663"/>
      <c r="AU70" s="388"/>
      <c r="AV70" s="389"/>
      <c r="AW70" s="389"/>
      <c r="AX70" s="390"/>
    </row>
    <row r="71" spans="1:50" ht="24.75" customHeight="1">
      <c r="A71" s="1049"/>
      <c r="B71" s="1050"/>
      <c r="C71" s="1050"/>
      <c r="D71" s="1050"/>
      <c r="E71" s="1050"/>
      <c r="F71" s="1051"/>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c r="A72" s="1049"/>
      <c r="B72" s="1050"/>
      <c r="C72" s="1050"/>
      <c r="D72" s="1050"/>
      <c r="E72" s="1050"/>
      <c r="F72" s="1051"/>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c r="A73" s="1049"/>
      <c r="B73" s="1050"/>
      <c r="C73" s="1050"/>
      <c r="D73" s="1050"/>
      <c r="E73" s="1050"/>
      <c r="F73" s="1051"/>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c r="A74" s="1049"/>
      <c r="B74" s="1050"/>
      <c r="C74" s="1050"/>
      <c r="D74" s="1050"/>
      <c r="E74" s="1050"/>
      <c r="F74" s="1051"/>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c r="A75" s="1049"/>
      <c r="B75" s="1050"/>
      <c r="C75" s="1050"/>
      <c r="D75" s="1050"/>
      <c r="E75" s="1050"/>
      <c r="F75" s="1051"/>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c r="A76" s="1049"/>
      <c r="B76" s="1050"/>
      <c r="C76" s="1050"/>
      <c r="D76" s="1050"/>
      <c r="E76" s="1050"/>
      <c r="F76" s="1051"/>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c r="A77" s="1049"/>
      <c r="B77" s="1050"/>
      <c r="C77" s="1050"/>
      <c r="D77" s="1050"/>
      <c r="E77" s="1050"/>
      <c r="F77" s="1051"/>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c r="A78" s="1049"/>
      <c r="B78" s="1050"/>
      <c r="C78" s="1050"/>
      <c r="D78" s="1050"/>
      <c r="E78" s="1050"/>
      <c r="F78" s="1051"/>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c r="A79" s="1049"/>
      <c r="B79" s="1050"/>
      <c r="C79" s="1050"/>
      <c r="D79" s="1050"/>
      <c r="E79" s="1050"/>
      <c r="F79" s="1051"/>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c r="A80" s="1049"/>
      <c r="B80" s="1050"/>
      <c r="C80" s="1050"/>
      <c r="D80" s="1050"/>
      <c r="E80" s="1050"/>
      <c r="F80" s="105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c r="A81" s="1049"/>
      <c r="B81" s="1050"/>
      <c r="C81" s="1050"/>
      <c r="D81" s="1050"/>
      <c r="E81" s="1050"/>
      <c r="F81" s="1051"/>
      <c r="G81" s="592" t="s">
        <v>396</v>
      </c>
      <c r="H81" s="593"/>
      <c r="I81" s="593"/>
      <c r="J81" s="593"/>
      <c r="K81" s="593"/>
      <c r="L81" s="593"/>
      <c r="M81" s="593"/>
      <c r="N81" s="593"/>
      <c r="O81" s="593"/>
      <c r="P81" s="593"/>
      <c r="Q81" s="593"/>
      <c r="R81" s="593"/>
      <c r="S81" s="593"/>
      <c r="T81" s="593"/>
      <c r="U81" s="593"/>
      <c r="V81" s="593"/>
      <c r="W81" s="593"/>
      <c r="X81" s="593"/>
      <c r="Y81" s="593"/>
      <c r="Z81" s="593"/>
      <c r="AA81" s="593"/>
      <c r="AB81" s="594"/>
      <c r="AC81" s="592" t="s">
        <v>397</v>
      </c>
      <c r="AD81" s="593"/>
      <c r="AE81" s="593"/>
      <c r="AF81" s="593"/>
      <c r="AG81" s="593"/>
      <c r="AH81" s="593"/>
      <c r="AI81" s="593"/>
      <c r="AJ81" s="593"/>
      <c r="AK81" s="593"/>
      <c r="AL81" s="593"/>
      <c r="AM81" s="593"/>
      <c r="AN81" s="593"/>
      <c r="AO81" s="593"/>
      <c r="AP81" s="593"/>
      <c r="AQ81" s="593"/>
      <c r="AR81" s="593"/>
      <c r="AS81" s="593"/>
      <c r="AT81" s="593"/>
      <c r="AU81" s="593"/>
      <c r="AV81" s="593"/>
      <c r="AW81" s="593"/>
      <c r="AX81" s="791"/>
    </row>
    <row r="82" spans="1:50" ht="24.75" customHeight="1">
      <c r="A82" s="1049"/>
      <c r="B82" s="1050"/>
      <c r="C82" s="1050"/>
      <c r="D82" s="1050"/>
      <c r="E82" s="1050"/>
      <c r="F82" s="1051"/>
      <c r="G82" s="813"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6"/>
      <c r="AC82" s="813"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c r="A83" s="1049"/>
      <c r="B83" s="1050"/>
      <c r="C83" s="1050"/>
      <c r="D83" s="1050"/>
      <c r="E83" s="1050"/>
      <c r="F83" s="1051"/>
      <c r="G83" s="667"/>
      <c r="H83" s="668"/>
      <c r="I83" s="668"/>
      <c r="J83" s="668"/>
      <c r="K83" s="669"/>
      <c r="L83" s="661"/>
      <c r="M83" s="662"/>
      <c r="N83" s="662"/>
      <c r="O83" s="662"/>
      <c r="P83" s="662"/>
      <c r="Q83" s="662"/>
      <c r="R83" s="662"/>
      <c r="S83" s="662"/>
      <c r="T83" s="662"/>
      <c r="U83" s="662"/>
      <c r="V83" s="662"/>
      <c r="W83" s="662"/>
      <c r="X83" s="663"/>
      <c r="Y83" s="388"/>
      <c r="Z83" s="389"/>
      <c r="AA83" s="389"/>
      <c r="AB83" s="803"/>
      <c r="AC83" s="667"/>
      <c r="AD83" s="668"/>
      <c r="AE83" s="668"/>
      <c r="AF83" s="668"/>
      <c r="AG83" s="669"/>
      <c r="AH83" s="661"/>
      <c r="AI83" s="662"/>
      <c r="AJ83" s="662"/>
      <c r="AK83" s="662"/>
      <c r="AL83" s="662"/>
      <c r="AM83" s="662"/>
      <c r="AN83" s="662"/>
      <c r="AO83" s="662"/>
      <c r="AP83" s="662"/>
      <c r="AQ83" s="662"/>
      <c r="AR83" s="662"/>
      <c r="AS83" s="662"/>
      <c r="AT83" s="663"/>
      <c r="AU83" s="388"/>
      <c r="AV83" s="389"/>
      <c r="AW83" s="389"/>
      <c r="AX83" s="390"/>
    </row>
    <row r="84" spans="1:50" ht="24.75" customHeight="1">
      <c r="A84" s="1049"/>
      <c r="B84" s="1050"/>
      <c r="C84" s="1050"/>
      <c r="D84" s="1050"/>
      <c r="E84" s="1050"/>
      <c r="F84" s="1051"/>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c r="A85" s="1049"/>
      <c r="B85" s="1050"/>
      <c r="C85" s="1050"/>
      <c r="D85" s="1050"/>
      <c r="E85" s="1050"/>
      <c r="F85" s="1051"/>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c r="A86" s="1049"/>
      <c r="B86" s="1050"/>
      <c r="C86" s="1050"/>
      <c r="D86" s="1050"/>
      <c r="E86" s="1050"/>
      <c r="F86" s="1051"/>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c r="A87" s="1049"/>
      <c r="B87" s="1050"/>
      <c r="C87" s="1050"/>
      <c r="D87" s="1050"/>
      <c r="E87" s="1050"/>
      <c r="F87" s="1051"/>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c r="A88" s="1049"/>
      <c r="B88" s="1050"/>
      <c r="C88" s="1050"/>
      <c r="D88" s="1050"/>
      <c r="E88" s="1050"/>
      <c r="F88" s="1051"/>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c r="A89" s="1049"/>
      <c r="B89" s="1050"/>
      <c r="C89" s="1050"/>
      <c r="D89" s="1050"/>
      <c r="E89" s="1050"/>
      <c r="F89" s="1051"/>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c r="A90" s="1049"/>
      <c r="B90" s="1050"/>
      <c r="C90" s="1050"/>
      <c r="D90" s="1050"/>
      <c r="E90" s="1050"/>
      <c r="F90" s="1051"/>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c r="A91" s="1049"/>
      <c r="B91" s="1050"/>
      <c r="C91" s="1050"/>
      <c r="D91" s="1050"/>
      <c r="E91" s="1050"/>
      <c r="F91" s="1051"/>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c r="A92" s="1049"/>
      <c r="B92" s="1050"/>
      <c r="C92" s="1050"/>
      <c r="D92" s="1050"/>
      <c r="E92" s="1050"/>
      <c r="F92" s="1051"/>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c r="A93" s="1049"/>
      <c r="B93" s="1050"/>
      <c r="C93" s="1050"/>
      <c r="D93" s="1050"/>
      <c r="E93" s="1050"/>
      <c r="F93" s="105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c r="A94" s="1049"/>
      <c r="B94" s="1050"/>
      <c r="C94" s="1050"/>
      <c r="D94" s="1050"/>
      <c r="E94" s="1050"/>
      <c r="F94" s="1051"/>
      <c r="G94" s="592" t="s">
        <v>398</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1"/>
    </row>
    <row r="95" spans="1:50" ht="24.75" customHeight="1">
      <c r="A95" s="1049"/>
      <c r="B95" s="1050"/>
      <c r="C95" s="1050"/>
      <c r="D95" s="1050"/>
      <c r="E95" s="1050"/>
      <c r="F95" s="1051"/>
      <c r="G95" s="813"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6"/>
      <c r="AC95" s="813"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c r="A96" s="1049"/>
      <c r="B96" s="1050"/>
      <c r="C96" s="1050"/>
      <c r="D96" s="1050"/>
      <c r="E96" s="1050"/>
      <c r="F96" s="1051"/>
      <c r="G96" s="667"/>
      <c r="H96" s="668"/>
      <c r="I96" s="668"/>
      <c r="J96" s="668"/>
      <c r="K96" s="669"/>
      <c r="L96" s="661"/>
      <c r="M96" s="662"/>
      <c r="N96" s="662"/>
      <c r="O96" s="662"/>
      <c r="P96" s="662"/>
      <c r="Q96" s="662"/>
      <c r="R96" s="662"/>
      <c r="S96" s="662"/>
      <c r="T96" s="662"/>
      <c r="U96" s="662"/>
      <c r="V96" s="662"/>
      <c r="W96" s="662"/>
      <c r="X96" s="663"/>
      <c r="Y96" s="388"/>
      <c r="Z96" s="389"/>
      <c r="AA96" s="389"/>
      <c r="AB96" s="803"/>
      <c r="AC96" s="667"/>
      <c r="AD96" s="668"/>
      <c r="AE96" s="668"/>
      <c r="AF96" s="668"/>
      <c r="AG96" s="669"/>
      <c r="AH96" s="661"/>
      <c r="AI96" s="662"/>
      <c r="AJ96" s="662"/>
      <c r="AK96" s="662"/>
      <c r="AL96" s="662"/>
      <c r="AM96" s="662"/>
      <c r="AN96" s="662"/>
      <c r="AO96" s="662"/>
      <c r="AP96" s="662"/>
      <c r="AQ96" s="662"/>
      <c r="AR96" s="662"/>
      <c r="AS96" s="662"/>
      <c r="AT96" s="663"/>
      <c r="AU96" s="388"/>
      <c r="AV96" s="389"/>
      <c r="AW96" s="389"/>
      <c r="AX96" s="390"/>
    </row>
    <row r="97" spans="1:50" ht="24.75" customHeight="1">
      <c r="A97" s="1049"/>
      <c r="B97" s="1050"/>
      <c r="C97" s="1050"/>
      <c r="D97" s="1050"/>
      <c r="E97" s="1050"/>
      <c r="F97" s="1051"/>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c r="A98" s="1049"/>
      <c r="B98" s="1050"/>
      <c r="C98" s="1050"/>
      <c r="D98" s="1050"/>
      <c r="E98" s="1050"/>
      <c r="F98" s="1051"/>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c r="A99" s="1049"/>
      <c r="B99" s="1050"/>
      <c r="C99" s="1050"/>
      <c r="D99" s="1050"/>
      <c r="E99" s="1050"/>
      <c r="F99" s="1051"/>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c r="A100" s="1049"/>
      <c r="B100" s="1050"/>
      <c r="C100" s="1050"/>
      <c r="D100" s="1050"/>
      <c r="E100" s="1050"/>
      <c r="F100" s="1051"/>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c r="A101" s="1049"/>
      <c r="B101" s="1050"/>
      <c r="C101" s="1050"/>
      <c r="D101" s="1050"/>
      <c r="E101" s="1050"/>
      <c r="F101" s="1051"/>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c r="A102" s="1049"/>
      <c r="B102" s="1050"/>
      <c r="C102" s="1050"/>
      <c r="D102" s="1050"/>
      <c r="E102" s="1050"/>
      <c r="F102" s="1051"/>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c r="A103" s="1049"/>
      <c r="B103" s="1050"/>
      <c r="C103" s="1050"/>
      <c r="D103" s="1050"/>
      <c r="E103" s="1050"/>
      <c r="F103" s="1051"/>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c r="A104" s="1049"/>
      <c r="B104" s="1050"/>
      <c r="C104" s="1050"/>
      <c r="D104" s="1050"/>
      <c r="E104" s="1050"/>
      <c r="F104" s="1051"/>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c r="A105" s="1049"/>
      <c r="B105" s="1050"/>
      <c r="C105" s="1050"/>
      <c r="D105" s="1050"/>
      <c r="E105" s="1050"/>
      <c r="F105" s="1051"/>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row r="108" spans="1:50" ht="30" customHeight="1">
      <c r="A108" s="1055" t="s">
        <v>28</v>
      </c>
      <c r="B108" s="1056"/>
      <c r="C108" s="1056"/>
      <c r="D108" s="1056"/>
      <c r="E108" s="1056"/>
      <c r="F108" s="1057"/>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399</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1"/>
    </row>
    <row r="109" spans="1:50" ht="24.75" customHeight="1">
      <c r="A109" s="1049"/>
      <c r="B109" s="1050"/>
      <c r="C109" s="1050"/>
      <c r="D109" s="1050"/>
      <c r="E109" s="1050"/>
      <c r="F109" s="1051"/>
      <c r="G109" s="813"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6"/>
      <c r="AC109" s="813"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c r="A110" s="1049"/>
      <c r="B110" s="1050"/>
      <c r="C110" s="1050"/>
      <c r="D110" s="1050"/>
      <c r="E110" s="1050"/>
      <c r="F110" s="1051"/>
      <c r="G110" s="667"/>
      <c r="H110" s="668"/>
      <c r="I110" s="668"/>
      <c r="J110" s="668"/>
      <c r="K110" s="669"/>
      <c r="L110" s="661"/>
      <c r="M110" s="662"/>
      <c r="N110" s="662"/>
      <c r="O110" s="662"/>
      <c r="P110" s="662"/>
      <c r="Q110" s="662"/>
      <c r="R110" s="662"/>
      <c r="S110" s="662"/>
      <c r="T110" s="662"/>
      <c r="U110" s="662"/>
      <c r="V110" s="662"/>
      <c r="W110" s="662"/>
      <c r="X110" s="663"/>
      <c r="Y110" s="388"/>
      <c r="Z110" s="389"/>
      <c r="AA110" s="389"/>
      <c r="AB110" s="803"/>
      <c r="AC110" s="667"/>
      <c r="AD110" s="668"/>
      <c r="AE110" s="668"/>
      <c r="AF110" s="668"/>
      <c r="AG110" s="669"/>
      <c r="AH110" s="661"/>
      <c r="AI110" s="662"/>
      <c r="AJ110" s="662"/>
      <c r="AK110" s="662"/>
      <c r="AL110" s="662"/>
      <c r="AM110" s="662"/>
      <c r="AN110" s="662"/>
      <c r="AO110" s="662"/>
      <c r="AP110" s="662"/>
      <c r="AQ110" s="662"/>
      <c r="AR110" s="662"/>
      <c r="AS110" s="662"/>
      <c r="AT110" s="663"/>
      <c r="AU110" s="388"/>
      <c r="AV110" s="389"/>
      <c r="AW110" s="389"/>
      <c r="AX110" s="390"/>
    </row>
    <row r="111" spans="1:50" ht="24.75" customHeight="1">
      <c r="A111" s="1049"/>
      <c r="B111" s="1050"/>
      <c r="C111" s="1050"/>
      <c r="D111" s="1050"/>
      <c r="E111" s="1050"/>
      <c r="F111" s="1051"/>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c r="A112" s="1049"/>
      <c r="B112" s="1050"/>
      <c r="C112" s="1050"/>
      <c r="D112" s="1050"/>
      <c r="E112" s="1050"/>
      <c r="F112" s="1051"/>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c r="A113" s="1049"/>
      <c r="B113" s="1050"/>
      <c r="C113" s="1050"/>
      <c r="D113" s="1050"/>
      <c r="E113" s="1050"/>
      <c r="F113" s="1051"/>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c r="A114" s="1049"/>
      <c r="B114" s="1050"/>
      <c r="C114" s="1050"/>
      <c r="D114" s="1050"/>
      <c r="E114" s="1050"/>
      <c r="F114" s="1051"/>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c r="A115" s="1049"/>
      <c r="B115" s="1050"/>
      <c r="C115" s="1050"/>
      <c r="D115" s="1050"/>
      <c r="E115" s="1050"/>
      <c r="F115" s="1051"/>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c r="A116" s="1049"/>
      <c r="B116" s="1050"/>
      <c r="C116" s="1050"/>
      <c r="D116" s="1050"/>
      <c r="E116" s="1050"/>
      <c r="F116" s="1051"/>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c r="A117" s="1049"/>
      <c r="B117" s="1050"/>
      <c r="C117" s="1050"/>
      <c r="D117" s="1050"/>
      <c r="E117" s="1050"/>
      <c r="F117" s="1051"/>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c r="A118" s="1049"/>
      <c r="B118" s="1050"/>
      <c r="C118" s="1050"/>
      <c r="D118" s="1050"/>
      <c r="E118" s="1050"/>
      <c r="F118" s="1051"/>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c r="A119" s="1049"/>
      <c r="B119" s="1050"/>
      <c r="C119" s="1050"/>
      <c r="D119" s="1050"/>
      <c r="E119" s="1050"/>
      <c r="F119" s="1051"/>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c r="A120" s="1049"/>
      <c r="B120" s="1050"/>
      <c r="C120" s="1050"/>
      <c r="D120" s="1050"/>
      <c r="E120" s="1050"/>
      <c r="F120" s="105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c r="A121" s="1049"/>
      <c r="B121" s="1050"/>
      <c r="C121" s="1050"/>
      <c r="D121" s="1050"/>
      <c r="E121" s="1050"/>
      <c r="F121" s="1051"/>
      <c r="G121" s="592" t="s">
        <v>400</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401</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1"/>
    </row>
    <row r="122" spans="1:50" ht="25.5" customHeight="1">
      <c r="A122" s="1049"/>
      <c r="B122" s="1050"/>
      <c r="C122" s="1050"/>
      <c r="D122" s="1050"/>
      <c r="E122" s="1050"/>
      <c r="F122" s="1051"/>
      <c r="G122" s="813"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6"/>
      <c r="AC122" s="813"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c r="A123" s="1049"/>
      <c r="B123" s="1050"/>
      <c r="C123" s="1050"/>
      <c r="D123" s="1050"/>
      <c r="E123" s="1050"/>
      <c r="F123" s="1051"/>
      <c r="G123" s="667"/>
      <c r="H123" s="668"/>
      <c r="I123" s="668"/>
      <c r="J123" s="668"/>
      <c r="K123" s="669"/>
      <c r="L123" s="661"/>
      <c r="M123" s="662"/>
      <c r="N123" s="662"/>
      <c r="O123" s="662"/>
      <c r="P123" s="662"/>
      <c r="Q123" s="662"/>
      <c r="R123" s="662"/>
      <c r="S123" s="662"/>
      <c r="T123" s="662"/>
      <c r="U123" s="662"/>
      <c r="V123" s="662"/>
      <c r="W123" s="662"/>
      <c r="X123" s="663"/>
      <c r="Y123" s="388"/>
      <c r="Z123" s="389"/>
      <c r="AA123" s="389"/>
      <c r="AB123" s="803"/>
      <c r="AC123" s="667"/>
      <c r="AD123" s="668"/>
      <c r="AE123" s="668"/>
      <c r="AF123" s="668"/>
      <c r="AG123" s="669"/>
      <c r="AH123" s="661"/>
      <c r="AI123" s="662"/>
      <c r="AJ123" s="662"/>
      <c r="AK123" s="662"/>
      <c r="AL123" s="662"/>
      <c r="AM123" s="662"/>
      <c r="AN123" s="662"/>
      <c r="AO123" s="662"/>
      <c r="AP123" s="662"/>
      <c r="AQ123" s="662"/>
      <c r="AR123" s="662"/>
      <c r="AS123" s="662"/>
      <c r="AT123" s="663"/>
      <c r="AU123" s="388"/>
      <c r="AV123" s="389"/>
      <c r="AW123" s="389"/>
      <c r="AX123" s="390"/>
    </row>
    <row r="124" spans="1:50" ht="24.75" customHeight="1">
      <c r="A124" s="1049"/>
      <c r="B124" s="1050"/>
      <c r="C124" s="1050"/>
      <c r="D124" s="1050"/>
      <c r="E124" s="1050"/>
      <c r="F124" s="1051"/>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c r="A125" s="1049"/>
      <c r="B125" s="1050"/>
      <c r="C125" s="1050"/>
      <c r="D125" s="1050"/>
      <c r="E125" s="1050"/>
      <c r="F125" s="1051"/>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c r="A126" s="1049"/>
      <c r="B126" s="1050"/>
      <c r="C126" s="1050"/>
      <c r="D126" s="1050"/>
      <c r="E126" s="1050"/>
      <c r="F126" s="1051"/>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c r="A127" s="1049"/>
      <c r="B127" s="1050"/>
      <c r="C127" s="1050"/>
      <c r="D127" s="1050"/>
      <c r="E127" s="1050"/>
      <c r="F127" s="1051"/>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c r="A128" s="1049"/>
      <c r="B128" s="1050"/>
      <c r="C128" s="1050"/>
      <c r="D128" s="1050"/>
      <c r="E128" s="1050"/>
      <c r="F128" s="1051"/>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c r="A129" s="1049"/>
      <c r="B129" s="1050"/>
      <c r="C129" s="1050"/>
      <c r="D129" s="1050"/>
      <c r="E129" s="1050"/>
      <c r="F129" s="1051"/>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c r="A130" s="1049"/>
      <c r="B130" s="1050"/>
      <c r="C130" s="1050"/>
      <c r="D130" s="1050"/>
      <c r="E130" s="1050"/>
      <c r="F130" s="1051"/>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c r="A131" s="1049"/>
      <c r="B131" s="1050"/>
      <c r="C131" s="1050"/>
      <c r="D131" s="1050"/>
      <c r="E131" s="1050"/>
      <c r="F131" s="1051"/>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c r="A132" s="1049"/>
      <c r="B132" s="1050"/>
      <c r="C132" s="1050"/>
      <c r="D132" s="1050"/>
      <c r="E132" s="1050"/>
      <c r="F132" s="1051"/>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c r="A133" s="1049"/>
      <c r="B133" s="1050"/>
      <c r="C133" s="1050"/>
      <c r="D133" s="1050"/>
      <c r="E133" s="1050"/>
      <c r="F133" s="105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c r="A134" s="1049"/>
      <c r="B134" s="1050"/>
      <c r="C134" s="1050"/>
      <c r="D134" s="1050"/>
      <c r="E134" s="1050"/>
      <c r="F134" s="1051"/>
      <c r="G134" s="592" t="s">
        <v>402</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403</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1"/>
    </row>
    <row r="135" spans="1:50" ht="24.75" customHeight="1">
      <c r="A135" s="1049"/>
      <c r="B135" s="1050"/>
      <c r="C135" s="1050"/>
      <c r="D135" s="1050"/>
      <c r="E135" s="1050"/>
      <c r="F135" s="1051"/>
      <c r="G135" s="813"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6"/>
      <c r="AC135" s="813"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c r="A136" s="1049"/>
      <c r="B136" s="1050"/>
      <c r="C136" s="1050"/>
      <c r="D136" s="1050"/>
      <c r="E136" s="1050"/>
      <c r="F136" s="1051"/>
      <c r="G136" s="667"/>
      <c r="H136" s="668"/>
      <c r="I136" s="668"/>
      <c r="J136" s="668"/>
      <c r="K136" s="669"/>
      <c r="L136" s="661"/>
      <c r="M136" s="662"/>
      <c r="N136" s="662"/>
      <c r="O136" s="662"/>
      <c r="P136" s="662"/>
      <c r="Q136" s="662"/>
      <c r="R136" s="662"/>
      <c r="S136" s="662"/>
      <c r="T136" s="662"/>
      <c r="U136" s="662"/>
      <c r="V136" s="662"/>
      <c r="W136" s="662"/>
      <c r="X136" s="663"/>
      <c r="Y136" s="388"/>
      <c r="Z136" s="389"/>
      <c r="AA136" s="389"/>
      <c r="AB136" s="803"/>
      <c r="AC136" s="667"/>
      <c r="AD136" s="668"/>
      <c r="AE136" s="668"/>
      <c r="AF136" s="668"/>
      <c r="AG136" s="669"/>
      <c r="AH136" s="661"/>
      <c r="AI136" s="662"/>
      <c r="AJ136" s="662"/>
      <c r="AK136" s="662"/>
      <c r="AL136" s="662"/>
      <c r="AM136" s="662"/>
      <c r="AN136" s="662"/>
      <c r="AO136" s="662"/>
      <c r="AP136" s="662"/>
      <c r="AQ136" s="662"/>
      <c r="AR136" s="662"/>
      <c r="AS136" s="662"/>
      <c r="AT136" s="663"/>
      <c r="AU136" s="388"/>
      <c r="AV136" s="389"/>
      <c r="AW136" s="389"/>
      <c r="AX136" s="390"/>
    </row>
    <row r="137" spans="1:50" ht="24.75" customHeight="1">
      <c r="A137" s="1049"/>
      <c r="B137" s="1050"/>
      <c r="C137" s="1050"/>
      <c r="D137" s="1050"/>
      <c r="E137" s="1050"/>
      <c r="F137" s="1051"/>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c r="A138" s="1049"/>
      <c r="B138" s="1050"/>
      <c r="C138" s="1050"/>
      <c r="D138" s="1050"/>
      <c r="E138" s="1050"/>
      <c r="F138" s="1051"/>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c r="A139" s="1049"/>
      <c r="B139" s="1050"/>
      <c r="C139" s="1050"/>
      <c r="D139" s="1050"/>
      <c r="E139" s="1050"/>
      <c r="F139" s="1051"/>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c r="A140" s="1049"/>
      <c r="B140" s="1050"/>
      <c r="C140" s="1050"/>
      <c r="D140" s="1050"/>
      <c r="E140" s="1050"/>
      <c r="F140" s="1051"/>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c r="A141" s="1049"/>
      <c r="B141" s="1050"/>
      <c r="C141" s="1050"/>
      <c r="D141" s="1050"/>
      <c r="E141" s="1050"/>
      <c r="F141" s="1051"/>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c r="A142" s="1049"/>
      <c r="B142" s="1050"/>
      <c r="C142" s="1050"/>
      <c r="D142" s="1050"/>
      <c r="E142" s="1050"/>
      <c r="F142" s="1051"/>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c r="A143" s="1049"/>
      <c r="B143" s="1050"/>
      <c r="C143" s="1050"/>
      <c r="D143" s="1050"/>
      <c r="E143" s="1050"/>
      <c r="F143" s="1051"/>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c r="A144" s="1049"/>
      <c r="B144" s="1050"/>
      <c r="C144" s="1050"/>
      <c r="D144" s="1050"/>
      <c r="E144" s="1050"/>
      <c r="F144" s="1051"/>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c r="A145" s="1049"/>
      <c r="B145" s="1050"/>
      <c r="C145" s="1050"/>
      <c r="D145" s="1050"/>
      <c r="E145" s="1050"/>
      <c r="F145" s="1051"/>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c r="A146" s="1049"/>
      <c r="B146" s="1050"/>
      <c r="C146" s="1050"/>
      <c r="D146" s="1050"/>
      <c r="E146" s="1050"/>
      <c r="F146" s="105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c r="A147" s="1049"/>
      <c r="B147" s="1050"/>
      <c r="C147" s="1050"/>
      <c r="D147" s="1050"/>
      <c r="E147" s="1050"/>
      <c r="F147" s="1051"/>
      <c r="G147" s="592" t="s">
        <v>404</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1"/>
    </row>
    <row r="148" spans="1:50" ht="24.75" customHeight="1">
      <c r="A148" s="1049"/>
      <c r="B148" s="1050"/>
      <c r="C148" s="1050"/>
      <c r="D148" s="1050"/>
      <c r="E148" s="1050"/>
      <c r="F148" s="1051"/>
      <c r="G148" s="813"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6"/>
      <c r="AC148" s="813"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c r="A149" s="1049"/>
      <c r="B149" s="1050"/>
      <c r="C149" s="1050"/>
      <c r="D149" s="1050"/>
      <c r="E149" s="1050"/>
      <c r="F149" s="1051"/>
      <c r="G149" s="667"/>
      <c r="H149" s="668"/>
      <c r="I149" s="668"/>
      <c r="J149" s="668"/>
      <c r="K149" s="669"/>
      <c r="L149" s="661"/>
      <c r="M149" s="662"/>
      <c r="N149" s="662"/>
      <c r="O149" s="662"/>
      <c r="P149" s="662"/>
      <c r="Q149" s="662"/>
      <c r="R149" s="662"/>
      <c r="S149" s="662"/>
      <c r="T149" s="662"/>
      <c r="U149" s="662"/>
      <c r="V149" s="662"/>
      <c r="W149" s="662"/>
      <c r="X149" s="663"/>
      <c r="Y149" s="388"/>
      <c r="Z149" s="389"/>
      <c r="AA149" s="389"/>
      <c r="AB149" s="803"/>
      <c r="AC149" s="667"/>
      <c r="AD149" s="668"/>
      <c r="AE149" s="668"/>
      <c r="AF149" s="668"/>
      <c r="AG149" s="669"/>
      <c r="AH149" s="661"/>
      <c r="AI149" s="662"/>
      <c r="AJ149" s="662"/>
      <c r="AK149" s="662"/>
      <c r="AL149" s="662"/>
      <c r="AM149" s="662"/>
      <c r="AN149" s="662"/>
      <c r="AO149" s="662"/>
      <c r="AP149" s="662"/>
      <c r="AQ149" s="662"/>
      <c r="AR149" s="662"/>
      <c r="AS149" s="662"/>
      <c r="AT149" s="663"/>
      <c r="AU149" s="388"/>
      <c r="AV149" s="389"/>
      <c r="AW149" s="389"/>
      <c r="AX149" s="390"/>
    </row>
    <row r="150" spans="1:50" ht="24.75" customHeight="1">
      <c r="A150" s="1049"/>
      <c r="B150" s="1050"/>
      <c r="C150" s="1050"/>
      <c r="D150" s="1050"/>
      <c r="E150" s="1050"/>
      <c r="F150" s="1051"/>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c r="A151" s="1049"/>
      <c r="B151" s="1050"/>
      <c r="C151" s="1050"/>
      <c r="D151" s="1050"/>
      <c r="E151" s="1050"/>
      <c r="F151" s="1051"/>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c r="A152" s="1049"/>
      <c r="B152" s="1050"/>
      <c r="C152" s="1050"/>
      <c r="D152" s="1050"/>
      <c r="E152" s="1050"/>
      <c r="F152" s="1051"/>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c r="A153" s="1049"/>
      <c r="B153" s="1050"/>
      <c r="C153" s="1050"/>
      <c r="D153" s="1050"/>
      <c r="E153" s="1050"/>
      <c r="F153" s="1051"/>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c r="A154" s="1049"/>
      <c r="B154" s="1050"/>
      <c r="C154" s="1050"/>
      <c r="D154" s="1050"/>
      <c r="E154" s="1050"/>
      <c r="F154" s="1051"/>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c r="A155" s="1049"/>
      <c r="B155" s="1050"/>
      <c r="C155" s="1050"/>
      <c r="D155" s="1050"/>
      <c r="E155" s="1050"/>
      <c r="F155" s="1051"/>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c r="A156" s="1049"/>
      <c r="B156" s="1050"/>
      <c r="C156" s="1050"/>
      <c r="D156" s="1050"/>
      <c r="E156" s="1050"/>
      <c r="F156" s="1051"/>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c r="A157" s="1049"/>
      <c r="B157" s="1050"/>
      <c r="C157" s="1050"/>
      <c r="D157" s="1050"/>
      <c r="E157" s="1050"/>
      <c r="F157" s="1051"/>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c r="A158" s="1049"/>
      <c r="B158" s="1050"/>
      <c r="C158" s="1050"/>
      <c r="D158" s="1050"/>
      <c r="E158" s="1050"/>
      <c r="F158" s="1051"/>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row r="161" spans="1:50" ht="30" customHeight="1">
      <c r="A161" s="1055" t="s">
        <v>28</v>
      </c>
      <c r="B161" s="1056"/>
      <c r="C161" s="1056"/>
      <c r="D161" s="1056"/>
      <c r="E161" s="1056"/>
      <c r="F161" s="1057"/>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405</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1"/>
    </row>
    <row r="162" spans="1:50" ht="24.75" customHeight="1">
      <c r="A162" s="1049"/>
      <c r="B162" s="1050"/>
      <c r="C162" s="1050"/>
      <c r="D162" s="1050"/>
      <c r="E162" s="1050"/>
      <c r="F162" s="1051"/>
      <c r="G162" s="813"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6"/>
      <c r="AC162" s="813"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c r="A163" s="1049"/>
      <c r="B163" s="1050"/>
      <c r="C163" s="1050"/>
      <c r="D163" s="1050"/>
      <c r="E163" s="1050"/>
      <c r="F163" s="1051"/>
      <c r="G163" s="667"/>
      <c r="H163" s="668"/>
      <c r="I163" s="668"/>
      <c r="J163" s="668"/>
      <c r="K163" s="669"/>
      <c r="L163" s="661"/>
      <c r="M163" s="662"/>
      <c r="N163" s="662"/>
      <c r="O163" s="662"/>
      <c r="P163" s="662"/>
      <c r="Q163" s="662"/>
      <c r="R163" s="662"/>
      <c r="S163" s="662"/>
      <c r="T163" s="662"/>
      <c r="U163" s="662"/>
      <c r="V163" s="662"/>
      <c r="W163" s="662"/>
      <c r="X163" s="663"/>
      <c r="Y163" s="388"/>
      <c r="Z163" s="389"/>
      <c r="AA163" s="389"/>
      <c r="AB163" s="803"/>
      <c r="AC163" s="667"/>
      <c r="AD163" s="668"/>
      <c r="AE163" s="668"/>
      <c r="AF163" s="668"/>
      <c r="AG163" s="669"/>
      <c r="AH163" s="661"/>
      <c r="AI163" s="662"/>
      <c r="AJ163" s="662"/>
      <c r="AK163" s="662"/>
      <c r="AL163" s="662"/>
      <c r="AM163" s="662"/>
      <c r="AN163" s="662"/>
      <c r="AO163" s="662"/>
      <c r="AP163" s="662"/>
      <c r="AQ163" s="662"/>
      <c r="AR163" s="662"/>
      <c r="AS163" s="662"/>
      <c r="AT163" s="663"/>
      <c r="AU163" s="388"/>
      <c r="AV163" s="389"/>
      <c r="AW163" s="389"/>
      <c r="AX163" s="390"/>
    </row>
    <row r="164" spans="1:50" ht="24.75" customHeight="1">
      <c r="A164" s="1049"/>
      <c r="B164" s="1050"/>
      <c r="C164" s="1050"/>
      <c r="D164" s="1050"/>
      <c r="E164" s="1050"/>
      <c r="F164" s="1051"/>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c r="A165" s="1049"/>
      <c r="B165" s="1050"/>
      <c r="C165" s="1050"/>
      <c r="D165" s="1050"/>
      <c r="E165" s="1050"/>
      <c r="F165" s="1051"/>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c r="A166" s="1049"/>
      <c r="B166" s="1050"/>
      <c r="C166" s="1050"/>
      <c r="D166" s="1050"/>
      <c r="E166" s="1050"/>
      <c r="F166" s="1051"/>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c r="A167" s="1049"/>
      <c r="B167" s="1050"/>
      <c r="C167" s="1050"/>
      <c r="D167" s="1050"/>
      <c r="E167" s="1050"/>
      <c r="F167" s="1051"/>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c r="A168" s="1049"/>
      <c r="B168" s="1050"/>
      <c r="C168" s="1050"/>
      <c r="D168" s="1050"/>
      <c r="E168" s="1050"/>
      <c r="F168" s="1051"/>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c r="A169" s="1049"/>
      <c r="B169" s="1050"/>
      <c r="C169" s="1050"/>
      <c r="D169" s="1050"/>
      <c r="E169" s="1050"/>
      <c r="F169" s="1051"/>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c r="A170" s="1049"/>
      <c r="B170" s="1050"/>
      <c r="C170" s="1050"/>
      <c r="D170" s="1050"/>
      <c r="E170" s="1050"/>
      <c r="F170" s="1051"/>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c r="A171" s="1049"/>
      <c r="B171" s="1050"/>
      <c r="C171" s="1050"/>
      <c r="D171" s="1050"/>
      <c r="E171" s="1050"/>
      <c r="F171" s="1051"/>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c r="A172" s="1049"/>
      <c r="B172" s="1050"/>
      <c r="C172" s="1050"/>
      <c r="D172" s="1050"/>
      <c r="E172" s="1050"/>
      <c r="F172" s="1051"/>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c r="A173" s="1049"/>
      <c r="B173" s="1050"/>
      <c r="C173" s="1050"/>
      <c r="D173" s="1050"/>
      <c r="E173" s="1050"/>
      <c r="F173" s="105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c r="A174" s="1049"/>
      <c r="B174" s="1050"/>
      <c r="C174" s="1050"/>
      <c r="D174" s="1050"/>
      <c r="E174" s="1050"/>
      <c r="F174" s="1051"/>
      <c r="G174" s="592" t="s">
        <v>406</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407</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1"/>
    </row>
    <row r="175" spans="1:50" ht="25.5" customHeight="1">
      <c r="A175" s="1049"/>
      <c r="B175" s="1050"/>
      <c r="C175" s="1050"/>
      <c r="D175" s="1050"/>
      <c r="E175" s="1050"/>
      <c r="F175" s="1051"/>
      <c r="G175" s="813"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6"/>
      <c r="AC175" s="813"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c r="A176" s="1049"/>
      <c r="B176" s="1050"/>
      <c r="C176" s="1050"/>
      <c r="D176" s="1050"/>
      <c r="E176" s="1050"/>
      <c r="F176" s="1051"/>
      <c r="G176" s="667"/>
      <c r="H176" s="668"/>
      <c r="I176" s="668"/>
      <c r="J176" s="668"/>
      <c r="K176" s="669"/>
      <c r="L176" s="661"/>
      <c r="M176" s="662"/>
      <c r="N176" s="662"/>
      <c r="O176" s="662"/>
      <c r="P176" s="662"/>
      <c r="Q176" s="662"/>
      <c r="R176" s="662"/>
      <c r="S176" s="662"/>
      <c r="T176" s="662"/>
      <c r="U176" s="662"/>
      <c r="V176" s="662"/>
      <c r="W176" s="662"/>
      <c r="X176" s="663"/>
      <c r="Y176" s="388"/>
      <c r="Z176" s="389"/>
      <c r="AA176" s="389"/>
      <c r="AB176" s="803"/>
      <c r="AC176" s="667"/>
      <c r="AD176" s="668"/>
      <c r="AE176" s="668"/>
      <c r="AF176" s="668"/>
      <c r="AG176" s="669"/>
      <c r="AH176" s="661"/>
      <c r="AI176" s="662"/>
      <c r="AJ176" s="662"/>
      <c r="AK176" s="662"/>
      <c r="AL176" s="662"/>
      <c r="AM176" s="662"/>
      <c r="AN176" s="662"/>
      <c r="AO176" s="662"/>
      <c r="AP176" s="662"/>
      <c r="AQ176" s="662"/>
      <c r="AR176" s="662"/>
      <c r="AS176" s="662"/>
      <c r="AT176" s="663"/>
      <c r="AU176" s="388"/>
      <c r="AV176" s="389"/>
      <c r="AW176" s="389"/>
      <c r="AX176" s="390"/>
    </row>
    <row r="177" spans="1:50" ht="24.75" customHeight="1">
      <c r="A177" s="1049"/>
      <c r="B177" s="1050"/>
      <c r="C177" s="1050"/>
      <c r="D177" s="1050"/>
      <c r="E177" s="1050"/>
      <c r="F177" s="1051"/>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c r="A178" s="1049"/>
      <c r="B178" s="1050"/>
      <c r="C178" s="1050"/>
      <c r="D178" s="1050"/>
      <c r="E178" s="1050"/>
      <c r="F178" s="1051"/>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c r="A179" s="1049"/>
      <c r="B179" s="1050"/>
      <c r="C179" s="1050"/>
      <c r="D179" s="1050"/>
      <c r="E179" s="1050"/>
      <c r="F179" s="1051"/>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c r="A180" s="1049"/>
      <c r="B180" s="1050"/>
      <c r="C180" s="1050"/>
      <c r="D180" s="1050"/>
      <c r="E180" s="1050"/>
      <c r="F180" s="1051"/>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c r="A181" s="1049"/>
      <c r="B181" s="1050"/>
      <c r="C181" s="1050"/>
      <c r="D181" s="1050"/>
      <c r="E181" s="1050"/>
      <c r="F181" s="1051"/>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c r="A182" s="1049"/>
      <c r="B182" s="1050"/>
      <c r="C182" s="1050"/>
      <c r="D182" s="1050"/>
      <c r="E182" s="1050"/>
      <c r="F182" s="1051"/>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c r="A183" s="1049"/>
      <c r="B183" s="1050"/>
      <c r="C183" s="1050"/>
      <c r="D183" s="1050"/>
      <c r="E183" s="1050"/>
      <c r="F183" s="1051"/>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c r="A184" s="1049"/>
      <c r="B184" s="1050"/>
      <c r="C184" s="1050"/>
      <c r="D184" s="1050"/>
      <c r="E184" s="1050"/>
      <c r="F184" s="1051"/>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c r="A185" s="1049"/>
      <c r="B185" s="1050"/>
      <c r="C185" s="1050"/>
      <c r="D185" s="1050"/>
      <c r="E185" s="1050"/>
      <c r="F185" s="1051"/>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c r="A186" s="1049"/>
      <c r="B186" s="1050"/>
      <c r="C186" s="1050"/>
      <c r="D186" s="1050"/>
      <c r="E186" s="1050"/>
      <c r="F186" s="105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c r="A187" s="1049"/>
      <c r="B187" s="1050"/>
      <c r="C187" s="1050"/>
      <c r="D187" s="1050"/>
      <c r="E187" s="1050"/>
      <c r="F187" s="1051"/>
      <c r="G187" s="592" t="s">
        <v>409</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408</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1"/>
    </row>
    <row r="188" spans="1:50" ht="24.75" customHeight="1">
      <c r="A188" s="1049"/>
      <c r="B188" s="1050"/>
      <c r="C188" s="1050"/>
      <c r="D188" s="1050"/>
      <c r="E188" s="1050"/>
      <c r="F188" s="1051"/>
      <c r="G188" s="813"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6"/>
      <c r="AC188" s="813"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c r="A189" s="1049"/>
      <c r="B189" s="1050"/>
      <c r="C189" s="1050"/>
      <c r="D189" s="1050"/>
      <c r="E189" s="1050"/>
      <c r="F189" s="1051"/>
      <c r="G189" s="667"/>
      <c r="H189" s="668"/>
      <c r="I189" s="668"/>
      <c r="J189" s="668"/>
      <c r="K189" s="669"/>
      <c r="L189" s="661"/>
      <c r="M189" s="662"/>
      <c r="N189" s="662"/>
      <c r="O189" s="662"/>
      <c r="P189" s="662"/>
      <c r="Q189" s="662"/>
      <c r="R189" s="662"/>
      <c r="S189" s="662"/>
      <c r="T189" s="662"/>
      <c r="U189" s="662"/>
      <c r="V189" s="662"/>
      <c r="W189" s="662"/>
      <c r="X189" s="663"/>
      <c r="Y189" s="388"/>
      <c r="Z189" s="389"/>
      <c r="AA189" s="389"/>
      <c r="AB189" s="803"/>
      <c r="AC189" s="667"/>
      <c r="AD189" s="668"/>
      <c r="AE189" s="668"/>
      <c r="AF189" s="668"/>
      <c r="AG189" s="669"/>
      <c r="AH189" s="661"/>
      <c r="AI189" s="662"/>
      <c r="AJ189" s="662"/>
      <c r="AK189" s="662"/>
      <c r="AL189" s="662"/>
      <c r="AM189" s="662"/>
      <c r="AN189" s="662"/>
      <c r="AO189" s="662"/>
      <c r="AP189" s="662"/>
      <c r="AQ189" s="662"/>
      <c r="AR189" s="662"/>
      <c r="AS189" s="662"/>
      <c r="AT189" s="663"/>
      <c r="AU189" s="388"/>
      <c r="AV189" s="389"/>
      <c r="AW189" s="389"/>
      <c r="AX189" s="390"/>
    </row>
    <row r="190" spans="1:50" ht="24.75" customHeight="1">
      <c r="A190" s="1049"/>
      <c r="B190" s="1050"/>
      <c r="C190" s="1050"/>
      <c r="D190" s="1050"/>
      <c r="E190" s="1050"/>
      <c r="F190" s="1051"/>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c r="A191" s="1049"/>
      <c r="B191" s="1050"/>
      <c r="C191" s="1050"/>
      <c r="D191" s="1050"/>
      <c r="E191" s="1050"/>
      <c r="F191" s="1051"/>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c r="A192" s="1049"/>
      <c r="B192" s="1050"/>
      <c r="C192" s="1050"/>
      <c r="D192" s="1050"/>
      <c r="E192" s="1050"/>
      <c r="F192" s="1051"/>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c r="A193" s="1049"/>
      <c r="B193" s="1050"/>
      <c r="C193" s="1050"/>
      <c r="D193" s="1050"/>
      <c r="E193" s="1050"/>
      <c r="F193" s="1051"/>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c r="A194" s="1049"/>
      <c r="B194" s="1050"/>
      <c r="C194" s="1050"/>
      <c r="D194" s="1050"/>
      <c r="E194" s="1050"/>
      <c r="F194" s="1051"/>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c r="A195" s="1049"/>
      <c r="B195" s="1050"/>
      <c r="C195" s="1050"/>
      <c r="D195" s="1050"/>
      <c r="E195" s="1050"/>
      <c r="F195" s="1051"/>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c r="A196" s="1049"/>
      <c r="B196" s="1050"/>
      <c r="C196" s="1050"/>
      <c r="D196" s="1050"/>
      <c r="E196" s="1050"/>
      <c r="F196" s="1051"/>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c r="A197" s="1049"/>
      <c r="B197" s="1050"/>
      <c r="C197" s="1050"/>
      <c r="D197" s="1050"/>
      <c r="E197" s="1050"/>
      <c r="F197" s="1051"/>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c r="A198" s="1049"/>
      <c r="B198" s="1050"/>
      <c r="C198" s="1050"/>
      <c r="D198" s="1050"/>
      <c r="E198" s="1050"/>
      <c r="F198" s="1051"/>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c r="A199" s="1049"/>
      <c r="B199" s="1050"/>
      <c r="C199" s="1050"/>
      <c r="D199" s="1050"/>
      <c r="E199" s="1050"/>
      <c r="F199" s="105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c r="A200" s="1049"/>
      <c r="B200" s="1050"/>
      <c r="C200" s="1050"/>
      <c r="D200" s="1050"/>
      <c r="E200" s="1050"/>
      <c r="F200" s="1051"/>
      <c r="G200" s="592" t="s">
        <v>410</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1"/>
    </row>
    <row r="201" spans="1:50" ht="24.75" customHeight="1">
      <c r="A201" s="1049"/>
      <c r="B201" s="1050"/>
      <c r="C201" s="1050"/>
      <c r="D201" s="1050"/>
      <c r="E201" s="1050"/>
      <c r="F201" s="1051"/>
      <c r="G201" s="813"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6"/>
      <c r="AC201" s="813"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c r="A202" s="1049"/>
      <c r="B202" s="1050"/>
      <c r="C202" s="1050"/>
      <c r="D202" s="1050"/>
      <c r="E202" s="1050"/>
      <c r="F202" s="1051"/>
      <c r="G202" s="667"/>
      <c r="H202" s="668"/>
      <c r="I202" s="668"/>
      <c r="J202" s="668"/>
      <c r="K202" s="669"/>
      <c r="L202" s="661"/>
      <c r="M202" s="662"/>
      <c r="N202" s="662"/>
      <c r="O202" s="662"/>
      <c r="P202" s="662"/>
      <c r="Q202" s="662"/>
      <c r="R202" s="662"/>
      <c r="S202" s="662"/>
      <c r="T202" s="662"/>
      <c r="U202" s="662"/>
      <c r="V202" s="662"/>
      <c r="W202" s="662"/>
      <c r="X202" s="663"/>
      <c r="Y202" s="388"/>
      <c r="Z202" s="389"/>
      <c r="AA202" s="389"/>
      <c r="AB202" s="803"/>
      <c r="AC202" s="667"/>
      <c r="AD202" s="668"/>
      <c r="AE202" s="668"/>
      <c r="AF202" s="668"/>
      <c r="AG202" s="669"/>
      <c r="AH202" s="661"/>
      <c r="AI202" s="662"/>
      <c r="AJ202" s="662"/>
      <c r="AK202" s="662"/>
      <c r="AL202" s="662"/>
      <c r="AM202" s="662"/>
      <c r="AN202" s="662"/>
      <c r="AO202" s="662"/>
      <c r="AP202" s="662"/>
      <c r="AQ202" s="662"/>
      <c r="AR202" s="662"/>
      <c r="AS202" s="662"/>
      <c r="AT202" s="663"/>
      <c r="AU202" s="388"/>
      <c r="AV202" s="389"/>
      <c r="AW202" s="389"/>
      <c r="AX202" s="390"/>
    </row>
    <row r="203" spans="1:50" ht="24.75" customHeight="1">
      <c r="A203" s="1049"/>
      <c r="B203" s="1050"/>
      <c r="C203" s="1050"/>
      <c r="D203" s="1050"/>
      <c r="E203" s="1050"/>
      <c r="F203" s="1051"/>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c r="A204" s="1049"/>
      <c r="B204" s="1050"/>
      <c r="C204" s="1050"/>
      <c r="D204" s="1050"/>
      <c r="E204" s="1050"/>
      <c r="F204" s="1051"/>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c r="A205" s="1049"/>
      <c r="B205" s="1050"/>
      <c r="C205" s="1050"/>
      <c r="D205" s="1050"/>
      <c r="E205" s="1050"/>
      <c r="F205" s="1051"/>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c r="A206" s="1049"/>
      <c r="B206" s="1050"/>
      <c r="C206" s="1050"/>
      <c r="D206" s="1050"/>
      <c r="E206" s="1050"/>
      <c r="F206" s="1051"/>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c r="A207" s="1049"/>
      <c r="B207" s="1050"/>
      <c r="C207" s="1050"/>
      <c r="D207" s="1050"/>
      <c r="E207" s="1050"/>
      <c r="F207" s="1051"/>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c r="A208" s="1049"/>
      <c r="B208" s="1050"/>
      <c r="C208" s="1050"/>
      <c r="D208" s="1050"/>
      <c r="E208" s="1050"/>
      <c r="F208" s="1051"/>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c r="A209" s="1049"/>
      <c r="B209" s="1050"/>
      <c r="C209" s="1050"/>
      <c r="D209" s="1050"/>
      <c r="E209" s="1050"/>
      <c r="F209" s="1051"/>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c r="A210" s="1049"/>
      <c r="B210" s="1050"/>
      <c r="C210" s="1050"/>
      <c r="D210" s="1050"/>
      <c r="E210" s="1050"/>
      <c r="F210" s="1051"/>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c r="A211" s="1049"/>
      <c r="B211" s="1050"/>
      <c r="C211" s="1050"/>
      <c r="D211" s="1050"/>
      <c r="E211" s="1050"/>
      <c r="F211" s="1051"/>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row r="214" spans="1:50" ht="30" customHeight="1">
      <c r="A214" s="1046" t="s">
        <v>28</v>
      </c>
      <c r="B214" s="1047"/>
      <c r="C214" s="1047"/>
      <c r="D214" s="1047"/>
      <c r="E214" s="1047"/>
      <c r="F214" s="1048"/>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411</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1"/>
    </row>
    <row r="215" spans="1:50" ht="24.75" customHeight="1">
      <c r="A215" s="1049"/>
      <c r="B215" s="1050"/>
      <c r="C215" s="1050"/>
      <c r="D215" s="1050"/>
      <c r="E215" s="1050"/>
      <c r="F215" s="1051"/>
      <c r="G215" s="813"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6"/>
      <c r="AC215" s="813"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c r="A216" s="1049"/>
      <c r="B216" s="1050"/>
      <c r="C216" s="1050"/>
      <c r="D216" s="1050"/>
      <c r="E216" s="1050"/>
      <c r="F216" s="1051"/>
      <c r="G216" s="667"/>
      <c r="H216" s="668"/>
      <c r="I216" s="668"/>
      <c r="J216" s="668"/>
      <c r="K216" s="669"/>
      <c r="L216" s="661"/>
      <c r="M216" s="662"/>
      <c r="N216" s="662"/>
      <c r="O216" s="662"/>
      <c r="P216" s="662"/>
      <c r="Q216" s="662"/>
      <c r="R216" s="662"/>
      <c r="S216" s="662"/>
      <c r="T216" s="662"/>
      <c r="U216" s="662"/>
      <c r="V216" s="662"/>
      <c r="W216" s="662"/>
      <c r="X216" s="663"/>
      <c r="Y216" s="388"/>
      <c r="Z216" s="389"/>
      <c r="AA216" s="389"/>
      <c r="AB216" s="803"/>
      <c r="AC216" s="667"/>
      <c r="AD216" s="668"/>
      <c r="AE216" s="668"/>
      <c r="AF216" s="668"/>
      <c r="AG216" s="669"/>
      <c r="AH216" s="661"/>
      <c r="AI216" s="662"/>
      <c r="AJ216" s="662"/>
      <c r="AK216" s="662"/>
      <c r="AL216" s="662"/>
      <c r="AM216" s="662"/>
      <c r="AN216" s="662"/>
      <c r="AO216" s="662"/>
      <c r="AP216" s="662"/>
      <c r="AQ216" s="662"/>
      <c r="AR216" s="662"/>
      <c r="AS216" s="662"/>
      <c r="AT216" s="663"/>
      <c r="AU216" s="388"/>
      <c r="AV216" s="389"/>
      <c r="AW216" s="389"/>
      <c r="AX216" s="390"/>
    </row>
    <row r="217" spans="1:50" ht="24.75" customHeight="1">
      <c r="A217" s="1049"/>
      <c r="B217" s="1050"/>
      <c r="C217" s="1050"/>
      <c r="D217" s="1050"/>
      <c r="E217" s="1050"/>
      <c r="F217" s="1051"/>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c r="A218" s="1049"/>
      <c r="B218" s="1050"/>
      <c r="C218" s="1050"/>
      <c r="D218" s="1050"/>
      <c r="E218" s="1050"/>
      <c r="F218" s="1051"/>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c r="A219" s="1049"/>
      <c r="B219" s="1050"/>
      <c r="C219" s="1050"/>
      <c r="D219" s="1050"/>
      <c r="E219" s="1050"/>
      <c r="F219" s="1051"/>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c r="A220" s="1049"/>
      <c r="B220" s="1050"/>
      <c r="C220" s="1050"/>
      <c r="D220" s="1050"/>
      <c r="E220" s="1050"/>
      <c r="F220" s="1051"/>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c r="A221" s="1049"/>
      <c r="B221" s="1050"/>
      <c r="C221" s="1050"/>
      <c r="D221" s="1050"/>
      <c r="E221" s="1050"/>
      <c r="F221" s="1051"/>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c r="A222" s="1049"/>
      <c r="B222" s="1050"/>
      <c r="C222" s="1050"/>
      <c r="D222" s="1050"/>
      <c r="E222" s="1050"/>
      <c r="F222" s="1051"/>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c r="A223" s="1049"/>
      <c r="B223" s="1050"/>
      <c r="C223" s="1050"/>
      <c r="D223" s="1050"/>
      <c r="E223" s="1050"/>
      <c r="F223" s="1051"/>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c r="A224" s="1049"/>
      <c r="B224" s="1050"/>
      <c r="C224" s="1050"/>
      <c r="D224" s="1050"/>
      <c r="E224" s="1050"/>
      <c r="F224" s="1051"/>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c r="A225" s="1049"/>
      <c r="B225" s="1050"/>
      <c r="C225" s="1050"/>
      <c r="D225" s="1050"/>
      <c r="E225" s="1050"/>
      <c r="F225" s="1051"/>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c r="A226" s="1049"/>
      <c r="B226" s="1050"/>
      <c r="C226" s="1050"/>
      <c r="D226" s="1050"/>
      <c r="E226" s="1050"/>
      <c r="F226" s="105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c r="A227" s="1049"/>
      <c r="B227" s="1050"/>
      <c r="C227" s="1050"/>
      <c r="D227" s="1050"/>
      <c r="E227" s="1050"/>
      <c r="F227" s="1051"/>
      <c r="G227" s="592" t="s">
        <v>412</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413</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1"/>
    </row>
    <row r="228" spans="1:50" ht="25.5" customHeight="1">
      <c r="A228" s="1049"/>
      <c r="B228" s="1050"/>
      <c r="C228" s="1050"/>
      <c r="D228" s="1050"/>
      <c r="E228" s="1050"/>
      <c r="F228" s="1051"/>
      <c r="G228" s="813"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6"/>
      <c r="AC228" s="813"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c r="A229" s="1049"/>
      <c r="B229" s="1050"/>
      <c r="C229" s="1050"/>
      <c r="D229" s="1050"/>
      <c r="E229" s="1050"/>
      <c r="F229" s="1051"/>
      <c r="G229" s="667"/>
      <c r="H229" s="668"/>
      <c r="I229" s="668"/>
      <c r="J229" s="668"/>
      <c r="K229" s="669"/>
      <c r="L229" s="661"/>
      <c r="M229" s="662"/>
      <c r="N229" s="662"/>
      <c r="O229" s="662"/>
      <c r="P229" s="662"/>
      <c r="Q229" s="662"/>
      <c r="R229" s="662"/>
      <c r="S229" s="662"/>
      <c r="T229" s="662"/>
      <c r="U229" s="662"/>
      <c r="V229" s="662"/>
      <c r="W229" s="662"/>
      <c r="X229" s="663"/>
      <c r="Y229" s="388"/>
      <c r="Z229" s="389"/>
      <c r="AA229" s="389"/>
      <c r="AB229" s="803"/>
      <c r="AC229" s="667"/>
      <c r="AD229" s="668"/>
      <c r="AE229" s="668"/>
      <c r="AF229" s="668"/>
      <c r="AG229" s="669"/>
      <c r="AH229" s="661"/>
      <c r="AI229" s="662"/>
      <c r="AJ229" s="662"/>
      <c r="AK229" s="662"/>
      <c r="AL229" s="662"/>
      <c r="AM229" s="662"/>
      <c r="AN229" s="662"/>
      <c r="AO229" s="662"/>
      <c r="AP229" s="662"/>
      <c r="AQ229" s="662"/>
      <c r="AR229" s="662"/>
      <c r="AS229" s="662"/>
      <c r="AT229" s="663"/>
      <c r="AU229" s="388"/>
      <c r="AV229" s="389"/>
      <c r="AW229" s="389"/>
      <c r="AX229" s="390"/>
    </row>
    <row r="230" spans="1:50" ht="24.75" customHeight="1">
      <c r="A230" s="1049"/>
      <c r="B230" s="1050"/>
      <c r="C230" s="1050"/>
      <c r="D230" s="1050"/>
      <c r="E230" s="1050"/>
      <c r="F230" s="1051"/>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c r="A231" s="1049"/>
      <c r="B231" s="1050"/>
      <c r="C231" s="1050"/>
      <c r="D231" s="1050"/>
      <c r="E231" s="1050"/>
      <c r="F231" s="1051"/>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c r="A232" s="1049"/>
      <c r="B232" s="1050"/>
      <c r="C232" s="1050"/>
      <c r="D232" s="1050"/>
      <c r="E232" s="1050"/>
      <c r="F232" s="1051"/>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c r="A233" s="1049"/>
      <c r="B233" s="1050"/>
      <c r="C233" s="1050"/>
      <c r="D233" s="1050"/>
      <c r="E233" s="1050"/>
      <c r="F233" s="1051"/>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c r="A234" s="1049"/>
      <c r="B234" s="1050"/>
      <c r="C234" s="1050"/>
      <c r="D234" s="1050"/>
      <c r="E234" s="1050"/>
      <c r="F234" s="1051"/>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c r="A235" s="1049"/>
      <c r="B235" s="1050"/>
      <c r="C235" s="1050"/>
      <c r="D235" s="1050"/>
      <c r="E235" s="1050"/>
      <c r="F235" s="1051"/>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c r="A236" s="1049"/>
      <c r="B236" s="1050"/>
      <c r="C236" s="1050"/>
      <c r="D236" s="1050"/>
      <c r="E236" s="1050"/>
      <c r="F236" s="1051"/>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c r="A237" s="1049"/>
      <c r="B237" s="1050"/>
      <c r="C237" s="1050"/>
      <c r="D237" s="1050"/>
      <c r="E237" s="1050"/>
      <c r="F237" s="1051"/>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c r="A238" s="1049"/>
      <c r="B238" s="1050"/>
      <c r="C238" s="1050"/>
      <c r="D238" s="1050"/>
      <c r="E238" s="1050"/>
      <c r="F238" s="1051"/>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c r="A239" s="1049"/>
      <c r="B239" s="1050"/>
      <c r="C239" s="1050"/>
      <c r="D239" s="1050"/>
      <c r="E239" s="1050"/>
      <c r="F239" s="105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c r="A240" s="1049"/>
      <c r="B240" s="1050"/>
      <c r="C240" s="1050"/>
      <c r="D240" s="1050"/>
      <c r="E240" s="1050"/>
      <c r="F240" s="1051"/>
      <c r="G240" s="592" t="s">
        <v>414</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415</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1"/>
    </row>
    <row r="241" spans="1:50" ht="24.75" customHeight="1">
      <c r="A241" s="1049"/>
      <c r="B241" s="1050"/>
      <c r="C241" s="1050"/>
      <c r="D241" s="1050"/>
      <c r="E241" s="1050"/>
      <c r="F241" s="1051"/>
      <c r="G241" s="813"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6"/>
      <c r="AC241" s="813"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c r="A242" s="1049"/>
      <c r="B242" s="1050"/>
      <c r="C242" s="1050"/>
      <c r="D242" s="1050"/>
      <c r="E242" s="1050"/>
      <c r="F242" s="1051"/>
      <c r="G242" s="667"/>
      <c r="H242" s="668"/>
      <c r="I242" s="668"/>
      <c r="J242" s="668"/>
      <c r="K242" s="669"/>
      <c r="L242" s="661"/>
      <c r="M242" s="662"/>
      <c r="N242" s="662"/>
      <c r="O242" s="662"/>
      <c r="P242" s="662"/>
      <c r="Q242" s="662"/>
      <c r="R242" s="662"/>
      <c r="S242" s="662"/>
      <c r="T242" s="662"/>
      <c r="U242" s="662"/>
      <c r="V242" s="662"/>
      <c r="W242" s="662"/>
      <c r="X242" s="663"/>
      <c r="Y242" s="388"/>
      <c r="Z242" s="389"/>
      <c r="AA242" s="389"/>
      <c r="AB242" s="803"/>
      <c r="AC242" s="667"/>
      <c r="AD242" s="668"/>
      <c r="AE242" s="668"/>
      <c r="AF242" s="668"/>
      <c r="AG242" s="669"/>
      <c r="AH242" s="661"/>
      <c r="AI242" s="662"/>
      <c r="AJ242" s="662"/>
      <c r="AK242" s="662"/>
      <c r="AL242" s="662"/>
      <c r="AM242" s="662"/>
      <c r="AN242" s="662"/>
      <c r="AO242" s="662"/>
      <c r="AP242" s="662"/>
      <c r="AQ242" s="662"/>
      <c r="AR242" s="662"/>
      <c r="AS242" s="662"/>
      <c r="AT242" s="663"/>
      <c r="AU242" s="388"/>
      <c r="AV242" s="389"/>
      <c r="AW242" s="389"/>
      <c r="AX242" s="390"/>
    </row>
    <row r="243" spans="1:50" ht="24.75" customHeight="1">
      <c r="A243" s="1049"/>
      <c r="B243" s="1050"/>
      <c r="C243" s="1050"/>
      <c r="D243" s="1050"/>
      <c r="E243" s="1050"/>
      <c r="F243" s="1051"/>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c r="A244" s="1049"/>
      <c r="B244" s="1050"/>
      <c r="C244" s="1050"/>
      <c r="D244" s="1050"/>
      <c r="E244" s="1050"/>
      <c r="F244" s="1051"/>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c r="A245" s="1049"/>
      <c r="B245" s="1050"/>
      <c r="C245" s="1050"/>
      <c r="D245" s="1050"/>
      <c r="E245" s="1050"/>
      <c r="F245" s="1051"/>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c r="A246" s="1049"/>
      <c r="B246" s="1050"/>
      <c r="C246" s="1050"/>
      <c r="D246" s="1050"/>
      <c r="E246" s="1050"/>
      <c r="F246" s="1051"/>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c r="A247" s="1049"/>
      <c r="B247" s="1050"/>
      <c r="C247" s="1050"/>
      <c r="D247" s="1050"/>
      <c r="E247" s="1050"/>
      <c r="F247" s="1051"/>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c r="A248" s="1049"/>
      <c r="B248" s="1050"/>
      <c r="C248" s="1050"/>
      <c r="D248" s="1050"/>
      <c r="E248" s="1050"/>
      <c r="F248" s="1051"/>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c r="A249" s="1049"/>
      <c r="B249" s="1050"/>
      <c r="C249" s="1050"/>
      <c r="D249" s="1050"/>
      <c r="E249" s="1050"/>
      <c r="F249" s="1051"/>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c r="A250" s="1049"/>
      <c r="B250" s="1050"/>
      <c r="C250" s="1050"/>
      <c r="D250" s="1050"/>
      <c r="E250" s="1050"/>
      <c r="F250" s="1051"/>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c r="A251" s="1049"/>
      <c r="B251" s="1050"/>
      <c r="C251" s="1050"/>
      <c r="D251" s="1050"/>
      <c r="E251" s="1050"/>
      <c r="F251" s="1051"/>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c r="A252" s="1049"/>
      <c r="B252" s="1050"/>
      <c r="C252" s="1050"/>
      <c r="D252" s="1050"/>
      <c r="E252" s="1050"/>
      <c r="F252" s="105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c r="A253" s="1049"/>
      <c r="B253" s="1050"/>
      <c r="C253" s="1050"/>
      <c r="D253" s="1050"/>
      <c r="E253" s="1050"/>
      <c r="F253" s="1051"/>
      <c r="G253" s="592" t="s">
        <v>416</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1"/>
    </row>
    <row r="254" spans="1:50" ht="24.75" customHeight="1">
      <c r="A254" s="1049"/>
      <c r="B254" s="1050"/>
      <c r="C254" s="1050"/>
      <c r="D254" s="1050"/>
      <c r="E254" s="1050"/>
      <c r="F254" s="1051"/>
      <c r="G254" s="813"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6"/>
      <c r="AC254" s="813"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c r="A255" s="1049"/>
      <c r="B255" s="1050"/>
      <c r="C255" s="1050"/>
      <c r="D255" s="1050"/>
      <c r="E255" s="1050"/>
      <c r="F255" s="1051"/>
      <c r="G255" s="667"/>
      <c r="H255" s="668"/>
      <c r="I255" s="668"/>
      <c r="J255" s="668"/>
      <c r="K255" s="669"/>
      <c r="L255" s="661"/>
      <c r="M255" s="662"/>
      <c r="N255" s="662"/>
      <c r="O255" s="662"/>
      <c r="P255" s="662"/>
      <c r="Q255" s="662"/>
      <c r="R255" s="662"/>
      <c r="S255" s="662"/>
      <c r="T255" s="662"/>
      <c r="U255" s="662"/>
      <c r="V255" s="662"/>
      <c r="W255" s="662"/>
      <c r="X255" s="663"/>
      <c r="Y255" s="388"/>
      <c r="Z255" s="389"/>
      <c r="AA255" s="389"/>
      <c r="AB255" s="803"/>
      <c r="AC255" s="667"/>
      <c r="AD255" s="668"/>
      <c r="AE255" s="668"/>
      <c r="AF255" s="668"/>
      <c r="AG255" s="669"/>
      <c r="AH255" s="661"/>
      <c r="AI255" s="662"/>
      <c r="AJ255" s="662"/>
      <c r="AK255" s="662"/>
      <c r="AL255" s="662"/>
      <c r="AM255" s="662"/>
      <c r="AN255" s="662"/>
      <c r="AO255" s="662"/>
      <c r="AP255" s="662"/>
      <c r="AQ255" s="662"/>
      <c r="AR255" s="662"/>
      <c r="AS255" s="662"/>
      <c r="AT255" s="663"/>
      <c r="AU255" s="388"/>
      <c r="AV255" s="389"/>
      <c r="AW255" s="389"/>
      <c r="AX255" s="390"/>
    </row>
    <row r="256" spans="1:50" ht="24.75" customHeight="1">
      <c r="A256" s="1049"/>
      <c r="B256" s="1050"/>
      <c r="C256" s="1050"/>
      <c r="D256" s="1050"/>
      <c r="E256" s="1050"/>
      <c r="F256" s="1051"/>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c r="A257" s="1049"/>
      <c r="B257" s="1050"/>
      <c r="C257" s="1050"/>
      <c r="D257" s="1050"/>
      <c r="E257" s="1050"/>
      <c r="F257" s="1051"/>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c r="A258" s="1049"/>
      <c r="B258" s="1050"/>
      <c r="C258" s="1050"/>
      <c r="D258" s="1050"/>
      <c r="E258" s="1050"/>
      <c r="F258" s="1051"/>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c r="A259" s="1049"/>
      <c r="B259" s="1050"/>
      <c r="C259" s="1050"/>
      <c r="D259" s="1050"/>
      <c r="E259" s="1050"/>
      <c r="F259" s="1051"/>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c r="A260" s="1049"/>
      <c r="B260" s="1050"/>
      <c r="C260" s="1050"/>
      <c r="D260" s="1050"/>
      <c r="E260" s="1050"/>
      <c r="F260" s="1051"/>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c r="A261" s="1049"/>
      <c r="B261" s="1050"/>
      <c r="C261" s="1050"/>
      <c r="D261" s="1050"/>
      <c r="E261" s="1050"/>
      <c r="F261" s="1051"/>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c r="A262" s="1049"/>
      <c r="B262" s="1050"/>
      <c r="C262" s="1050"/>
      <c r="D262" s="1050"/>
      <c r="E262" s="1050"/>
      <c r="F262" s="1051"/>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c r="A263" s="1049"/>
      <c r="B263" s="1050"/>
      <c r="C263" s="1050"/>
      <c r="D263" s="1050"/>
      <c r="E263" s="1050"/>
      <c r="F263" s="1051"/>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c r="A264" s="1049"/>
      <c r="B264" s="1050"/>
      <c r="C264" s="1050"/>
      <c r="D264" s="1050"/>
      <c r="E264" s="1050"/>
      <c r="F264" s="1051"/>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本局</cp:lastModifiedBy>
  <cp:lastPrinted>2019-08-22T10:04:58Z</cp:lastPrinted>
  <dcterms:created xsi:type="dcterms:W3CDTF">2012-03-13T00:50:25Z</dcterms:created>
  <dcterms:modified xsi:type="dcterms:W3CDTF">2019-08-23T13:27:14Z</dcterms:modified>
</cp:coreProperties>
</file>