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アイヌ施策室\H31 行政事業レビューシート\12_所見を踏まえた改善点・概算要求等反映状況\"/>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<sst xmlns="http://schemas.openxmlformats.org/spreadsheetml/2006/main" count="2957" uniqueCount="686">
  <si>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</si>
  <si>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</si>
  <si>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</si>
  <si>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</si>
  <si>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</si>
  <si>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</si>
  <si>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</si>
  <si>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</si>
  <si>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</si>
  <si>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</si>
  <si>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</si>
  <si>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</si>
  <si>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</si>
  <si>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</si>
  <si>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</si>
  <si>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</si>
  <si>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</si>
  <si>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</si>
  <si>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</si>
  <si>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</si>
  <si>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</si>
  <si>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</si>
  <si>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</si>
  <si>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</si>
  <si>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</si>
  <si>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</si>
  <si>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</si>
  <si>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</si>
  <si>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</si>
  <si>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</si>
  <si>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</si>
  <si>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</si>
  <si>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</si>
  <si>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</si>
  <si>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</si>
  <si>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</si>
  <si>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</si>
  <si>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</si>
  <si>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</si>
  <si>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</si>
  <si>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</si>
  <si>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</si>
  <si>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</si>
  <si>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</si>
  <si>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</si>
  <si>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</si>
  <si>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</si>
  <si>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</si>
  <si>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</si>
  <si>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</si>
  <si>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</si>
  <si>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</si>
  <si>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</si>
  <si>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</si>
  <si>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</si>
  <si>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</si>
  <si>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</si>
  <si>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</si>
  <si>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</si>
  <si>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</si>
  <si>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</si>
  <si>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</si>
  <si>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</si>
  <si>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</si>
  <si>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</si>
  <si>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</si>
  <si>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</si>
  <si>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</si>
  <si>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</si>
  <si>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</si>
  <si>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</si>
  <si>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</si>
  <si>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</si>
  <si>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</si>
  <si>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</si>
  <si>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</si>
  <si>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</si>
  <si>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</si>
  <si>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</si>
  <si>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</si>
  <si>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</si>
  <si>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</si>
  <si>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</si>
  <si>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</si>
  <si>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</si>
  <si>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</si>
  <si>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</si>
  <si>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</si>
  <si>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</si>
  <si>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</si>
  <si>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</si>
  <si>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</si>
  <si>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</si>
  <si>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</si>
  <si>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</si>
  <si>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</si>
  <si>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</si>
  <si>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</si>
  <si>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</si>
  <si>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</si>
  <si>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</si>
  <si>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</si>
  <si>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</si>
  <si>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</si>
  <si>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</si>
  <si>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</si>
  <si>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</si>
  <si>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</si>
  <si>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</si>
  <si>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</si>
  <si>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</si>
  <si>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</si>
  <si>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</si>
  <si>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</si>
  <si>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</si>
  <si>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</si>
  <si>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</si>
  <si>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</si>
  <si>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</si>
  <si>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</si>
  <si>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</si>
  <si>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</si>
  <si>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</si>
  <si>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</si>
  <si>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</si>
  <si>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</si>
  <si>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</si>
  <si>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</si>
  <si>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</si>
  <si>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</si>
  <si>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</si>
  <si>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</si>
  <si>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</si>
  <si>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</si>
  <si>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</si>
  <si>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</si>
  <si>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</si>
  <si>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</si>
  <si>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</si>
  <si>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</si>
  <si>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</si>
  <si>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</si>
  <si>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</si>
  <si>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</si>
  <si>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</si>
  <si>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</si>
  <si>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</si>
  <si>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</si>
  <si>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</si>
  <si>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</si>
  <si>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</si>
  <si>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</si>
  <si>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</si>
  <si>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</si>
  <si>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</si>
  <si>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</si>
  <si>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</si>
  <si>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</si>
  <si>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</si>
  <si>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</si>
  <si>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</si>
  <si>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</si>
  <si>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</si>
  <si>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</si>
  <si>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</si>
  <si>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</si>
  <si>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</si>
  <si>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</si>
  <si>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</si>
  <si>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</si>
  <si>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</si>
  <si>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</si>
  <si>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</si>
  <si>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</si>
  <si>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</si>
  <si>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</si>
  <si>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</si>
  <si>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</si>
  <si>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</si>
  <si>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</si>
  <si>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</si>
  <si>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</si>
  <si>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</si>
  <si>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</si>
  <si>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</si>
  <si>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</si>
  <si>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</si>
  <si>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</si>
  <si>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</si>
  <si>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</si>
  <si>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</si>
  <si>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</si>
  <si>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</si>
  <si>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</si>
  <si>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</si>
  <si>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</si>
  <si>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</si>
  <si>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</si>
  <si>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</si>
  <si>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</si>
  <si>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</si>
  <si>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</si>
  <si>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</si>
  <si>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</si>
  <si>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</si>
  <si>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</si>
  <si>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</si>
  <si>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</si>
  <si>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</si>
  <si>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</si>
  <si>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</si>
  <si>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</si>
  <si>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</si>
  <si>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</si>
  <si>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</si>
  <si>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</si>
  <si>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</si>
  <si>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</si>
  <si>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</si>
  <si>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</si>
  <si>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</si>
  <si>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</si>
  <si>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</si>
  <si>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</si>
  <si>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</si>
  <si>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</si>
  <si>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</si>
  <si>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</si>
  <si>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</si>
  <si>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</si>
  <si>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</si>
  <si>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</si>
  <si>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</si>
  <si>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</si>
  <si>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</si>
  <si>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</si>
  <si>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</si>
  <si>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</si>
  <si>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</si>
  <si>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</si>
  <si>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</si>
  <si>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</si>
  <si>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</si>
  <si>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</si>
  <si>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</si>
  <si>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</si>
  <si>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</si>
  <si>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</si>
  <si>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</si>
  <si>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</si>
  <si>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</si>
  <si>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</si>
  <si>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</si>
  <si>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</si>
  <si>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</si>
  <si>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</si>
  <si>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</si>
  <si>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</si>
  <si>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</si>
  <si>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</si>
  <si>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</si>
  <si>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</si>
  <si>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</si>
  <si>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</si>
  <si>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</si>
  <si>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</si>
  <si>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</si>
  <si>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</si>
  <si>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</si>
  <si>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</si>
  <si>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</si>
  <si>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</si>
  <si>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</si>
  <si>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</si>
  <si>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</si>
  <si>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</si>
  <si>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</si>
  <si>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</si>
  <si>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</si>
  <si>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</si>
  <si>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</si>
  <si>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</si>
  <si>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</si>
  <si>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</si>
  <si>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</si>
  <si>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</si>
  <si>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</si>
  <si>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</si>
  <si>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</si>
  <si>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</si>
  <si>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</si>
  <si>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</si>
  <si>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</si>
  <si>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</si>
  <si>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</si>
  <si>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</si>
  <si>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</si>
  <si>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</si>
  <si>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</si>
  <si>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</si>
  <si>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</si>
  <si>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</si>
  <si>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</si>
  <si>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</si>
  <si>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</si>
  <si>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</si>
  <si>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</si>
  <si>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</si>
  <si>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</si>
  <si>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</si>
  <si>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</si>
  <si>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</si>
  <si>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</si>
  <si>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</si>
  <si>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</si>
  <si>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</si>
  <si>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</si>
  <si>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</si>
  <si>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</si>
  <si>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</si>
  <si>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</si>
  <si>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</si>
  <si>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</si>
  <si>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</si>
  <si>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</si>
  <si>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</si>
  <si>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</si>
  <si>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</si>
  <si>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</si>
  <si>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</si>
  <si>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</si>
  <si>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</si>
  <si>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</si>
  <si>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</si>
  <si>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</si>
  <si>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</si>
  <si>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</si>
  <si>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</si>
  <si>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</si>
  <si>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</si>
  <si>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</si>
  <si>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</si>
  <si>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</si>
  <si>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</si>
  <si>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</si>
  <si>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</si>
  <si>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</si>
  <si>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</si>
  <si>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</si>
  <si>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</si>
  <si>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</si>
  <si>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</si>
  <si>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</si>
  <si>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</si>
  <si>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</si>
  <si>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</si>
  <si>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</si>
  <si>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</si>
  <si>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</si>
  <si>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</si>
  <si>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</si>
  <si>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</si>
  <si>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</si>
  <si>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</si>
  <si>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</si>
  <si>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</si>
  <si>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</si>
  <si>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</si>
  <si>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</si>
  <si>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</si>
  <si>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</si>
  <si>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</si>
  <si>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</si>
  <si>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</si>
  <si>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</si>
  <si>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</si>
  <si>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</si>
  <si>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</si>
  <si>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</si>
  <si>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</si>
  <si>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</si>
  <si>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</si>
  <si>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</si>
  <si>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</si>
  <si>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</si>
  <si>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</si>
  <si>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</si>
  <si>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</si>
  <si>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</si>
  <si>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</si>
  <si>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</si>
  <si>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</si>
  <si>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</si>
  <si>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</si>
  <si>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</si>
  <si>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</si>
  <si>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</si>
  <si>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</si>
  <si>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</si>
  <si>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</si>
  <si>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</si>
  <si>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</si>
  <si>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</si>
  <si>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</si>
  <si>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</si>
  <si>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</si>
  <si>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</si>
  <si>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</si>
  <si>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</si>
  <si>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</si>
  <si>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</si>
  <si>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</si>
  <si>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</si>
  <si>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</si>
  <si>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</si>
  <si>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</si>
  <si>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</si>
  <si>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</si>
  <si>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</si>
  <si>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</si>
  <si>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</si>
  <si>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</si>
  <si>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</si>
  <si>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</si>
  <si>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</si>
  <si>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</si>
  <si>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</si>
  <si>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</si>
  <si>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</si>
  <si>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</si>
  <si>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</si>
  <si>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</si>
  <si>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</si>
  <si>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</si>
  <si>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</si>
  <si>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</si>
  <si>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</si>
  <si>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</si>
  <si>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</si>
  <si>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</si>
  <si>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</si>
  <si>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</si>
  <si>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</si>
  <si>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</si>
  <si>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</si>
  <si>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</si>
  <si>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</si>
  <si>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</si>
  <si>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</si>
  <si>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</si>
  <si>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</si>
  <si>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</si>
  <si>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</si>
  <si>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</si>
  <si>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</si>
  <si>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</si>
  <si>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</si>
  <si>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</si>
  <si>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</si>
  <si>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</si>
  <si>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</si>
  <si>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</si>
  <si>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</si>
  <si>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</si>
  <si>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</si>
  <si>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</si>
  <si>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</si>
  <si>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</si>
  <si>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</si>
  <si>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</si>
  <si>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</si>
  <si>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</si>
  <si>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</si>
  <si>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</si>
  <si>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</si>
  <si>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</si>
  <si>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</si>
  <si>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</si>
  <si>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</si>
  <si>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</si>
  <si>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</si>
  <si>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</si>
  <si>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</si>
  <si>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</si>
  <si>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</si>
  <si>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</si>
  <si>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</si>
  <si>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</si>
  <si>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</si>
  <si>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</si>
  <si>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</si>
  <si>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</si>
  <si>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</si>
  <si>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</si>
  <si>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</si>
  <si>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</si>
  <si>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</si>
  <si>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</si>
  <si>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</si>
  <si>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</si>
  <si>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</si>
  <si>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</si>
  <si>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</si>
  <si>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</si>
  <si>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</si>
  <si>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</si>
  <si>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</si>
  <si>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</si>
  <si>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</si>
  <si>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</si>
  <si>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</si>
  <si>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</si>
  <si>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</si>
  <si>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</si>
  <si>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</si>
  <si>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</si>
  <si>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</si>
  <si>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</si>
  <si>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</si>
  <si>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</si>
  <si>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</si>
  <si>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</si>
  <si>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</si>
  <si>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</si>
  <si>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</si>
  <si>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</si>
  <si>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</si>
  <si>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</si>
  <si>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</si>
  <si>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</si>
  <si>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</si>
  <si>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</si>
  <si>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</si>
  <si>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</si>
  <si>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</si>
  <si>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</si>
  <si>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</si>
  <si>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</si>
  <si>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</si>
  <si>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</si>
  <si>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</si>
  <si>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</si>
  <si>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</si>
  <si>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</si>
  <si>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</si>
  <si>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</si>
  <si>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</si>
  <si>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</si>
  <si>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</si>
  <si>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</si>
  <si>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</si>
  <si>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</si>
  <si>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</si>
  <si>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</si>
  <si>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</si>
  <si>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</si>
  <si>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</si>
  <si>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</si>
  <si>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</si>
  <si>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</si>
  <si>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</si>
  <si>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</si>
  <si>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</si>
  <si>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</si>
  <si>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</si>
  <si>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</si>
  <si>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</si>
  <si>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</si>
  <si>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アイヌの伝統等普及啓発等に必要な経費</t>
    <phoneticPr fontId="5"/>
  </si>
  <si>
    <t>北海道局</t>
    <rPh sb="0" eb="3">
      <t>ホッカイドウ</t>
    </rPh>
    <rPh sb="3" eb="4">
      <t>キョク</t>
    </rPh>
    <phoneticPr fontId="5"/>
  </si>
  <si>
    <t>総務課</t>
    <rPh sb="0" eb="3">
      <t>ソウムカ</t>
    </rPh>
    <phoneticPr fontId="5"/>
  </si>
  <si>
    <t>課長　古川　陽</t>
    <phoneticPr fontId="5"/>
  </si>
  <si>
    <t>○</t>
  </si>
  <si>
    <t>-</t>
  </si>
  <si>
    <t>-</t>
    <phoneticPr fontId="5"/>
  </si>
  <si>
    <t>民族共生象徴空間運営委託費</t>
    <rPh sb="0" eb="2">
      <t>ミンゾク</t>
    </rPh>
    <rPh sb="2" eb="4">
      <t>キョウセイ</t>
    </rPh>
    <rPh sb="4" eb="6">
      <t>ショウチョウ</t>
    </rPh>
    <rPh sb="6" eb="8">
      <t>クウカン</t>
    </rPh>
    <rPh sb="8" eb="10">
      <t>ウンエイ</t>
    </rPh>
    <rPh sb="10" eb="13">
      <t>イタクヒ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</si>
  <si>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</si>
  <si>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</si>
  <si>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</si>
  <si>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</si>
  <si>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講演会・セミナー等の１開催当たりの参加人数の対前年度伸率</t>
    <rPh sb="26" eb="27">
      <t>シン</t>
    </rPh>
    <rPh sb="27" eb="28">
      <t>リツ</t>
    </rPh>
    <phoneticPr fontId="5"/>
  </si>
  <si>
    <t>（公財）アイヌ民族文化財団事業実施報告書（HPで公表）
URL:https://www.frpac.or.jp/web/overview/about/report.html</t>
  </si>
  <si>
    <t>講演会・セミナー等のそれぞれの１開催当たりの参加人数の対前年度伸率の平均値</t>
    <rPh sb="31" eb="32">
      <t>シン</t>
    </rPh>
    <rPh sb="32" eb="33">
      <t>リツ</t>
    </rPh>
    <phoneticPr fontId="5"/>
  </si>
  <si>
    <t>アイヌの伝統等生活空間の再生事業の体験交流活動の実施回数</t>
  </si>
  <si>
    <t>小中学生向け副読本の作成・配布数</t>
  </si>
  <si>
    <t>（公財）アイヌ民族文化財団所蔵資料の空港等における展示（イランカラプテキャンペーン）</t>
    <rPh sb="20" eb="21">
      <t>トウ</t>
    </rPh>
    <phoneticPr fontId="5"/>
  </si>
  <si>
    <t>回</t>
    <rPh sb="0" eb="1">
      <t>カイ</t>
    </rPh>
    <phoneticPr fontId="5"/>
  </si>
  <si>
    <t>部</t>
    <rPh sb="0" eb="1">
      <t>ブ</t>
    </rPh>
    <phoneticPr fontId="5"/>
  </si>
  <si>
    <t>箇所</t>
    <rPh sb="0" eb="2">
      <t>カショ</t>
    </rPh>
    <phoneticPr fontId="5"/>
  </si>
  <si>
    <t>民族共生象徴空間の認知度の向上（対前年度比100％以上）を目指す（毎年度）。</t>
    <rPh sb="0" eb="2">
      <t>ミンゾク</t>
    </rPh>
    <rPh sb="2" eb="4">
      <t>キョウセイ</t>
    </rPh>
    <rPh sb="4" eb="6">
      <t>ショウチョウ</t>
    </rPh>
    <rPh sb="6" eb="8">
      <t>クウカン</t>
    </rPh>
    <rPh sb="9" eb="12">
      <t>ニンチド</t>
    </rPh>
    <rPh sb="13" eb="15">
      <t>コウジョウ</t>
    </rPh>
    <rPh sb="16" eb="17">
      <t>タイ</t>
    </rPh>
    <rPh sb="17" eb="21">
      <t>ゼンネンドヒ</t>
    </rPh>
    <rPh sb="25" eb="27">
      <t>イジョウ</t>
    </rPh>
    <rPh sb="29" eb="31">
      <t>メザ</t>
    </rPh>
    <rPh sb="33" eb="34">
      <t>マイ</t>
    </rPh>
    <rPh sb="34" eb="36">
      <t>ネンド</t>
    </rPh>
    <phoneticPr fontId="5"/>
  </si>
  <si>
    <t>講演会・セミナー等の１開催当たりの参加人数が前年度を下回らないこと（対前年度比100％以上）を目指す（毎年度）。</t>
    <rPh sb="0" eb="3">
      <t>コウエンカイ</t>
    </rPh>
    <rPh sb="8" eb="9">
      <t>トウ</t>
    </rPh>
    <rPh sb="11" eb="13">
      <t>カイサイ</t>
    </rPh>
    <rPh sb="13" eb="14">
      <t>ア</t>
    </rPh>
    <rPh sb="17" eb="19">
      <t>サンカ</t>
    </rPh>
    <rPh sb="19" eb="21">
      <t>ニンズウ</t>
    </rPh>
    <rPh sb="22" eb="25">
      <t>ゼンネンド</t>
    </rPh>
    <rPh sb="23" eb="25">
      <t>ネンド</t>
    </rPh>
    <rPh sb="26" eb="28">
      <t>シタマワ</t>
    </rPh>
    <rPh sb="34" eb="35">
      <t>タイ</t>
    </rPh>
    <rPh sb="35" eb="39">
      <t>ゼンネンドヒ</t>
    </rPh>
    <rPh sb="43" eb="45">
      <t>イジョウ</t>
    </rPh>
    <rPh sb="47" eb="49">
      <t>メザ</t>
    </rPh>
    <phoneticPr fontId="5"/>
  </si>
  <si>
    <t>講演会・セミナー等のそれぞれの１開催当たりの参加人数の伸率の平均値が前年度を下回らないこと（対前年度比100％以上）を目指す（毎年度）。</t>
    <rPh sb="0" eb="3">
      <t>コウエンカイ</t>
    </rPh>
    <rPh sb="8" eb="9">
      <t>トウ</t>
    </rPh>
    <rPh sb="16" eb="18">
      <t>カイサイ</t>
    </rPh>
    <rPh sb="18" eb="19">
      <t>ア</t>
    </rPh>
    <rPh sb="27" eb="28">
      <t>シン</t>
    </rPh>
    <rPh sb="28" eb="29">
      <t>リツ</t>
    </rPh>
    <rPh sb="30" eb="32">
      <t>ヘイキン</t>
    </rPh>
    <rPh sb="32" eb="33">
      <t>アタイ</t>
    </rPh>
    <rPh sb="34" eb="37">
      <t>ゼンネンド</t>
    </rPh>
    <rPh sb="38" eb="40">
      <t>シタマワ</t>
    </rPh>
    <rPh sb="46" eb="47">
      <t>タイ</t>
    </rPh>
    <rPh sb="47" eb="51">
      <t>ゼンネンドヒ</t>
    </rPh>
    <rPh sb="55" eb="57">
      <t>イジョウ</t>
    </rPh>
    <rPh sb="59" eb="61">
      <t>メザ</t>
    </rPh>
    <phoneticPr fontId="5"/>
  </si>
  <si>
    <t>アイヌ政策推進会議資料
https://www.kantei.go.jp/jp/singi/ainusuishin/index.html</t>
    <rPh sb="3" eb="5">
      <t>セイサク</t>
    </rPh>
    <rPh sb="5" eb="7">
      <t>スイシン</t>
    </rPh>
    <rPh sb="7" eb="9">
      <t>カイギ</t>
    </rPh>
    <rPh sb="9" eb="11">
      <t>シリョウ</t>
    </rPh>
    <phoneticPr fontId="5"/>
  </si>
  <si>
    <t>回</t>
    <rPh sb="0" eb="1">
      <t>カイ</t>
    </rPh>
    <phoneticPr fontId="5"/>
  </si>
  <si>
    <t>民族共生象徴空間で上演される舞踊の技法研修としての出張公演の実施回数</t>
    <rPh sb="0" eb="2">
      <t>ミンゾク</t>
    </rPh>
    <rPh sb="2" eb="4">
      <t>キョウセイ</t>
    </rPh>
    <rPh sb="4" eb="6">
      <t>ショウチョウ</t>
    </rPh>
    <rPh sb="6" eb="8">
      <t>クウカン</t>
    </rPh>
    <rPh sb="9" eb="11">
      <t>ジョウエン</t>
    </rPh>
    <rPh sb="14" eb="16">
      <t>ブヨウ</t>
    </rPh>
    <rPh sb="17" eb="19">
      <t>ギホウ</t>
    </rPh>
    <rPh sb="19" eb="21">
      <t>ケンシュウ</t>
    </rPh>
    <rPh sb="25" eb="27">
      <t>シュッチョウ</t>
    </rPh>
    <rPh sb="27" eb="29">
      <t>コウエン</t>
    </rPh>
    <rPh sb="30" eb="32">
      <t>ジッシ</t>
    </rPh>
    <rPh sb="32" eb="34">
      <t>カイスウ</t>
    </rPh>
    <phoneticPr fontId="5"/>
  </si>
  <si>
    <t>体験交流事業経費／体験交流事業実施回数</t>
  </si>
  <si>
    <t>　　円</t>
  </si>
  <si>
    <t>6,355千円/51回</t>
    <rPh sb="5" eb="7">
      <t>センエン</t>
    </rPh>
    <rPh sb="10" eb="11">
      <t>カイ</t>
    </rPh>
    <phoneticPr fontId="5"/>
  </si>
  <si>
    <t>5,849千円/56回</t>
  </si>
  <si>
    <t>小中学生向け副読本経費／副読本作成・配布数　　</t>
  </si>
  <si>
    <t>　　千円/部</t>
    <rPh sb="2" eb="4">
      <t>センエン</t>
    </rPh>
    <rPh sb="5" eb="6">
      <t>ブ</t>
    </rPh>
    <phoneticPr fontId="5"/>
  </si>
  <si>
    <t>9,101千円/138,000部</t>
    <rPh sb="5" eb="7">
      <t>センエン</t>
    </rPh>
    <rPh sb="15" eb="16">
      <t>ブ</t>
    </rPh>
    <phoneticPr fontId="5"/>
  </si>
  <si>
    <t>9,614千円/139,000部</t>
  </si>
  <si>
    <t>7,985千円/58回</t>
    <rPh sb="10" eb="11">
      <t>カイ</t>
    </rPh>
    <phoneticPr fontId="5"/>
  </si>
  <si>
    <t>　国と補助事業者との負担関係については、実施要領において補助率（1/2）を定めている。</t>
    <phoneticPr fontId="5"/>
  </si>
  <si>
    <t>無</t>
  </si>
  <si>
    <t>‐</t>
  </si>
  <si>
    <t>-</t>
    <phoneticPr fontId="5"/>
  </si>
  <si>
    <t xml:space="preserve">  本事業は、アイヌの人々の民族としての誇りが尊重される社会の実現を図り、あわせて我が国の多様な文化の発展に寄与することを目的としたものであり、多様な価値観が共生し、活力ある社会を形成する共生社会を実現することに資するものである。</t>
    <phoneticPr fontId="5"/>
  </si>
  <si>
    <t>　アイヌの伝統等に関する国民に対する知識の普及啓発等事業は、多様な価値観が共生し、活力ある社会を形成する共生社会を実現することに資するものであり、政府としては、アイヌ民族が先住民族であるという認識の下、これまでのアイヌ政策をさらに推進し、総合的な施策の確立に取り組むこととしており、国の政策体系の中で優先度の高い事業である。</t>
    <phoneticPr fontId="5"/>
  </si>
  <si>
    <t>　（公財）アイヌ民族文化財団は、外部有識者を含む委員会を設置し、補助事業の執行に当たっては同委員会に諮ることにより、適正かつ効果的な事業実施に努めている。また、補助金の現地検査を行い、費目・使途が事業目的に即し真に必要なものに限定しているか確認している。委託費の執行に当たっては実施計画書を提出させることにより費目・使途を確認した上で執行している。</t>
    <rPh sb="32" eb="34">
      <t>ホジョ</t>
    </rPh>
    <rPh sb="34" eb="36">
      <t>ジギョウ</t>
    </rPh>
    <rPh sb="127" eb="130">
      <t>イタクヒ</t>
    </rPh>
    <rPh sb="131" eb="133">
      <t>シッコウ</t>
    </rPh>
    <rPh sb="134" eb="135">
      <t>ア</t>
    </rPh>
    <rPh sb="139" eb="141">
      <t>ジッシ</t>
    </rPh>
    <rPh sb="143" eb="144">
      <t>ショ</t>
    </rPh>
    <rPh sb="145" eb="147">
      <t>テイシュツ</t>
    </rPh>
    <rPh sb="155" eb="157">
      <t>ヒモク</t>
    </rPh>
    <rPh sb="158" eb="160">
      <t>シト</t>
    </rPh>
    <rPh sb="161" eb="163">
      <t>カクニン</t>
    </rPh>
    <rPh sb="165" eb="166">
      <t>ウエ</t>
    </rPh>
    <rPh sb="167" eb="169">
      <t>シッコウ</t>
    </rPh>
    <phoneticPr fontId="5"/>
  </si>
  <si>
    <t>-</t>
    <phoneticPr fontId="5"/>
  </si>
  <si>
    <t>　補助事業者である（公財）アイヌ民族文化財団の中に外部有識者を含む委員会を設置し、執行に当たっては同委員会に諮ることにより、適正かつ効果的な事業実施に努めている。また、委託費の執行過程で四半期ごとに業務の進捗状況等の報告の確認を行ってコストの妥当性や事業の効率性の確認を行っている。</t>
    <rPh sb="84" eb="87">
      <t>イタクヒ</t>
    </rPh>
    <rPh sb="88" eb="90">
      <t>シッコウ</t>
    </rPh>
    <rPh sb="90" eb="92">
      <t>カテイ</t>
    </rPh>
    <rPh sb="93" eb="96">
      <t>シハンキ</t>
    </rPh>
    <rPh sb="99" eb="101">
      <t>ギョウム</t>
    </rPh>
    <rPh sb="102" eb="104">
      <t>シンチョク</t>
    </rPh>
    <rPh sb="104" eb="106">
      <t>ジョウキョウ</t>
    </rPh>
    <rPh sb="106" eb="107">
      <t>トウ</t>
    </rPh>
    <rPh sb="108" eb="110">
      <t>ホウコク</t>
    </rPh>
    <rPh sb="111" eb="113">
      <t>カクニン</t>
    </rPh>
    <rPh sb="114" eb="115">
      <t>オコナ</t>
    </rPh>
    <rPh sb="121" eb="124">
      <t>ダトウセイ</t>
    </rPh>
    <rPh sb="125" eb="127">
      <t>ジギョウ</t>
    </rPh>
    <rPh sb="128" eb="131">
      <t>コウリツセイ</t>
    </rPh>
    <rPh sb="132" eb="134">
      <t>カクニン</t>
    </rPh>
    <rPh sb="135" eb="136">
      <t>オコナ</t>
    </rPh>
    <phoneticPr fontId="5"/>
  </si>
  <si>
    <t>文部科学省</t>
  </si>
  <si>
    <t>アイヌ関連施策の推進</t>
    <phoneticPr fontId="5"/>
  </si>
  <si>
    <t>　アイヌの伝統等に関する国民に対する知識の普及啓発に活用されている。</t>
  </si>
  <si>
    <t>　講習会・セミナー等の参加人数について、１開催当たり参加人数の対前年度比は96.6%となっていて成果実績が目標値をやや下回っているが、１開催当たり伸率の平均値の対前年度比は119.8％となっていて、総合的に見ると高い水準の成果が上がっている。</t>
    <rPh sb="1" eb="4">
      <t>コウシュウカイ</t>
    </rPh>
    <rPh sb="9" eb="10">
      <t>トウ</t>
    </rPh>
    <rPh sb="11" eb="13">
      <t>サンカ</t>
    </rPh>
    <rPh sb="13" eb="15">
      <t>ニンズウ</t>
    </rPh>
    <rPh sb="48" eb="50">
      <t>セイカ</t>
    </rPh>
    <rPh sb="50" eb="52">
      <t>ジッセキ</t>
    </rPh>
    <rPh sb="53" eb="56">
      <t>モクヒョウチ</t>
    </rPh>
    <rPh sb="59" eb="61">
      <t>シタマワ</t>
    </rPh>
    <rPh sb="99" eb="102">
      <t>ソウゴウテキ</t>
    </rPh>
    <rPh sb="103" eb="104">
      <t>ミ</t>
    </rPh>
    <rPh sb="106" eb="107">
      <t>タカ</t>
    </rPh>
    <rPh sb="108" eb="110">
      <t>スイジュン</t>
    </rPh>
    <rPh sb="111" eb="113">
      <t>セイカ</t>
    </rPh>
    <rPh sb="114" eb="115">
      <t>ア</t>
    </rPh>
    <phoneticPr fontId="5"/>
  </si>
  <si>
    <t>　　千円/回</t>
    <rPh sb="2" eb="4">
      <t>センエン</t>
    </rPh>
    <rPh sb="5" eb="6">
      <t>カイ</t>
    </rPh>
    <phoneticPr fontId="5"/>
  </si>
  <si>
    <t>414</t>
    <phoneticPr fontId="5"/>
  </si>
  <si>
    <t>385</t>
    <phoneticPr fontId="5"/>
  </si>
  <si>
    <t>412</t>
    <phoneticPr fontId="5"/>
  </si>
  <si>
    <t>393</t>
    <phoneticPr fontId="5"/>
  </si>
  <si>
    <t>410</t>
    <phoneticPr fontId="5"/>
  </si>
  <si>
    <t>427</t>
    <phoneticPr fontId="5"/>
  </si>
  <si>
    <t>416</t>
    <phoneticPr fontId="5"/>
  </si>
  <si>
    <t>有</t>
  </si>
  <si>
    <t>A.（公財）アイヌ民族文化財団【補助金】</t>
    <rPh sb="3" eb="5">
      <t>コウザイ</t>
    </rPh>
    <rPh sb="9" eb="11">
      <t>ミンゾク</t>
    </rPh>
    <rPh sb="11" eb="13">
      <t>ブンカ</t>
    </rPh>
    <rPh sb="13" eb="15">
      <t>ザイダン</t>
    </rPh>
    <phoneticPr fontId="5"/>
  </si>
  <si>
    <t>A.（公財）アイヌ民族文化財団【委託費】</t>
    <rPh sb="3" eb="5">
      <t>コウザイ</t>
    </rPh>
    <rPh sb="9" eb="11">
      <t>ミンゾク</t>
    </rPh>
    <rPh sb="11" eb="13">
      <t>ブンカ</t>
    </rPh>
    <rPh sb="13" eb="15">
      <t>ザイダン</t>
    </rPh>
    <rPh sb="16" eb="19">
      <t>イタクヒ</t>
    </rPh>
    <phoneticPr fontId="5"/>
  </si>
  <si>
    <t>委託費</t>
    <rPh sb="0" eb="2">
      <t>イタク</t>
    </rPh>
    <rPh sb="2" eb="3">
      <t>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</si>
  <si>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</si>
  <si>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人件費</t>
    <rPh sb="0" eb="3">
      <t>ジンケンヒ</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</si>
  <si>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</si>
  <si>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賃借料</t>
    <rPh sb="0" eb="3">
      <t>チンシャクリョウ</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</si>
  <si>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</si>
  <si>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印刷製本費</t>
    <rPh sb="0" eb="2">
      <t>インサツ</t>
    </rPh>
    <rPh sb="2" eb="4">
      <t>セイホン</t>
    </rPh>
    <rPh sb="4" eb="5">
      <t>ヒ</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</si>
  <si>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</si>
  <si>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賃金</t>
    <rPh sb="0" eb="2">
      <t>チンギン</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</si>
  <si>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</si>
  <si>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助成金</t>
    <rPh sb="0" eb="2">
      <t>ジョセイ</t>
    </rPh>
    <rPh sb="2" eb="3">
      <t>キン</t>
    </rPh>
    <phoneticPr fontId="5"/>
  </si>
  <si>
    <t>研究の推進に係る助成金</t>
    <rPh sb="0" eb="2">
      <t>ケンキュウ</t>
    </rPh>
    <rPh sb="3" eb="5">
      <t>スイシン</t>
    </rPh>
    <rPh sb="6" eb="7">
      <t>カカ</t>
    </rPh>
    <rPh sb="8" eb="11">
      <t>ジョセイキン</t>
    </rPh>
    <phoneticPr fontId="5"/>
  </si>
  <si>
    <t>雑役務費</t>
    <rPh sb="0" eb="1">
      <t>ザツ</t>
    </rPh>
    <rPh sb="1" eb="4">
      <t>エキムヒ</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</si>
  <si>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</si>
  <si>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その他経費</t>
    <rPh sb="2" eb="3">
      <t>タ</t>
    </rPh>
    <rPh sb="3" eb="5">
      <t>ケイヒ</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</si>
  <si>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</si>
  <si>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委託費</t>
    <rPh sb="0" eb="3">
      <t>イタクヒ</t>
    </rPh>
    <phoneticPr fontId="5"/>
  </si>
  <si>
    <t>賃借料</t>
    <rPh sb="0" eb="3">
      <t>チンシャクリョウ</t>
    </rPh>
    <phoneticPr fontId="5"/>
  </si>
  <si>
    <t>開業準備業務現地事務所借料等</t>
    <rPh sb="0" eb="2">
      <t>カイギョウ</t>
    </rPh>
    <rPh sb="2" eb="4">
      <t>ジュンビ</t>
    </rPh>
    <rPh sb="4" eb="6">
      <t>ギョウム</t>
    </rPh>
    <rPh sb="6" eb="8">
      <t>ゲンチ</t>
    </rPh>
    <rPh sb="8" eb="11">
      <t>ジムショ</t>
    </rPh>
    <rPh sb="11" eb="13">
      <t>シャクリョウ</t>
    </rPh>
    <rPh sb="13" eb="14">
      <t>トウ</t>
    </rPh>
    <phoneticPr fontId="5"/>
  </si>
  <si>
    <t>人件費</t>
    <rPh sb="0" eb="3">
      <t>ジンケンヒ</t>
    </rPh>
    <phoneticPr fontId="5"/>
  </si>
  <si>
    <t>開業準備業務に係る人件費</t>
    <rPh sb="0" eb="2">
      <t>カイギョウ</t>
    </rPh>
    <rPh sb="2" eb="4">
      <t>ジュンビ</t>
    </rPh>
    <rPh sb="4" eb="6">
      <t>ギョウム</t>
    </rPh>
    <rPh sb="7" eb="8">
      <t>カカ</t>
    </rPh>
    <rPh sb="9" eb="12">
      <t>ジンケンヒ</t>
    </rPh>
    <phoneticPr fontId="5"/>
  </si>
  <si>
    <t>伝統衣装、工芸品購入等</t>
    <rPh sb="0" eb="2">
      <t>デントウ</t>
    </rPh>
    <rPh sb="2" eb="4">
      <t>イショウ</t>
    </rPh>
    <rPh sb="5" eb="8">
      <t>コウゲイヒン</t>
    </rPh>
    <rPh sb="8" eb="10">
      <t>コウニュウ</t>
    </rPh>
    <rPh sb="10" eb="11">
      <t>トウ</t>
    </rPh>
    <phoneticPr fontId="5"/>
  </si>
  <si>
    <t>備品費</t>
    <rPh sb="0" eb="3">
      <t>ビヒンヒ</t>
    </rPh>
    <phoneticPr fontId="5"/>
  </si>
  <si>
    <t>その他経費</t>
    <rPh sb="2" eb="3">
      <t>タ</t>
    </rPh>
    <rPh sb="3" eb="5">
      <t>ケイヒ</t>
    </rPh>
    <phoneticPr fontId="5"/>
  </si>
  <si>
    <t>賃金</t>
    <rPh sb="0" eb="2">
      <t>チンギン</t>
    </rPh>
    <phoneticPr fontId="5"/>
  </si>
  <si>
    <t>開業準備業務にかかる臨時職員賃金</t>
    <rPh sb="0" eb="2">
      <t>カイギョウ</t>
    </rPh>
    <rPh sb="2" eb="4">
      <t>ジュンビ</t>
    </rPh>
    <rPh sb="4" eb="6">
      <t>ギョウム</t>
    </rPh>
    <rPh sb="10" eb="12">
      <t>リンジ</t>
    </rPh>
    <rPh sb="12" eb="14">
      <t>ショクイン</t>
    </rPh>
    <rPh sb="14" eb="16">
      <t>チンギン</t>
    </rPh>
    <phoneticPr fontId="5"/>
  </si>
  <si>
    <t>（公財）アイヌ民族文化財団</t>
    <rPh sb="1" eb="3">
      <t>コウザイ</t>
    </rPh>
    <rPh sb="7" eb="9">
      <t>ミンゾク</t>
    </rPh>
    <rPh sb="9" eb="11">
      <t>ブンカ</t>
    </rPh>
    <rPh sb="11" eb="13">
      <t>ザイダン</t>
    </rPh>
    <phoneticPr fontId="5"/>
  </si>
  <si>
    <t>補助金等交付</t>
  </si>
  <si>
    <t>伝統的生活空間再生事業に係る業務委託費等</t>
    <rPh sb="19" eb="20">
      <t>トウ</t>
    </rPh>
    <phoneticPr fontId="5"/>
  </si>
  <si>
    <t>上演プログラム検討・準備等支援業務、民族共生象徴空間維持管理検討業務等</t>
    <rPh sb="34" eb="35">
      <t>トウ</t>
    </rPh>
    <phoneticPr fontId="5"/>
  </si>
  <si>
    <t>3,640千円/59回</t>
  </si>
  <si>
    <t>出張公演経費／出張公演実施回数　　</t>
    <rPh sb="0" eb="2">
      <t>シュッチョウ</t>
    </rPh>
    <rPh sb="2" eb="4">
      <t>コウエン</t>
    </rPh>
    <rPh sb="7" eb="9">
      <t>シュッチョウ</t>
    </rPh>
    <rPh sb="9" eb="11">
      <t>コウエン</t>
    </rPh>
    <rPh sb="11" eb="13">
      <t>ジッシ</t>
    </rPh>
    <rPh sb="13" eb="14">
      <t>カイ</t>
    </rPh>
    <phoneticPr fontId="5"/>
  </si>
  <si>
    <t>22,100千円/33回</t>
    <rPh sb="11" eb="12">
      <t>カイ</t>
    </rPh>
    <phoneticPr fontId="5"/>
  </si>
  <si>
    <t>上演プログラム検討・準備等支援業務、民族共生象徴空間管施設管理検討業務等</t>
    <rPh sb="0" eb="2">
      <t>ジョウエン</t>
    </rPh>
    <rPh sb="7" eb="9">
      <t>ケントウ</t>
    </rPh>
    <rPh sb="10" eb="12">
      <t>ジュンビ</t>
    </rPh>
    <rPh sb="12" eb="13">
      <t>トウ</t>
    </rPh>
    <rPh sb="13" eb="15">
      <t>シエン</t>
    </rPh>
    <rPh sb="15" eb="17">
      <t>ギョウム</t>
    </rPh>
    <rPh sb="18" eb="20">
      <t>ミンゾク</t>
    </rPh>
    <rPh sb="20" eb="22">
      <t>キョウセイ</t>
    </rPh>
    <rPh sb="22" eb="24">
      <t>ショウチョウ</t>
    </rPh>
    <rPh sb="24" eb="26">
      <t>クウカン</t>
    </rPh>
    <rPh sb="26" eb="27">
      <t>カン</t>
    </rPh>
    <rPh sb="27" eb="29">
      <t>シセツ</t>
    </rPh>
    <rPh sb="29" eb="31">
      <t>カンリ</t>
    </rPh>
    <rPh sb="31" eb="33">
      <t>ケントウ</t>
    </rPh>
    <rPh sb="33" eb="35">
      <t>ギョウム</t>
    </rPh>
    <rPh sb="35" eb="36">
      <t>トウ</t>
    </rPh>
    <phoneticPr fontId="5"/>
  </si>
  <si>
    <t>民族共生象徴空間の認知度</t>
    <rPh sb="0" eb="2">
      <t>ミンゾク</t>
    </rPh>
    <rPh sb="2" eb="4">
      <t>キョウセイ</t>
    </rPh>
    <rPh sb="4" eb="6">
      <t>ショウチョウ</t>
    </rPh>
    <rPh sb="6" eb="8">
      <t>クウカン</t>
    </rPh>
    <rPh sb="9" eb="12">
      <t>ニンチド</t>
    </rPh>
    <phoneticPr fontId="5"/>
  </si>
  <si>
    <t>国、地方公共団体及び（公財）アイヌ民族文化財団は連携を図り、アイヌ文化の振興等を図るための施策を推進している。なお、文部科学省文化庁が実施するアイヌ文化振興等事業は、（公財）アイヌ民族文化財団が行う、アイヌ語の振興、アイヌ文化の振興を図る事業等に対して、補助を行っており、また、民族共生象徴空間の一般公開に向けての取組のうち国立アイヌ民族博物館に係る事業は文部科学省文化庁が実施していて、適切な役割分担となっている。</t>
    <rPh sb="139" eb="141">
      <t>ミンゾク</t>
    </rPh>
    <rPh sb="141" eb="143">
      <t>キョウセイ</t>
    </rPh>
    <rPh sb="143" eb="145">
      <t>ショウチョウ</t>
    </rPh>
    <rPh sb="145" eb="147">
      <t>クウカン</t>
    </rPh>
    <rPh sb="148" eb="150">
      <t>イッパン</t>
    </rPh>
    <rPh sb="150" eb="152">
      <t>コウカイ</t>
    </rPh>
    <rPh sb="153" eb="154">
      <t>ム</t>
    </rPh>
    <rPh sb="157" eb="159">
      <t>トリクミ</t>
    </rPh>
    <rPh sb="162" eb="164">
      <t>コクリツ</t>
    </rPh>
    <rPh sb="167" eb="169">
      <t>ミンゾク</t>
    </rPh>
    <rPh sb="169" eb="172">
      <t>ハクブツカン</t>
    </rPh>
    <rPh sb="173" eb="174">
      <t>カカ</t>
    </rPh>
    <rPh sb="175" eb="177">
      <t>ジギョウ</t>
    </rPh>
    <rPh sb="178" eb="180">
      <t>モンブ</t>
    </rPh>
    <rPh sb="180" eb="183">
      <t>カガクショウ</t>
    </rPh>
    <rPh sb="183" eb="186">
      <t>ブンカチョウ</t>
    </rPh>
    <rPh sb="187" eb="189">
      <t>ジッシ</t>
    </rPh>
    <phoneticPr fontId="5"/>
  </si>
  <si>
    <t>　アイヌ民族を先住民族とすることを求める国会決議（H20.6）、内閣官房長官談話（H20.6）、内閣官房長官の下に設置された「アイヌ政策のあり方に関する有識者懇談会」の報告（H21.7。以下「有識者懇談会報告」という。）等を踏まえつつ、旧アイヌ文化振興法に基づきアイヌの伝統等に関する国民に対する知識の普及啓発を図るための施策を推進することにより、アイヌの人々の民族としての誇りが尊重される社会の実現を図り、あわせて我が国の多様な文化の発展に寄与することを目的とする。</t>
    <rPh sb="118" eb="119">
      <t>キュウ</t>
    </rPh>
    <rPh sb="139" eb="140">
      <t>カン</t>
    </rPh>
    <rPh sb="142" eb="144">
      <t>コクミン</t>
    </rPh>
    <rPh sb="145" eb="146">
      <t>タイ</t>
    </rPh>
    <rPh sb="148" eb="150">
      <t>チシキ</t>
    </rPh>
    <phoneticPr fontId="5"/>
  </si>
  <si>
    <t>　旧アイヌ文化振興法に基づき指定された（公財）アイヌ民族文化財団が実施する、アイヌの伝統等に関する国民に対する知識の普及啓発（広報情報発信、小中学生向け副読本の作成・配布、幼児向け絵本の作成・配布、講演会・セミナーの開催、「イランカラプテ」キャンペーンの展開等）、アイヌの伝統的生活空間の再生（伝統的家屋等の復元、自然素材の育成、体験交流活動等）等に要する経費の補助等を実施（補助率1/2）。
　また、アイヌ文化復興等に関するナショナルセンターとして、北海道白老町に整備される「民族共生象徴空間」の一般公開（令和2年4月24日）と年間来場者数100万人の達成に向けて民族共生象徴空間の認知度向上を図るため、施設管理の検討等及び開業後に上演する舞踊等についてアイヌ文化への正しい理解を促すものとなるよう上演プログラムの検討、作成及び当該プログラムの舞踊技法研修等の開業準備業務を実施した。</t>
    <rPh sb="1" eb="2">
      <t>キュウ</t>
    </rPh>
    <rPh sb="26" eb="28">
      <t>ミンゾク</t>
    </rPh>
    <rPh sb="28" eb="30">
      <t>ブンカ</t>
    </rPh>
    <rPh sb="30" eb="32">
      <t>ザイダン</t>
    </rPh>
    <rPh sb="239" eb="241">
      <t>ミンゾク</t>
    </rPh>
    <rPh sb="241" eb="243">
      <t>キョウセイ</t>
    </rPh>
    <rPh sb="243" eb="245">
      <t>ショウチョウ</t>
    </rPh>
    <rPh sb="245" eb="247">
      <t>クウカン</t>
    </rPh>
    <rPh sb="254" eb="256">
      <t>レイワ</t>
    </rPh>
    <rPh sb="265" eb="267">
      <t>ネンカン</t>
    </rPh>
    <rPh sb="267" eb="270">
      <t>ライジョウシャ</t>
    </rPh>
    <rPh sb="270" eb="271">
      <t>スウ</t>
    </rPh>
    <rPh sb="274" eb="276">
      <t>マンニン</t>
    </rPh>
    <rPh sb="277" eb="279">
      <t>タッセイ</t>
    </rPh>
    <rPh sb="280" eb="281">
      <t>ム</t>
    </rPh>
    <rPh sb="303" eb="305">
      <t>シセツ</t>
    </rPh>
    <rPh sb="305" eb="307">
      <t>カンリ</t>
    </rPh>
    <rPh sb="308" eb="310">
      <t>ケントウ</t>
    </rPh>
    <rPh sb="310" eb="311">
      <t>トウ</t>
    </rPh>
    <rPh sb="311" eb="312">
      <t>オヨ</t>
    </rPh>
    <rPh sb="313" eb="316">
      <t>カイギョウゴ</t>
    </rPh>
    <rPh sb="331" eb="333">
      <t>ブンカ</t>
    </rPh>
    <rPh sb="335" eb="336">
      <t>タダ</t>
    </rPh>
    <rPh sb="338" eb="340">
      <t>リカイ</t>
    </rPh>
    <rPh sb="341" eb="342">
      <t>ウナガ</t>
    </rPh>
    <rPh sb="350" eb="352">
      <t>ジョウエン</t>
    </rPh>
    <rPh sb="358" eb="360">
      <t>ケントウ</t>
    </rPh>
    <rPh sb="361" eb="363">
      <t>サクセイ</t>
    </rPh>
    <rPh sb="363" eb="364">
      <t>オヨ</t>
    </rPh>
    <rPh sb="365" eb="367">
      <t>トウガイ</t>
    </rPh>
    <rPh sb="373" eb="375">
      <t>ブヨウ</t>
    </rPh>
    <rPh sb="375" eb="377">
      <t>ギホウ</t>
    </rPh>
    <rPh sb="377" eb="379">
      <t>ケンシュウ</t>
    </rPh>
    <rPh sb="379" eb="380">
      <t>トウ</t>
    </rPh>
    <rPh sb="388" eb="390">
      <t>ジッシ</t>
    </rPh>
    <phoneticPr fontId="5"/>
  </si>
  <si>
    <t>　旧アイヌ文化振興法において、国は、アイヌ文化の振興等を図るための施策を推進するよう努めなければならないとされているとともに、有識者懇談会報告においても、アイヌ文化に対する歴史的経緯を踏まえ、国が主体性を持って政策を立案し遂行することが求められている。</t>
    <rPh sb="1" eb="2">
      <t>キュウ</t>
    </rPh>
    <phoneticPr fontId="5"/>
  </si>
  <si>
    <t>旧アイヌ文化の振興並びにアイヌの伝統等に関する知識の普及及び啓発に関する法律（平成9年法律第52号）（以下「旧アイヌ文化振興法」という。）第3条第1項（国の責務）</t>
    <rPh sb="0" eb="1">
      <t>キュウ</t>
    </rPh>
    <rPh sb="54" eb="55">
      <t>キュウ</t>
    </rPh>
    <phoneticPr fontId="5"/>
  </si>
  <si>
    <t>　委託費の契約に当たっては、「公共調達の適正化について」（平成18年8月25日財計第2017号）において競争性のない随意契約によらざるを得ない場合として規定されている「閣議決定による国家的プロジェクトにおいて、当該閣議決定により、その実施者が明示されているもの」として（公財）アイヌ民族文化財団と契約を締結している。
　（公財）アイヌ民族文化財団の発注・執行状況は補助金及び委託費の現地検査で確認している。</t>
    <rPh sb="1" eb="3">
      <t>イタク</t>
    </rPh>
    <rPh sb="3" eb="4">
      <t>ヒ</t>
    </rPh>
    <rPh sb="5" eb="7">
      <t>ケイヤク</t>
    </rPh>
    <rPh sb="8" eb="9">
      <t>ア</t>
    </rPh>
    <rPh sb="15" eb="17">
      <t>コウキョウ</t>
    </rPh>
    <rPh sb="17" eb="19">
      <t>チョウタツ</t>
    </rPh>
    <rPh sb="20" eb="23">
      <t>テキセイカ</t>
    </rPh>
    <rPh sb="29" eb="31">
      <t>ヘイセイ</t>
    </rPh>
    <rPh sb="33" eb="34">
      <t>ネン</t>
    </rPh>
    <rPh sb="35" eb="36">
      <t>ガツ</t>
    </rPh>
    <rPh sb="38" eb="39">
      <t>ニチ</t>
    </rPh>
    <rPh sb="161" eb="163">
      <t>コウザイ</t>
    </rPh>
    <rPh sb="167" eb="169">
      <t>ミンゾク</t>
    </rPh>
    <rPh sb="169" eb="171">
      <t>ブンカ</t>
    </rPh>
    <rPh sb="171" eb="173">
      <t>ザイダン</t>
    </rPh>
    <phoneticPr fontId="5"/>
  </si>
  <si>
    <t>　アイヌの伝統等に関する国民に対する知識の普及啓発活動を効果的に展開するため、平成30年度も引き続き、「イランカラプテ」キャンペーンを実施したほか、アイヌ工芸品の展示等を道内の5空港等において実施するなど、北海道を訪問する道外、海外からの観光客等への情報発信に重点的に取り組んだ。また、道内1箇所、道外2箇所での講演会や小中学生に向けた副読本の作成・配布等を継続的に実施するとともに、伝統的生活空間を再生し、アイヌ文化と自然の関わり方を学ぶ体験交流活動等を実施した。　
　さらに、民族共生象徴空間の一般公開（令和2年4月24日）と年間来場者数100万人の達成に向けて民族共生象徴空間の認知度向上を図るため、施設管理の検討等及び開業後に上演する舞踊等についてアイヌ文化への正しい理解を促すものとなるよう上演プログラムの検討、作成及び当該プログラムの舞踊技法研修等などの開業準備業務を実施した。
　これらのアイヌの伝統等の普及啓発活動や民族共生象徴空間の一般公開に向けた取組により、アイヌの伝統等に関する国民に対する知識の普及を着実に推進している。
　</t>
    <rPh sb="28" eb="31">
      <t>コウカテキ</t>
    </rPh>
    <rPh sb="91" eb="92">
      <t>トウ</t>
    </rPh>
    <rPh sb="226" eb="227">
      <t>トウ</t>
    </rPh>
    <rPh sb="311" eb="312">
      <t>オヨ</t>
    </rPh>
    <rPh sb="405" eb="407">
      <t>デントウ</t>
    </rPh>
    <rPh sb="407" eb="408">
      <t>トウ</t>
    </rPh>
    <rPh sb="409" eb="411">
      <t>フキュウ</t>
    </rPh>
    <rPh sb="411" eb="413">
      <t>ケイハツ</t>
    </rPh>
    <rPh sb="413" eb="415">
      <t>カツドウ</t>
    </rPh>
    <rPh sb="425" eb="427">
      <t>イッパン</t>
    </rPh>
    <rPh sb="427" eb="429">
      <t>コウカイ</t>
    </rPh>
    <rPh sb="430" eb="431">
      <t>ム</t>
    </rPh>
    <rPh sb="433" eb="435">
      <t>トリクミ</t>
    </rPh>
    <phoneticPr fontId="5"/>
  </si>
  <si>
    <t>22,100千円/33回</t>
    <phoneticPr fontId="5"/>
  </si>
  <si>
    <t>-</t>
    <phoneticPr fontId="5"/>
  </si>
  <si>
    <t>-</t>
    <phoneticPr fontId="5"/>
  </si>
  <si>
    <t>-</t>
    <phoneticPr fontId="5"/>
  </si>
  <si>
    <t>-</t>
    <phoneticPr fontId="5"/>
  </si>
  <si>
    <t>旧アイヌ文化の振興並びにアイヌの伝統等に関する国民に対する知識の普及及び啓発を図るための施策に関する基本方針（平成9年9月18日総理府告示第25号）、アイヌ文化の復興等を促進するための民族共生象徴空間の整備及び管理運営に関する基本方針について（平成26年6月13日閣議決定、平成29年6月27日一部変更）</t>
    <rPh sb="78" eb="80">
      <t>ブンカ</t>
    </rPh>
    <rPh sb="81" eb="83">
      <t>フッコウ</t>
    </rPh>
    <rPh sb="83" eb="84">
      <t>トウ</t>
    </rPh>
    <rPh sb="85" eb="87">
      <t>ソクシン</t>
    </rPh>
    <rPh sb="92" eb="94">
      <t>ミンゾク</t>
    </rPh>
    <rPh sb="94" eb="96">
      <t>キョウセイ</t>
    </rPh>
    <rPh sb="96" eb="98">
      <t>ショウチョウ</t>
    </rPh>
    <rPh sb="98" eb="100">
      <t>クウカン</t>
    </rPh>
    <rPh sb="101" eb="103">
      <t>セイビ</t>
    </rPh>
    <rPh sb="103" eb="104">
      <t>オヨ</t>
    </rPh>
    <rPh sb="105" eb="107">
      <t>カンリ</t>
    </rPh>
    <rPh sb="107" eb="109">
      <t>ウンエイ</t>
    </rPh>
    <rPh sb="110" eb="111">
      <t>カン</t>
    </rPh>
    <rPh sb="113" eb="115">
      <t>キホン</t>
    </rPh>
    <rPh sb="115" eb="117">
      <t>ホウシン</t>
    </rPh>
    <rPh sb="122" eb="124">
      <t>ヘイセイ</t>
    </rPh>
    <rPh sb="126" eb="127">
      <t>ネン</t>
    </rPh>
    <rPh sb="128" eb="129">
      <t>ガツ</t>
    </rPh>
    <rPh sb="131" eb="132">
      <t>ニチ</t>
    </rPh>
    <rPh sb="132" eb="134">
      <t>カクギ</t>
    </rPh>
    <rPh sb="134" eb="136">
      <t>ケッテイ</t>
    </rPh>
    <rPh sb="137" eb="139">
      <t>ヘイセイ</t>
    </rPh>
    <rPh sb="141" eb="142">
      <t>ネン</t>
    </rPh>
    <rPh sb="143" eb="144">
      <t>ガツ</t>
    </rPh>
    <rPh sb="146" eb="147">
      <t>ニチ</t>
    </rPh>
    <rPh sb="147" eb="149">
      <t>イチブ</t>
    </rPh>
    <rPh sb="149" eb="151">
      <t>ヘンコウ</t>
    </rPh>
    <phoneticPr fontId="5"/>
  </si>
  <si>
    <t>　発注に当たって関係者との調整に不測の日数を要し工程に遅れが生じたため繰越をしている。</t>
    <rPh sb="1" eb="3">
      <t>ハッチュウ</t>
    </rPh>
    <rPh sb="4" eb="5">
      <t>ア</t>
    </rPh>
    <rPh sb="8" eb="11">
      <t>カンケイシャ</t>
    </rPh>
    <rPh sb="13" eb="15">
      <t>チョウセイ</t>
    </rPh>
    <rPh sb="16" eb="18">
      <t>フソク</t>
    </rPh>
    <rPh sb="19" eb="21">
      <t>ニッスウ</t>
    </rPh>
    <rPh sb="22" eb="23">
      <t>ヨウ</t>
    </rPh>
    <rPh sb="24" eb="26">
      <t>コウテイ</t>
    </rPh>
    <rPh sb="27" eb="28">
      <t>オク</t>
    </rPh>
    <rPh sb="30" eb="31">
      <t>ショウ</t>
    </rPh>
    <rPh sb="35" eb="37">
      <t>クリコ</t>
    </rPh>
    <phoneticPr fontId="5"/>
  </si>
  <si>
    <t>　事業実施後、（公財）アイヌ民族文化財団から活動実績を聴取しており、見込みに見合ったものとなっている。</t>
    <phoneticPr fontId="5"/>
  </si>
  <si>
    <t>　事業計画書により、単位当たりコストを確認しており、実績も妥当な水準と認められる。</t>
    <rPh sb="35" eb="36">
      <t>ミト</t>
    </rPh>
    <phoneticPr fontId="5"/>
  </si>
  <si>
    <t>　本事業による成果実績、活動実績は着実に推移しているところであるが、令和元年5月に施行された「アイヌの人々の誇りが尊重される社会を実現するための施策の推進に関する法律」に基づき、関係行政機関等と連携しながら、アイヌの伝統等に関する普及啓発を図るため、補助事業を進めると共に、アイヌ文化復興等のナショナルセンターとして整備を進めている「民族共生象徴空間」の一般公開に向けた開業準備を実施するなど、アイヌ政策の総合的かつ効果的な推進を図る。</t>
    <rPh sb="62" eb="64">
      <t>シャカイ</t>
    </rPh>
    <phoneticPr fontId="5"/>
  </si>
  <si>
    <t>－</t>
    <phoneticPr fontId="5"/>
  </si>
  <si>
    <t>10,977千円/136,000部</t>
    <phoneticPr fontId="5"/>
  </si>
  <si>
    <t>9,051千円/137,000部</t>
    <phoneticPr fontId="5"/>
  </si>
  <si>
    <t>成果実績について、原因分析を行い、目標達成ができるよう取り組まれたい。</t>
    <phoneticPr fontId="5"/>
  </si>
  <si>
    <t>「新しい日本のための優先課題推進枠」1,062</t>
    <rPh sb="1" eb="2">
      <t>アタラ</t>
    </rPh>
    <rPh sb="4" eb="6">
      <t>ニホン</t>
    </rPh>
    <rPh sb="10" eb="12">
      <t>ユウセン</t>
    </rPh>
    <rPh sb="12" eb="14">
      <t>カダイ</t>
    </rPh>
    <rPh sb="14" eb="16">
      <t>スイシン</t>
    </rPh>
    <rPh sb="16" eb="17">
      <t>ワク</t>
    </rPh>
    <phoneticPr fontId="5"/>
  </si>
  <si>
    <t>講演会・セミナー等のそれぞれの１開催当たりの参加人数が前年度を下回っているものがあるものの、１開催当たりの参加人数の伸率の平均値は前年度を上回っていることから、引き続き、講演会・セミナー等の普及啓発事業について、特定の事業に偏ることなく、広く参加者を募集するなどして参加人数の増加を図ることでアイヌに対する知識の普及啓発を図ってまいりたい。</t>
    <rPh sb="16" eb="19">
      <t>カイサイア</t>
    </rPh>
    <rPh sb="22" eb="24">
      <t>サンカ</t>
    </rPh>
    <rPh sb="24" eb="26">
      <t>ニンズウ</t>
    </rPh>
    <rPh sb="80" eb="81">
      <t>ヒ</t>
    </rPh>
    <rPh sb="82" eb="83">
      <t>ツヅ</t>
    </rPh>
    <rPh sb="85" eb="88">
      <t>コウエンカイ</t>
    </rPh>
    <rPh sb="93" eb="94">
      <t>トウ</t>
    </rPh>
    <rPh sb="95" eb="97">
      <t>フキュウ</t>
    </rPh>
    <rPh sb="97" eb="99">
      <t>ケイハツ</t>
    </rPh>
    <rPh sb="99" eb="101">
      <t>ジギョウ</t>
    </rPh>
    <rPh sb="106" eb="108">
      <t>トクテイ</t>
    </rPh>
    <rPh sb="109" eb="111">
      <t>ジギョウ</t>
    </rPh>
    <rPh sb="112" eb="113">
      <t>カタヨ</t>
    </rPh>
    <rPh sb="119" eb="120">
      <t>ヒロ</t>
    </rPh>
    <rPh sb="121" eb="123">
      <t>サンカ</t>
    </rPh>
    <rPh sb="123" eb="124">
      <t>シャ</t>
    </rPh>
    <rPh sb="125" eb="127">
      <t>ボシュウ</t>
    </rPh>
    <rPh sb="133" eb="135">
      <t>サンカ</t>
    </rPh>
    <rPh sb="135" eb="137">
      <t>ニンズウ</t>
    </rPh>
    <rPh sb="138" eb="140">
      <t>ゾウカ</t>
    </rPh>
    <rPh sb="141" eb="142">
      <t>ハカ</t>
    </rPh>
    <rPh sb="150" eb="151">
      <t>タイ</t>
    </rPh>
    <rPh sb="153" eb="155">
      <t>チシキ</t>
    </rPh>
    <rPh sb="156" eb="158">
      <t>フキュウ</t>
    </rPh>
    <rPh sb="158" eb="160">
      <t>ケイハツ</t>
    </rPh>
    <rPh sb="161" eb="16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</si>
</sst>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11208</xdr:colOff>
      <xdr:row>740</xdr:row>
      <xdr:rowOff>0</xdr:rowOff>
    </xdr:from>
    <xdr:to>
      <xdr:col>35</xdr:col>
      <xdr:colOff>159544</xdr:colOff>
      <xdr:row>742</xdr:row>
      <xdr:rowOff>130387</xdr:rowOff>
    </xdr:to>
    <xdr:sp macro="" textlink="">
      <xdr:nvSpPr>
        <xdr:cNvPr id="17" name="正方形/長方形 16"/>
        <xdr:cNvSpPr/>
      </xdr:nvSpPr>
      <xdr:spPr>
        <a:xfrm>
          <a:off x="4211733" y="47710725"/>
          <a:ext cx="2948686" cy="8352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608</a:t>
          </a:r>
          <a:r>
            <a:rPr kumimoji="1" lang="ja-JP" altLang="en-US" sz="1100">
              <a:solidFill>
                <a:sysClr val="windowText" lastClr="000000"/>
              </a:solidFill>
            </a:rPr>
            <a:t>百万円</a:t>
          </a:r>
        </a:p>
      </xdr:txBody>
    </xdr:sp>
    <xdr:clientData/>
  </xdr:twoCellAnchor>
  <xdr:twoCellAnchor>
    <xdr:from>
      <xdr:col>11</xdr:col>
      <xdr:colOff>183200</xdr:colOff>
      <xdr:row>749</xdr:row>
      <xdr:rowOff>236298</xdr:rowOff>
    </xdr:from>
    <xdr:to>
      <xdr:col>28</xdr:col>
      <xdr:colOff>6624</xdr:colOff>
      <xdr:row>752</xdr:row>
      <xdr:rowOff>135079</xdr:rowOff>
    </xdr:to>
    <xdr:sp macro="" textlink="">
      <xdr:nvSpPr>
        <xdr:cNvPr id="18" name="大かっこ 17"/>
        <xdr:cNvSpPr/>
      </xdr:nvSpPr>
      <xdr:spPr>
        <a:xfrm>
          <a:off x="2383475" y="52338048"/>
          <a:ext cx="3223849" cy="956056"/>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の伝統等に関する国民に対する知識の普及啓発を図るための施策を実施。旧アイヌ文化振興法に基づき、アイヌ文化の振興等の業務を行う者として指定された法人が実施する事業に要する経費の一部を補助</a:t>
          </a:r>
        </a:p>
      </xdr:txBody>
    </xdr:sp>
    <xdr:clientData/>
  </xdr:twoCellAnchor>
  <xdr:twoCellAnchor>
    <xdr:from>
      <xdr:col>14</xdr:col>
      <xdr:colOff>27215</xdr:colOff>
      <xdr:row>756</xdr:row>
      <xdr:rowOff>417071</xdr:rowOff>
    </xdr:from>
    <xdr:to>
      <xdr:col>29</xdr:col>
      <xdr:colOff>19050</xdr:colOff>
      <xdr:row>757</xdr:row>
      <xdr:rowOff>640896</xdr:rowOff>
    </xdr:to>
    <xdr:sp macro="" textlink="">
      <xdr:nvSpPr>
        <xdr:cNvPr id="19" name="大かっこ 18"/>
        <xdr:cNvSpPr/>
      </xdr:nvSpPr>
      <xdr:spPr>
        <a:xfrm>
          <a:off x="2827565" y="54728621"/>
          <a:ext cx="2992210" cy="890575"/>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アイヌに関する総合的かつ実践的な研究の推進、アイヌの伝統等に関する国民に対する知識の普及啓発、アイヌの伝統的生活空間の再生事業を実施　＝</a:t>
          </a:r>
          <a:r>
            <a:rPr kumimoji="1" lang="en-US" altLang="ja-JP" sz="1050"/>
            <a:t>100</a:t>
          </a:r>
          <a:r>
            <a:rPr kumimoji="1" lang="ja-JP" altLang="en-US" sz="1050"/>
            <a:t>百万円</a:t>
          </a:r>
        </a:p>
      </xdr:txBody>
    </xdr:sp>
    <xdr:clientData/>
  </xdr:twoCellAnchor>
  <xdr:twoCellAnchor>
    <xdr:from>
      <xdr:col>16</xdr:col>
      <xdr:colOff>108141</xdr:colOff>
      <xdr:row>753</xdr:row>
      <xdr:rowOff>306998</xdr:rowOff>
    </xdr:from>
    <xdr:to>
      <xdr:col>23</xdr:col>
      <xdr:colOff>179260</xdr:colOff>
      <xdr:row>754</xdr:row>
      <xdr:rowOff>249092</xdr:rowOff>
    </xdr:to>
    <xdr:sp macro="" textlink="">
      <xdr:nvSpPr>
        <xdr:cNvPr id="21" name="正方形/長方形 20"/>
        <xdr:cNvSpPr/>
      </xdr:nvSpPr>
      <xdr:spPr>
        <a:xfrm>
          <a:off x="3308541" y="53561273"/>
          <a:ext cx="1471294" cy="2945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102749</xdr:colOff>
      <xdr:row>753</xdr:row>
      <xdr:rowOff>245413</xdr:rowOff>
    </xdr:from>
    <xdr:to>
      <xdr:col>48</xdr:col>
      <xdr:colOff>121004</xdr:colOff>
      <xdr:row>754</xdr:row>
      <xdr:rowOff>249339</xdr:rowOff>
    </xdr:to>
    <xdr:sp macro="" textlink="">
      <xdr:nvSpPr>
        <xdr:cNvPr id="22" name="正方形/長方形 21"/>
        <xdr:cNvSpPr/>
      </xdr:nvSpPr>
      <xdr:spPr>
        <a:xfrm>
          <a:off x="7303649" y="53756863"/>
          <a:ext cx="2418555" cy="356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22621</xdr:colOff>
      <xdr:row>743</xdr:row>
      <xdr:rowOff>148642</xdr:rowOff>
    </xdr:from>
    <xdr:to>
      <xdr:col>33</xdr:col>
      <xdr:colOff>178319</xdr:colOff>
      <xdr:row>745</xdr:row>
      <xdr:rowOff>154761</xdr:rowOff>
    </xdr:to>
    <xdr:sp macro="" textlink="">
      <xdr:nvSpPr>
        <xdr:cNvPr id="24" name="正方形/長方形 23"/>
        <xdr:cNvSpPr/>
      </xdr:nvSpPr>
      <xdr:spPr>
        <a:xfrm>
          <a:off x="4623196" y="50021542"/>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en-US" altLang="ja-JP" sz="1100">
              <a:solidFill>
                <a:sysClr val="windowText" lastClr="000000"/>
              </a:solidFill>
            </a:rPr>
            <a:t>608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133350</xdr:colOff>
      <xdr:row>754</xdr:row>
      <xdr:rowOff>220834</xdr:rowOff>
    </xdr:from>
    <xdr:to>
      <xdr:col>45</xdr:col>
      <xdr:colOff>152400</xdr:colOff>
      <xdr:row>756</xdr:row>
      <xdr:rowOff>315904</xdr:rowOff>
    </xdr:to>
    <xdr:sp macro="" textlink="">
      <xdr:nvSpPr>
        <xdr:cNvPr id="28" name="正方形/長方形 27"/>
        <xdr:cNvSpPr/>
      </xdr:nvSpPr>
      <xdr:spPr>
        <a:xfrm>
          <a:off x="2733675" y="53827534"/>
          <a:ext cx="6419850" cy="7999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Ａ．（公財）アイヌ民族文化財団</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　＋　</a:t>
          </a:r>
          <a:r>
            <a:rPr kumimoji="1" lang="en-US" altLang="ja-JP" sz="1100">
              <a:solidFill>
                <a:sysClr val="windowText" lastClr="000000"/>
              </a:solidFill>
            </a:rPr>
            <a:t>505</a:t>
          </a:r>
          <a:r>
            <a:rPr kumimoji="1" lang="ja-JP" altLang="en-US" sz="1100">
              <a:solidFill>
                <a:sysClr val="windowText" lastClr="000000"/>
              </a:solidFill>
            </a:rPr>
            <a:t>百万円　＝　</a:t>
          </a:r>
          <a:r>
            <a:rPr kumimoji="1" lang="en-US" altLang="ja-JP" sz="1100">
              <a:solidFill>
                <a:sysClr val="windowText" lastClr="000000"/>
              </a:solidFill>
            </a:rPr>
            <a:t>605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95250</xdr:colOff>
      <xdr:row>747</xdr:row>
      <xdr:rowOff>188383</xdr:rowOff>
    </xdr:from>
    <xdr:to>
      <xdr:col>11</xdr:col>
      <xdr:colOff>190500</xdr:colOff>
      <xdr:row>749</xdr:row>
      <xdr:rowOff>167217</xdr:rowOff>
    </xdr:to>
    <xdr:sp macro="" textlink="">
      <xdr:nvSpPr>
        <xdr:cNvPr id="30" name="大かっこ 29"/>
        <xdr:cNvSpPr/>
      </xdr:nvSpPr>
      <xdr:spPr>
        <a:xfrm>
          <a:off x="1295400" y="51585283"/>
          <a:ext cx="1095375" cy="6836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職員旅費等</a:t>
          </a:r>
          <a:endParaRPr kumimoji="1" lang="en-US" altLang="ja-JP" sz="1100"/>
        </a:p>
        <a:p>
          <a:pPr algn="ctr"/>
          <a:r>
            <a:rPr kumimoji="1" lang="en-US" altLang="ja-JP" sz="1100"/>
            <a:t>3</a:t>
          </a:r>
          <a:r>
            <a:rPr kumimoji="1" lang="ja-JP" altLang="en-US" sz="1100"/>
            <a:t>百万円</a:t>
          </a:r>
        </a:p>
      </xdr:txBody>
    </xdr:sp>
    <xdr:clientData/>
  </xdr:twoCellAnchor>
  <xdr:twoCellAnchor>
    <xdr:from>
      <xdr:col>28</xdr:col>
      <xdr:colOff>123825</xdr:colOff>
      <xdr:row>742</xdr:row>
      <xdr:rowOff>133350</xdr:rowOff>
    </xdr:from>
    <xdr:to>
      <xdr:col>28</xdr:col>
      <xdr:colOff>123825</xdr:colOff>
      <xdr:row>743</xdr:row>
      <xdr:rowOff>161925</xdr:rowOff>
    </xdr:to>
    <xdr:cxnSp macro="">
      <xdr:nvCxnSpPr>
        <xdr:cNvPr id="32" name="直線コネクタ 31"/>
        <xdr:cNvCxnSpPr/>
      </xdr:nvCxnSpPr>
      <xdr:spPr>
        <a:xfrm flipV="1">
          <a:off x="5724525" y="49653825"/>
          <a:ext cx="0" cy="381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745</xdr:row>
      <xdr:rowOff>161925</xdr:rowOff>
    </xdr:from>
    <xdr:to>
      <xdr:col>28</xdr:col>
      <xdr:colOff>161925</xdr:colOff>
      <xdr:row>746</xdr:row>
      <xdr:rowOff>161925</xdr:rowOff>
    </xdr:to>
    <xdr:cxnSp macro="">
      <xdr:nvCxnSpPr>
        <xdr:cNvPr id="34" name="直線コネクタ 33"/>
        <xdr:cNvCxnSpPr/>
      </xdr:nvCxnSpPr>
      <xdr:spPr>
        <a:xfrm flipV="1">
          <a:off x="5762625" y="50739675"/>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746</xdr:row>
      <xdr:rowOff>171450</xdr:rowOff>
    </xdr:from>
    <xdr:to>
      <xdr:col>39</xdr:col>
      <xdr:colOff>133350</xdr:colOff>
      <xdr:row>746</xdr:row>
      <xdr:rowOff>180975</xdr:rowOff>
    </xdr:to>
    <xdr:cxnSp macro="">
      <xdr:nvCxnSpPr>
        <xdr:cNvPr id="38" name="直線コネクタ 37"/>
        <xdr:cNvCxnSpPr/>
      </xdr:nvCxnSpPr>
      <xdr:spPr>
        <a:xfrm>
          <a:off x="3781425" y="51101625"/>
          <a:ext cx="4152900" cy="9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746</xdr:row>
      <xdr:rowOff>161925</xdr:rowOff>
    </xdr:from>
    <xdr:to>
      <xdr:col>18</xdr:col>
      <xdr:colOff>180975</xdr:colOff>
      <xdr:row>747</xdr:row>
      <xdr:rowOff>161925</xdr:rowOff>
    </xdr:to>
    <xdr:cxnSp macro="">
      <xdr:nvCxnSpPr>
        <xdr:cNvPr id="42" name="直線コネクタ 41"/>
        <xdr:cNvCxnSpPr/>
      </xdr:nvCxnSpPr>
      <xdr:spPr>
        <a:xfrm flipV="1">
          <a:off x="3781425" y="499872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123825</xdr:colOff>
      <xdr:row>746</xdr:row>
      <xdr:rowOff>180975</xdr:rowOff>
    </xdr:from>
    <xdr:to>
      <xdr:col>39</xdr:col>
      <xdr:colOff>123825</xdr:colOff>
      <xdr:row>747</xdr:row>
      <xdr:rowOff>180975</xdr:rowOff>
    </xdr:to>
    <xdr:cxnSp macro="">
      <xdr:nvCxnSpPr>
        <xdr:cNvPr id="43" name="直線コネクタ 42"/>
        <xdr:cNvCxnSpPr/>
      </xdr:nvCxnSpPr>
      <xdr:spPr>
        <a:xfrm flipV="1">
          <a:off x="7924800" y="511111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161925</xdr:colOff>
      <xdr:row>747</xdr:row>
      <xdr:rowOff>161925</xdr:rowOff>
    </xdr:from>
    <xdr:to>
      <xdr:col>24</xdr:col>
      <xdr:colOff>117598</xdr:colOff>
      <xdr:row>749</xdr:row>
      <xdr:rowOff>168044</xdr:rowOff>
    </xdr:to>
    <xdr:sp macro="" textlink="">
      <xdr:nvSpPr>
        <xdr:cNvPr id="49" name="正方形/長方形 48"/>
        <xdr:cNvSpPr/>
      </xdr:nvSpPr>
      <xdr:spPr>
        <a:xfrm>
          <a:off x="2762250" y="50339625"/>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補助金</a:t>
          </a:r>
          <a:endParaRPr kumimoji="1" lang="en-US" altLang="ja-JP" sz="1100">
            <a:solidFill>
              <a:sysClr val="windowText" lastClr="000000"/>
            </a:solidFill>
          </a:endParaRPr>
        </a:p>
        <a:p>
          <a:pPr algn="ctr"/>
          <a:r>
            <a:rPr kumimoji="1" lang="en-US" altLang="ja-JP" sz="1100">
              <a:solidFill>
                <a:sysClr val="windowText" lastClr="000000"/>
              </a:solidFill>
            </a:rPr>
            <a:t>100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34</xdr:col>
      <xdr:colOff>76200</xdr:colOff>
      <xdr:row>747</xdr:row>
      <xdr:rowOff>161925</xdr:rowOff>
    </xdr:from>
    <xdr:to>
      <xdr:col>45</xdr:col>
      <xdr:colOff>31873</xdr:colOff>
      <xdr:row>749</xdr:row>
      <xdr:rowOff>168044</xdr:rowOff>
    </xdr:to>
    <xdr:sp macro="" textlink="">
      <xdr:nvSpPr>
        <xdr:cNvPr id="50" name="正方形/長方形 49"/>
        <xdr:cNvSpPr/>
      </xdr:nvSpPr>
      <xdr:spPr>
        <a:xfrm>
          <a:off x="6877050" y="51444525"/>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委託費</a:t>
          </a:r>
          <a:endParaRPr kumimoji="1" lang="en-US" altLang="ja-JP" sz="1100">
            <a:solidFill>
              <a:sysClr val="windowText" lastClr="000000"/>
            </a:solidFill>
          </a:endParaRPr>
        </a:p>
        <a:p>
          <a:pPr algn="ctr"/>
          <a:r>
            <a:rPr kumimoji="1" lang="en-US" altLang="ja-JP" sz="1100">
              <a:solidFill>
                <a:sysClr val="windowText" lastClr="000000"/>
              </a:solidFill>
            </a:rPr>
            <a:t>505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28575</xdr:colOff>
      <xdr:row>749</xdr:row>
      <xdr:rowOff>228600</xdr:rowOff>
    </xdr:from>
    <xdr:to>
      <xdr:col>48</xdr:col>
      <xdr:colOff>52024</xdr:colOff>
      <xdr:row>752</xdr:row>
      <xdr:rowOff>127381</xdr:rowOff>
    </xdr:to>
    <xdr:sp macro="" textlink="">
      <xdr:nvSpPr>
        <xdr:cNvPr id="52" name="大かっこ 51"/>
        <xdr:cNvSpPr/>
      </xdr:nvSpPr>
      <xdr:spPr>
        <a:xfrm>
          <a:off x="6429375" y="52330350"/>
          <a:ext cx="3223849" cy="956056"/>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アイヌ文化復興等に関するナショナルセンターとして、北海道白老町に整備される「民族共生象徴空間」の一般公開に向けた準備業務として閣議決定により実施者が明示されている契約の相手方と契約</a:t>
          </a:r>
        </a:p>
      </xdr:txBody>
    </xdr:sp>
    <xdr:clientData/>
  </xdr:twoCellAnchor>
  <xdr:twoCellAnchor>
    <xdr:from>
      <xdr:col>31</xdr:col>
      <xdr:colOff>0</xdr:colOff>
      <xdr:row>756</xdr:row>
      <xdr:rowOff>428625</xdr:rowOff>
    </xdr:from>
    <xdr:to>
      <xdr:col>45</xdr:col>
      <xdr:colOff>98759</xdr:colOff>
      <xdr:row>757</xdr:row>
      <xdr:rowOff>652450</xdr:rowOff>
    </xdr:to>
    <xdr:sp macro="" textlink="">
      <xdr:nvSpPr>
        <xdr:cNvPr id="69" name="大かっこ 68"/>
        <xdr:cNvSpPr/>
      </xdr:nvSpPr>
      <xdr:spPr>
        <a:xfrm>
          <a:off x="6200775" y="54740175"/>
          <a:ext cx="2899109" cy="890575"/>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民族共生象徴空間の開業準備業務を実施</a:t>
          </a:r>
          <a:endParaRPr kumimoji="1" lang="en-US" altLang="ja-JP" sz="1050"/>
        </a:p>
        <a:p>
          <a:pPr algn="l">
            <a:lnSpc>
              <a:spcPts val="1200"/>
            </a:lnSpc>
          </a:pPr>
          <a:r>
            <a:rPr kumimoji="1" lang="ja-JP" altLang="en-US" sz="1050"/>
            <a:t>＝</a:t>
          </a:r>
          <a:r>
            <a:rPr kumimoji="1" lang="en-US" altLang="ja-JP" sz="1050"/>
            <a:t>505</a:t>
          </a:r>
          <a:r>
            <a:rPr kumimoji="1" lang="ja-JP" altLang="en-US" sz="1050"/>
            <a:t>百万円</a:t>
          </a:r>
        </a:p>
      </xdr:txBody>
    </xdr:sp>
    <xdr:clientData/>
  </xdr:twoCellAnchor>
  <xdr:twoCellAnchor>
    <xdr:from>
      <xdr:col>19</xdr:col>
      <xdr:colOff>76200</xdr:colOff>
      <xdr:row>752</xdr:row>
      <xdr:rowOff>19050</xdr:rowOff>
    </xdr:from>
    <xdr:to>
      <xdr:col>19</xdr:col>
      <xdr:colOff>76200</xdr:colOff>
      <xdr:row>753</xdr:row>
      <xdr:rowOff>285750</xdr:rowOff>
    </xdr:to>
    <xdr:cxnSp macro="">
      <xdr:nvCxnSpPr>
        <xdr:cNvPr id="12" name="直線矢印コネクタ 11"/>
        <xdr:cNvCxnSpPr/>
      </xdr:nvCxnSpPr>
      <xdr:spPr>
        <a:xfrm>
          <a:off x="3876675" y="52920900"/>
          <a:ext cx="0" cy="619125"/>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39</xdr:col>
      <xdr:colOff>180975</xdr:colOff>
      <xdr:row>752</xdr:row>
      <xdr:rowOff>28575</xdr:rowOff>
    </xdr:from>
    <xdr:to>
      <xdr:col>39</xdr:col>
      <xdr:colOff>180975</xdr:colOff>
      <xdr:row>753</xdr:row>
      <xdr:rowOff>295275</xdr:rowOff>
    </xdr:to>
    <xdr:cxnSp macro="">
      <xdr:nvCxnSpPr>
        <xdr:cNvPr id="35" name="直線矢印コネクタ 34"/>
        <xdr:cNvCxnSpPr/>
      </xdr:nvCxnSpPr>
      <xdr:spPr>
        <a:xfrm>
          <a:off x="7981950" y="52930425"/>
          <a:ext cx="0" cy="619125"/>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417</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172</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7" customHeight="1" x14ac:dyDescent="0.15">
      <c r="A7" s="829" t="s">
        <v>22</v>
      </c>
      <c r="B7" s="830"/>
      <c r="C7" s="830"/>
      <c r="D7" s="830"/>
      <c r="E7" s="830"/>
      <c r="F7" s="831"/>
      <c r="G7" s="832" t="s">
        <v>667</v>
      </c>
      <c r="H7" s="833"/>
      <c r="I7" s="833"/>
      <c r="J7" s="833"/>
      <c r="K7" s="833"/>
      <c r="L7" s="833"/>
      <c r="M7" s="833"/>
      <c r="N7" s="833"/>
      <c r="O7" s="833"/>
      <c r="P7" s="833"/>
      <c r="Q7" s="833"/>
      <c r="R7" s="833"/>
      <c r="S7" s="833"/>
      <c r="T7" s="833"/>
      <c r="U7" s="833"/>
      <c r="V7" s="833"/>
      <c r="W7" s="833"/>
      <c r="X7" s="834"/>
      <c r="Y7" s="396" t="s">
        <v>513</v>
      </c>
      <c r="Z7" s="296"/>
      <c r="AA7" s="296"/>
      <c r="AB7" s="296"/>
      <c r="AC7" s="296"/>
      <c r="AD7" s="397"/>
      <c r="AE7" s="384" t="s">
        <v>675</v>
      </c>
      <c r="AF7" s="385"/>
      <c r="AG7" s="385"/>
      <c r="AH7" s="385"/>
      <c r="AI7" s="385"/>
      <c r="AJ7" s="385"/>
      <c r="AK7" s="385"/>
      <c r="AL7" s="385"/>
      <c r="AM7" s="385"/>
      <c r="AN7" s="385"/>
      <c r="AO7" s="385"/>
      <c r="AP7" s="385"/>
      <c r="AQ7" s="385"/>
      <c r="AR7" s="385"/>
      <c r="AS7" s="385"/>
      <c r="AT7" s="385"/>
      <c r="AU7" s="385"/>
      <c r="AV7" s="385"/>
      <c r="AW7" s="385"/>
      <c r="AX7" s="386"/>
    </row>
    <row r="8" spans="1:50" ht="42.7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6.25" customHeight="1" x14ac:dyDescent="0.15">
      <c r="A9" s="145" t="s">
        <v>23</v>
      </c>
      <c r="B9" s="146"/>
      <c r="C9" s="146"/>
      <c r="D9" s="146"/>
      <c r="E9" s="146"/>
      <c r="F9" s="146"/>
      <c r="G9" s="572" t="s">
        <v>664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665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145</v>
      </c>
      <c r="Q13" s="109"/>
      <c r="R13" s="109"/>
      <c r="S13" s="109"/>
      <c r="T13" s="109"/>
      <c r="U13" s="109"/>
      <c r="V13" s="110"/>
      <c r="W13" s="108">
        <v>126</v>
      </c>
      <c r="X13" s="109"/>
      <c r="Y13" s="109"/>
      <c r="Z13" s="109"/>
      <c r="AA13" s="109"/>
      <c r="AB13" s="109"/>
      <c r="AC13" s="110"/>
      <c r="AD13" s="108">
        <v>609</v>
      </c>
      <c r="AE13" s="109"/>
      <c r="AF13" s="109"/>
      <c r="AG13" s="109"/>
      <c r="AH13" s="109"/>
      <c r="AI13" s="109"/>
      <c r="AJ13" s="110"/>
      <c r="AK13" s="108">
        <v>971</v>
      </c>
      <c r="AL13" s="109"/>
      <c r="AM13" s="109"/>
      <c r="AN13" s="109"/>
      <c r="AO13" s="109"/>
      <c r="AP13" s="109"/>
      <c r="AQ13" s="110"/>
      <c r="AR13" s="105">
        <v>1182</v>
      </c>
      <c r="AS13" s="106"/>
      <c r="AT13" s="106"/>
      <c r="AU13" s="106"/>
      <c r="AV13" s="106"/>
      <c r="AW13" s="106"/>
      <c r="AX13" s="395"/>
    </row>
    <row r="14" spans="1:50" ht="21" customHeight="1" x14ac:dyDescent="0.15">
      <c r="A14" s="142"/>
      <c r="B14" s="143"/>
      <c r="C14" s="143"/>
      <c r="D14" s="143"/>
      <c r="E14" s="143"/>
      <c r="F14" s="144"/>
      <c r="G14" s="745"/>
      <c r="H14" s="746"/>
      <c r="I14" s="575" t="s">
        <v>8</v>
      </c>
      <c r="J14" s="630"/>
      <c r="K14" s="630"/>
      <c r="L14" s="630"/>
      <c r="M14" s="630"/>
      <c r="N14" s="630"/>
      <c r="O14" s="631"/>
      <c r="P14" s="108" t="s">
        <v>573</v>
      </c>
      <c r="Q14" s="109"/>
      <c r="R14" s="109"/>
      <c r="S14" s="109"/>
      <c r="T14" s="109"/>
      <c r="U14" s="109"/>
      <c r="V14" s="110"/>
      <c r="W14" s="108" t="s">
        <v>573</v>
      </c>
      <c r="X14" s="109"/>
      <c r="Y14" s="109"/>
      <c r="Z14" s="109"/>
      <c r="AA14" s="109"/>
      <c r="AB14" s="109"/>
      <c r="AC14" s="110"/>
      <c r="AD14" s="108">
        <v>386</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573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v>386</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v>-386</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573</v>
      </c>
      <c r="Q17" s="109"/>
      <c r="R17" s="109"/>
      <c r="S17" s="109"/>
      <c r="T17" s="109"/>
      <c r="U17" s="109"/>
      <c r="V17" s="110"/>
      <c r="W17" s="108" t="s">
        <v>573</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145</v>
      </c>
      <c r="Q18" s="115"/>
      <c r="R18" s="115"/>
      <c r="S18" s="115"/>
      <c r="T18" s="115"/>
      <c r="U18" s="115"/>
      <c r="V18" s="116"/>
      <c r="W18" s="114">
        <f>SUM(W13:AC17)</f>
        <v>126</v>
      </c>
      <c r="X18" s="115"/>
      <c r="Y18" s="115"/>
      <c r="Z18" s="115"/>
      <c r="AA18" s="115"/>
      <c r="AB18" s="115"/>
      <c r="AC18" s="116"/>
      <c r="AD18" s="114">
        <f>SUM(AD13:AJ17)</f>
        <v>609</v>
      </c>
      <c r="AE18" s="115"/>
      <c r="AF18" s="115"/>
      <c r="AG18" s="115"/>
      <c r="AH18" s="115"/>
      <c r="AI18" s="115"/>
      <c r="AJ18" s="116"/>
      <c r="AK18" s="114">
        <f>SUM(AK13:AQ17)</f>
        <v>1357</v>
      </c>
      <c r="AL18" s="115"/>
      <c r="AM18" s="115"/>
      <c r="AN18" s="115"/>
      <c r="AO18" s="115"/>
      <c r="AP18" s="115"/>
      <c r="AQ18" s="116"/>
      <c r="AR18" s="114">
        <f>SUM(AR13:AX17)</f>
        <v>1182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118</v>
      </c>
      <c r="Q19" s="109"/>
      <c r="R19" s="109"/>
      <c r="S19" s="109"/>
      <c r="T19" s="109"/>
      <c r="U19" s="109"/>
      <c r="V19" s="110"/>
      <c r="W19" s="108">
        <v>123</v>
      </c>
      <c r="X19" s="109"/>
      <c r="Y19" s="109"/>
      <c r="Z19" s="109"/>
      <c r="AA19" s="109"/>
      <c r="AB19" s="109"/>
      <c r="AC19" s="110"/>
      <c r="AD19" s="108">
        <v>608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0.81379310344827582</v>
      </c>
      <c r="Q20" s="539"/>
      <c r="R20" s="539"/>
      <c r="S20" s="539"/>
      <c r="T20" s="539"/>
      <c r="U20" s="539"/>
      <c r="V20" s="539"/>
      <c r="W20" s="539">
        <f t="shared" ref="W20" si="0">IF(W18=0, "-", SUM(W19)/W18)</f>
        <v>0.97619047619047616</v>
      </c>
      <c r="X20" s="539"/>
      <c r="Y20" s="539"/>
      <c r="Z20" s="539"/>
      <c r="AA20" s="539"/>
      <c r="AB20" s="539"/>
      <c r="AC20" s="539"/>
      <c r="AD20" s="539">
        <f t="shared" ref="AD20" si="1">IF(AD18=0, "-", SUM(AD19)/AD18)</f>
        <v>0.99835796387520526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0.81379310344827582</v>
      </c>
      <c r="Q21" s="539"/>
      <c r="R21" s="539"/>
      <c r="S21" s="539"/>
      <c r="T21" s="539"/>
      <c r="U21" s="539"/>
      <c r="V21" s="539"/>
      <c r="W21" s="539">
        <f t="shared" ref="W21" si="2">IF(W19=0, "-", SUM(W19)/SUM(W13,W14))</f>
        <v>0.97619047619047616</v>
      </c>
      <c r="X21" s="539"/>
      <c r="Y21" s="539"/>
      <c r="Z21" s="539"/>
      <c r="AA21" s="539"/>
      <c r="AB21" s="539"/>
      <c r="AC21" s="539"/>
      <c r="AD21" s="539">
        <f t="shared" ref="AD21" si="3">IF(AD19=0, "-", SUM(AD19)/SUM(AD13,AD14))</f>
        <v>0.6110552763819096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869</v>
      </c>
      <c r="Q23" s="106"/>
      <c r="R23" s="106"/>
      <c r="S23" s="106"/>
      <c r="T23" s="106"/>
      <c r="U23" s="106"/>
      <c r="V23" s="107"/>
      <c r="W23" s="105">
        <v>1062</v>
      </c>
      <c r="X23" s="106"/>
      <c r="Y23" s="106"/>
      <c r="Z23" s="106"/>
      <c r="AA23" s="106"/>
      <c r="AB23" s="106"/>
      <c r="AC23" s="107"/>
      <c r="AD23" s="209" t="s">
        <v>684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92</v>
      </c>
      <c r="Q24" s="109"/>
      <c r="R24" s="109"/>
      <c r="S24" s="109"/>
      <c r="T24" s="109"/>
      <c r="U24" s="109"/>
      <c r="V24" s="110"/>
      <c r="W24" s="108">
        <v>104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579</v>
      </c>
      <c r="H25" s="190"/>
      <c r="I25" s="190"/>
      <c r="J25" s="190"/>
      <c r="K25" s="190"/>
      <c r="L25" s="190"/>
      <c r="M25" s="190"/>
      <c r="N25" s="190"/>
      <c r="O25" s="191"/>
      <c r="P25" s="108">
        <v>7</v>
      </c>
      <c r="Q25" s="109"/>
      <c r="R25" s="109"/>
      <c r="S25" s="109"/>
      <c r="T25" s="109"/>
      <c r="U25" s="109"/>
      <c r="V25" s="110"/>
      <c r="W25" s="108">
        <v>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2</v>
      </c>
      <c r="Q26" s="109"/>
      <c r="R26" s="109"/>
      <c r="S26" s="109"/>
      <c r="T26" s="109"/>
      <c r="U26" s="109"/>
      <c r="V26" s="110"/>
      <c r="W26" s="108">
        <v>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578</v>
      </c>
      <c r="H27" s="190"/>
      <c r="I27" s="190"/>
      <c r="J27" s="190"/>
      <c r="K27" s="190"/>
      <c r="L27" s="190"/>
      <c r="M27" s="190"/>
      <c r="N27" s="190"/>
      <c r="O27" s="191"/>
      <c r="P27" s="108">
        <v>0.5</v>
      </c>
      <c r="Q27" s="109"/>
      <c r="R27" s="109"/>
      <c r="S27" s="109"/>
      <c r="T27" s="109"/>
      <c r="U27" s="109"/>
      <c r="V27" s="110"/>
      <c r="W27" s="108">
        <v>0.7</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0.5</v>
      </c>
      <c r="Q28" s="115"/>
      <c r="R28" s="115"/>
      <c r="S28" s="115"/>
      <c r="T28" s="115"/>
      <c r="U28" s="115"/>
      <c r="V28" s="116"/>
      <c r="W28" s="114">
        <f>W29-SUM(W23:W27)</f>
        <v>0.29999999999995453</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971</v>
      </c>
      <c r="Q29" s="109"/>
      <c r="R29" s="109"/>
      <c r="S29" s="109"/>
      <c r="T29" s="109"/>
      <c r="U29" s="109"/>
      <c r="V29" s="110"/>
      <c r="W29" s="227">
        <f>AR13</f>
        <v>1182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9" t="s">
        <v>354</v>
      </c>
      <c r="AR30" s="640"/>
      <c r="AS30" s="640"/>
      <c r="AT30" s="641"/>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672</v>
      </c>
      <c r="AR31" s="136"/>
      <c r="AS31" s="137" t="s">
        <v>355</v>
      </c>
      <c r="AT31" s="172"/>
      <c r="AU31" s="271" t="s">
        <v>672</v>
      </c>
      <c r="AV31" s="271"/>
      <c r="AW31" s="380" t="s">
        <v>300</v>
      </c>
      <c r="AX31" s="381"/>
    </row>
    <row r="32" spans="1:50" ht="23.25" customHeight="1" x14ac:dyDescent="0.15">
      <c r="A32" s="515"/>
      <c r="B32" s="513"/>
      <c r="C32" s="513"/>
      <c r="D32" s="513"/>
      <c r="E32" s="513"/>
      <c r="F32" s="514"/>
      <c r="G32" s="540" t="s">
        <v>590</v>
      </c>
      <c r="H32" s="541"/>
      <c r="I32" s="541"/>
      <c r="J32" s="541"/>
      <c r="K32" s="541"/>
      <c r="L32" s="541"/>
      <c r="M32" s="541"/>
      <c r="N32" s="541"/>
      <c r="O32" s="542"/>
      <c r="P32" s="161" t="s">
        <v>580</v>
      </c>
      <c r="Q32" s="161"/>
      <c r="R32" s="161"/>
      <c r="S32" s="161"/>
      <c r="T32" s="161"/>
      <c r="U32" s="161"/>
      <c r="V32" s="161"/>
      <c r="W32" s="161"/>
      <c r="X32" s="231"/>
      <c r="Y32" s="339" t="s">
        <v>12</v>
      </c>
      <c r="Z32" s="549"/>
      <c r="AA32" s="550"/>
      <c r="AB32" s="581" t="s">
        <v>14</v>
      </c>
      <c r="AC32" s="581"/>
      <c r="AD32" s="581"/>
      <c r="AE32" s="365">
        <v>312.10000000000002</v>
      </c>
      <c r="AF32" s="366"/>
      <c r="AG32" s="366"/>
      <c r="AH32" s="366"/>
      <c r="AI32" s="365">
        <v>28.6</v>
      </c>
      <c r="AJ32" s="366"/>
      <c r="AK32" s="366"/>
      <c r="AL32" s="366"/>
      <c r="AM32" s="365">
        <v>96.6</v>
      </c>
      <c r="AN32" s="366"/>
      <c r="AO32" s="366"/>
      <c r="AP32" s="366"/>
      <c r="AQ32" s="111" t="s">
        <v>573</v>
      </c>
      <c r="AR32" s="112"/>
      <c r="AS32" s="112"/>
      <c r="AT32" s="113"/>
      <c r="AU32" s="366" t="s">
        <v>573</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5">
        <v>100</v>
      </c>
      <c r="AF33" s="366"/>
      <c r="AG33" s="366"/>
      <c r="AH33" s="366"/>
      <c r="AI33" s="365">
        <v>100</v>
      </c>
      <c r="AJ33" s="366"/>
      <c r="AK33" s="366"/>
      <c r="AL33" s="366"/>
      <c r="AM33" s="365">
        <v>100</v>
      </c>
      <c r="AN33" s="366"/>
      <c r="AO33" s="366"/>
      <c r="AP33" s="366"/>
      <c r="AQ33" s="111" t="s">
        <v>573</v>
      </c>
      <c r="AR33" s="112"/>
      <c r="AS33" s="112"/>
      <c r="AT33" s="113"/>
      <c r="AU33" s="366" t="s">
        <v>573</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312.10000000000002</v>
      </c>
      <c r="AF34" s="366"/>
      <c r="AG34" s="366"/>
      <c r="AH34" s="366"/>
      <c r="AI34" s="365">
        <v>28.6</v>
      </c>
      <c r="AJ34" s="366"/>
      <c r="AK34" s="366"/>
      <c r="AL34" s="366"/>
      <c r="AM34" s="365">
        <v>96.6</v>
      </c>
      <c r="AN34" s="366"/>
      <c r="AO34" s="366"/>
      <c r="AP34" s="366"/>
      <c r="AQ34" s="111" t="s">
        <v>573</v>
      </c>
      <c r="AR34" s="112"/>
      <c r="AS34" s="112"/>
      <c r="AT34" s="113"/>
      <c r="AU34" s="366" t="s">
        <v>573</v>
      </c>
      <c r="AV34" s="366"/>
      <c r="AW34" s="366"/>
      <c r="AX34" s="368"/>
    </row>
    <row r="35" spans="1:50" ht="23.25" customHeight="1" x14ac:dyDescent="0.15">
      <c r="A35" s="900" t="s">
        <v>503</v>
      </c>
      <c r="B35" s="901"/>
      <c r="C35" s="901"/>
      <c r="D35" s="901"/>
      <c r="E35" s="901"/>
      <c r="F35" s="902"/>
      <c r="G35" s="906" t="s">
        <v>581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2" t="s">
        <v>473</v>
      </c>
      <c r="B37" s="643"/>
      <c r="C37" s="643"/>
      <c r="D37" s="643"/>
      <c r="E37" s="643"/>
      <c r="F37" s="644"/>
      <c r="G37" s="565" t="s">
        <v>265</v>
      </c>
      <c r="H37" s="382"/>
      <c r="I37" s="382"/>
      <c r="J37" s="382"/>
      <c r="K37" s="382"/>
      <c r="L37" s="382"/>
      <c r="M37" s="382"/>
      <c r="N37" s="382"/>
      <c r="O37" s="566"/>
      <c r="P37" s="632" t="s">
        <v>59</v>
      </c>
      <c r="Q37" s="382"/>
      <c r="R37" s="382"/>
      <c r="S37" s="382"/>
      <c r="T37" s="382"/>
      <c r="U37" s="382"/>
      <c r="V37" s="382"/>
      <c r="W37" s="382"/>
      <c r="X37" s="566"/>
      <c r="Y37" s="633"/>
      <c r="Z37" s="634"/>
      <c r="AA37" s="635"/>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t="s">
        <v>671</v>
      </c>
      <c r="AR38" s="136"/>
      <c r="AS38" s="137" t="s">
        <v>355</v>
      </c>
      <c r="AT38" s="172"/>
      <c r="AU38" s="271" t="s">
        <v>671</v>
      </c>
      <c r="AV38" s="271"/>
      <c r="AW38" s="380" t="s">
        <v>300</v>
      </c>
      <c r="AX38" s="381"/>
    </row>
    <row r="39" spans="1:50" ht="30" customHeight="1" x14ac:dyDescent="0.15">
      <c r="A39" s="515"/>
      <c r="B39" s="513"/>
      <c r="C39" s="513"/>
      <c r="D39" s="513"/>
      <c r="E39" s="513"/>
      <c r="F39" s="514"/>
      <c r="G39" s="540" t="s">
        <v>591</v>
      </c>
      <c r="H39" s="541"/>
      <c r="I39" s="541"/>
      <c r="J39" s="541"/>
      <c r="K39" s="541"/>
      <c r="L39" s="541"/>
      <c r="M39" s="541"/>
      <c r="N39" s="541"/>
      <c r="O39" s="542"/>
      <c r="P39" s="161" t="s">
        <v>582</v>
      </c>
      <c r="Q39" s="161"/>
      <c r="R39" s="161"/>
      <c r="S39" s="161"/>
      <c r="T39" s="161"/>
      <c r="U39" s="161"/>
      <c r="V39" s="161"/>
      <c r="W39" s="161"/>
      <c r="X39" s="231"/>
      <c r="Y39" s="339" t="s">
        <v>12</v>
      </c>
      <c r="Z39" s="549"/>
      <c r="AA39" s="550"/>
      <c r="AB39" s="551" t="s">
        <v>14</v>
      </c>
      <c r="AC39" s="551"/>
      <c r="AD39" s="551"/>
      <c r="AE39" s="365">
        <v>77.8</v>
      </c>
      <c r="AF39" s="366"/>
      <c r="AG39" s="366"/>
      <c r="AH39" s="366"/>
      <c r="AI39" s="365">
        <v>92.1</v>
      </c>
      <c r="AJ39" s="366"/>
      <c r="AK39" s="366"/>
      <c r="AL39" s="366"/>
      <c r="AM39" s="365">
        <v>119.8</v>
      </c>
      <c r="AN39" s="366"/>
      <c r="AO39" s="366"/>
      <c r="AP39" s="366"/>
      <c r="AQ39" s="111" t="s">
        <v>573</v>
      </c>
      <c r="AR39" s="112"/>
      <c r="AS39" s="112"/>
      <c r="AT39" s="113"/>
      <c r="AU39" s="366" t="s">
        <v>573</v>
      </c>
      <c r="AV39" s="366"/>
      <c r="AW39" s="366"/>
      <c r="AX39" s="368"/>
    </row>
    <row r="40" spans="1:50" ht="30"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t="s">
        <v>14</v>
      </c>
      <c r="AC40" s="551"/>
      <c r="AD40" s="551"/>
      <c r="AE40" s="365">
        <v>100</v>
      </c>
      <c r="AF40" s="366"/>
      <c r="AG40" s="366"/>
      <c r="AH40" s="366"/>
      <c r="AI40" s="365">
        <v>100</v>
      </c>
      <c r="AJ40" s="366"/>
      <c r="AK40" s="366"/>
      <c r="AL40" s="366"/>
      <c r="AM40" s="365">
        <v>100</v>
      </c>
      <c r="AN40" s="366"/>
      <c r="AO40" s="366"/>
      <c r="AP40" s="366"/>
      <c r="AQ40" s="111" t="s">
        <v>573</v>
      </c>
      <c r="AR40" s="112"/>
      <c r="AS40" s="112"/>
      <c r="AT40" s="113"/>
      <c r="AU40" s="366" t="s">
        <v>573</v>
      </c>
      <c r="AV40" s="366"/>
      <c r="AW40" s="366"/>
      <c r="AX40" s="368"/>
    </row>
    <row r="41" spans="1:50" ht="30"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v>77.8</v>
      </c>
      <c r="AF41" s="366"/>
      <c r="AG41" s="366"/>
      <c r="AH41" s="366"/>
      <c r="AI41" s="365">
        <v>92.1</v>
      </c>
      <c r="AJ41" s="366"/>
      <c r="AK41" s="366"/>
      <c r="AL41" s="366"/>
      <c r="AM41" s="365">
        <v>119.8</v>
      </c>
      <c r="AN41" s="366"/>
      <c r="AO41" s="366"/>
      <c r="AP41" s="366"/>
      <c r="AQ41" s="111" t="s">
        <v>573</v>
      </c>
      <c r="AR41" s="112"/>
      <c r="AS41" s="112"/>
      <c r="AT41" s="113"/>
      <c r="AU41" s="366" t="s">
        <v>573</v>
      </c>
      <c r="AV41" s="366"/>
      <c r="AW41" s="366"/>
      <c r="AX41" s="368"/>
    </row>
    <row r="42" spans="1:50" ht="23.25" customHeight="1" x14ac:dyDescent="0.15">
      <c r="A42" s="900" t="s">
        <v>503</v>
      </c>
      <c r="B42" s="901"/>
      <c r="C42" s="901"/>
      <c r="D42" s="901"/>
      <c r="E42" s="901"/>
      <c r="F42" s="902"/>
      <c r="G42" s="906" t="s">
        <v>581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2" t="s">
        <v>473</v>
      </c>
      <c r="B44" s="643"/>
      <c r="C44" s="643"/>
      <c r="D44" s="643"/>
      <c r="E44" s="643"/>
      <c r="F44" s="644"/>
      <c r="G44" s="565" t="s">
        <v>265</v>
      </c>
      <c r="H44" s="382"/>
      <c r="I44" s="382"/>
      <c r="J44" s="382"/>
      <c r="K44" s="382"/>
      <c r="L44" s="382"/>
      <c r="M44" s="382"/>
      <c r="N44" s="382"/>
      <c r="O44" s="566"/>
      <c r="P44" s="632" t="s">
        <v>59</v>
      </c>
      <c r="Q44" s="382"/>
      <c r="R44" s="382"/>
      <c r="S44" s="382"/>
      <c r="T44" s="382"/>
      <c r="U44" s="382"/>
      <c r="V44" s="382"/>
      <c r="W44" s="382"/>
      <c r="X44" s="566"/>
      <c r="Y44" s="633"/>
      <c r="Z44" s="634"/>
      <c r="AA44" s="635"/>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t="s">
        <v>671</v>
      </c>
      <c r="AR45" s="136"/>
      <c r="AS45" s="137" t="s">
        <v>355</v>
      </c>
      <c r="AT45" s="172"/>
      <c r="AU45" s="271" t="s">
        <v>671</v>
      </c>
      <c r="AV45" s="271"/>
      <c r="AW45" s="380" t="s">
        <v>300</v>
      </c>
      <c r="AX45" s="381"/>
    </row>
    <row r="46" spans="1:50" ht="28.5" customHeight="1" x14ac:dyDescent="0.15">
      <c r="A46" s="515"/>
      <c r="B46" s="513"/>
      <c r="C46" s="513"/>
      <c r="D46" s="513"/>
      <c r="E46" s="513"/>
      <c r="F46" s="514"/>
      <c r="G46" s="540" t="s">
        <v>589</v>
      </c>
      <c r="H46" s="541"/>
      <c r="I46" s="541"/>
      <c r="J46" s="541"/>
      <c r="K46" s="541"/>
      <c r="L46" s="541"/>
      <c r="M46" s="541"/>
      <c r="N46" s="541"/>
      <c r="O46" s="542"/>
      <c r="P46" s="161" t="s">
        <v>662</v>
      </c>
      <c r="Q46" s="161"/>
      <c r="R46" s="161"/>
      <c r="S46" s="161"/>
      <c r="T46" s="161"/>
      <c r="U46" s="161"/>
      <c r="V46" s="161"/>
      <c r="W46" s="161"/>
      <c r="X46" s="231"/>
      <c r="Y46" s="339" t="s">
        <v>12</v>
      </c>
      <c r="Z46" s="549"/>
      <c r="AA46" s="550"/>
      <c r="AB46" s="551" t="s">
        <v>14</v>
      </c>
      <c r="AC46" s="551"/>
      <c r="AD46" s="551"/>
      <c r="AE46" s="365" t="s">
        <v>573</v>
      </c>
      <c r="AF46" s="366"/>
      <c r="AG46" s="366"/>
      <c r="AH46" s="366"/>
      <c r="AI46" s="365" t="s">
        <v>573</v>
      </c>
      <c r="AJ46" s="366"/>
      <c r="AK46" s="366"/>
      <c r="AL46" s="366"/>
      <c r="AM46" s="365">
        <v>9.1999999999999993</v>
      </c>
      <c r="AN46" s="366"/>
      <c r="AO46" s="366"/>
      <c r="AP46" s="366"/>
      <c r="AQ46" s="111" t="s">
        <v>573</v>
      </c>
      <c r="AR46" s="112"/>
      <c r="AS46" s="112"/>
      <c r="AT46" s="113"/>
      <c r="AU46" s="366" t="s">
        <v>573</v>
      </c>
      <c r="AV46" s="366"/>
      <c r="AW46" s="366"/>
      <c r="AX46" s="368"/>
    </row>
    <row r="47" spans="1:50" ht="28.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51" t="s">
        <v>14</v>
      </c>
      <c r="AC47" s="551"/>
      <c r="AD47" s="551"/>
      <c r="AE47" s="365" t="s">
        <v>573</v>
      </c>
      <c r="AF47" s="366"/>
      <c r="AG47" s="366"/>
      <c r="AH47" s="366"/>
      <c r="AI47" s="365" t="s">
        <v>573</v>
      </c>
      <c r="AJ47" s="366"/>
      <c r="AK47" s="366"/>
      <c r="AL47" s="366"/>
      <c r="AM47" s="365" t="s">
        <v>573</v>
      </c>
      <c r="AN47" s="366"/>
      <c r="AO47" s="366"/>
      <c r="AP47" s="366"/>
      <c r="AQ47" s="111" t="s">
        <v>573</v>
      </c>
      <c r="AR47" s="112"/>
      <c r="AS47" s="112"/>
      <c r="AT47" s="113"/>
      <c r="AU47" s="366" t="s">
        <v>573</v>
      </c>
      <c r="AV47" s="366"/>
      <c r="AW47" s="366"/>
      <c r="AX47" s="368"/>
    </row>
    <row r="48" spans="1:50" ht="28.5"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t="s">
        <v>573</v>
      </c>
      <c r="AF48" s="366"/>
      <c r="AG48" s="366"/>
      <c r="AH48" s="366"/>
      <c r="AI48" s="365" t="s">
        <v>573</v>
      </c>
      <c r="AJ48" s="366"/>
      <c r="AK48" s="366"/>
      <c r="AL48" s="366"/>
      <c r="AM48" s="365" t="s">
        <v>573</v>
      </c>
      <c r="AN48" s="366"/>
      <c r="AO48" s="366"/>
      <c r="AP48" s="366"/>
      <c r="AQ48" s="111" t="s">
        <v>573</v>
      </c>
      <c r="AR48" s="112"/>
      <c r="AS48" s="112"/>
      <c r="AT48" s="113"/>
      <c r="AU48" s="366" t="s">
        <v>573</v>
      </c>
      <c r="AV48" s="366"/>
      <c r="AW48" s="366"/>
      <c r="AX48" s="368"/>
    </row>
    <row r="49" spans="1:50" ht="23.25" customHeight="1" x14ac:dyDescent="0.15">
      <c r="A49" s="900" t="s">
        <v>503</v>
      </c>
      <c r="B49" s="901"/>
      <c r="C49" s="901"/>
      <c r="D49" s="901"/>
      <c r="E49" s="901"/>
      <c r="F49" s="902"/>
      <c r="G49" s="906" t="s">
        <v>592</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2" t="s">
        <v>59</v>
      </c>
      <c r="Q51" s="382"/>
      <c r="R51" s="382"/>
      <c r="S51" s="382"/>
      <c r="T51" s="382"/>
      <c r="U51" s="382"/>
      <c r="V51" s="382"/>
      <c r="W51" s="382"/>
      <c r="X51" s="566"/>
      <c r="Y51" s="633"/>
      <c r="Z51" s="634"/>
      <c r="AA51" s="635"/>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81" t="s">
        <v>494</v>
      </c>
      <c r="AC53" s="581"/>
      <c r="AD53" s="58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494</v>
      </c>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2" t="s">
        <v>59</v>
      </c>
      <c r="Q58" s="382"/>
      <c r="R58" s="382"/>
      <c r="S58" s="382"/>
      <c r="T58" s="382"/>
      <c r="U58" s="382"/>
      <c r="V58" s="382"/>
      <c r="W58" s="382"/>
      <c r="X58" s="566"/>
      <c r="Y58" s="633"/>
      <c r="Z58" s="634"/>
      <c r="AA58" s="635"/>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81"/>
      <c r="AC60" s="581"/>
      <c r="AD60" s="58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9" t="s">
        <v>533</v>
      </c>
      <c r="AF65" s="370"/>
      <c r="AG65" s="370"/>
      <c r="AH65" s="371"/>
      <c r="AI65" s="369" t="s">
        <v>530</v>
      </c>
      <c r="AJ65" s="370"/>
      <c r="AK65" s="370"/>
      <c r="AL65" s="371"/>
      <c r="AM65" s="376" t="s">
        <v>525</v>
      </c>
      <c r="AN65" s="376"/>
      <c r="AO65" s="376"/>
      <c r="AP65" s="369"/>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7"/>
      <c r="AN66" s="377"/>
      <c r="AO66" s="377"/>
      <c r="AP66" s="333"/>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493</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493</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494</v>
      </c>
      <c r="AC69" s="978"/>
      <c r="AD69" s="978"/>
      <c r="AE69" s="817"/>
      <c r="AF69" s="818"/>
      <c r="AG69" s="818"/>
      <c r="AH69" s="818"/>
      <c r="AI69" s="817"/>
      <c r="AJ69" s="818"/>
      <c r="AK69" s="818"/>
      <c r="AL69" s="818"/>
      <c r="AM69" s="817"/>
      <c r="AN69" s="818"/>
      <c r="AO69" s="818"/>
      <c r="AP69" s="818"/>
      <c r="AQ69" s="365"/>
      <c r="AR69" s="366"/>
      <c r="AS69" s="366"/>
      <c r="AT69" s="367"/>
      <c r="AU69" s="366"/>
      <c r="AV69" s="366"/>
      <c r="AW69" s="366"/>
      <c r="AX69" s="368"/>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492</v>
      </c>
      <c r="X70" s="947"/>
      <c r="Y70" s="952" t="s">
        <v>12</v>
      </c>
      <c r="Z70" s="952"/>
      <c r="AA70" s="953"/>
      <c r="AB70" s="954" t="s">
        <v>493</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493</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494</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4" t="s">
        <v>506</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hidden="1" customHeight="1" x14ac:dyDescent="0.15">
      <c r="A81" s="520"/>
      <c r="B81" s="852"/>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6" t="s">
        <v>62</v>
      </c>
      <c r="Z87" s="757"/>
      <c r="AA87" s="758"/>
      <c r="AB87" s="581"/>
      <c r="AC87" s="581"/>
      <c r="AD87" s="58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6" t="s">
        <v>62</v>
      </c>
      <c r="Z92" s="757"/>
      <c r="AA92" s="758"/>
      <c r="AB92" s="581"/>
      <c r="AC92" s="581"/>
      <c r="AD92" s="58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7"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533</v>
      </c>
      <c r="AF100" s="827"/>
      <c r="AG100" s="827"/>
      <c r="AH100" s="828"/>
      <c r="AI100" s="826" t="s">
        <v>530</v>
      </c>
      <c r="AJ100" s="827"/>
      <c r="AK100" s="827"/>
      <c r="AL100" s="828"/>
      <c r="AM100" s="826" t="s">
        <v>526</v>
      </c>
      <c r="AN100" s="827"/>
      <c r="AO100" s="827"/>
      <c r="AP100" s="828"/>
      <c r="AQ100" s="931" t="s">
        <v>519</v>
      </c>
      <c r="AR100" s="932"/>
      <c r="AS100" s="932"/>
      <c r="AT100" s="933"/>
      <c r="AU100" s="931" t="s">
        <v>516</v>
      </c>
      <c r="AV100" s="932"/>
      <c r="AW100" s="932"/>
      <c r="AX100" s="934"/>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6" t="s">
        <v>55</v>
      </c>
      <c r="Z101" s="716"/>
      <c r="AA101" s="717"/>
      <c r="AB101" s="581" t="s">
        <v>593</v>
      </c>
      <c r="AC101" s="581"/>
      <c r="AD101" s="581"/>
      <c r="AE101" s="365">
        <v>51</v>
      </c>
      <c r="AF101" s="366"/>
      <c r="AG101" s="366"/>
      <c r="AH101" s="367"/>
      <c r="AI101" s="365">
        <v>56</v>
      </c>
      <c r="AJ101" s="366"/>
      <c r="AK101" s="366"/>
      <c r="AL101" s="367"/>
      <c r="AM101" s="365">
        <v>59</v>
      </c>
      <c r="AN101" s="366"/>
      <c r="AO101" s="366"/>
      <c r="AP101" s="367"/>
      <c r="AQ101" s="365"/>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81" t="s">
        <v>593</v>
      </c>
      <c r="AC102" s="581"/>
      <c r="AD102" s="581"/>
      <c r="AE102" s="359">
        <v>46</v>
      </c>
      <c r="AF102" s="359"/>
      <c r="AG102" s="359"/>
      <c r="AH102" s="359"/>
      <c r="AI102" s="359">
        <v>52</v>
      </c>
      <c r="AJ102" s="359"/>
      <c r="AK102" s="359"/>
      <c r="AL102" s="359"/>
      <c r="AM102" s="359">
        <v>53</v>
      </c>
      <c r="AN102" s="359"/>
      <c r="AO102" s="359"/>
      <c r="AP102" s="359"/>
      <c r="AQ102" s="817">
        <v>58</v>
      </c>
      <c r="AR102" s="818"/>
      <c r="AS102" s="818"/>
      <c r="AT102" s="819"/>
      <c r="AU102" s="817">
        <v>58</v>
      </c>
      <c r="AV102" s="818"/>
      <c r="AW102" s="818"/>
      <c r="AX102" s="819"/>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1"/>
      <c r="B104" s="492"/>
      <c r="C104" s="492"/>
      <c r="D104" s="492"/>
      <c r="E104" s="492"/>
      <c r="F104" s="493"/>
      <c r="G104" s="161" t="s">
        <v>584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5">
        <v>138000</v>
      </c>
      <c r="AF104" s="366"/>
      <c r="AG104" s="366"/>
      <c r="AH104" s="367"/>
      <c r="AI104" s="365">
        <v>139000</v>
      </c>
      <c r="AJ104" s="366"/>
      <c r="AK104" s="366"/>
      <c r="AL104" s="367"/>
      <c r="AM104" s="365">
        <v>136000</v>
      </c>
      <c r="AN104" s="366"/>
      <c r="AO104" s="366"/>
      <c r="AP104" s="367"/>
      <c r="AQ104" s="365"/>
      <c r="AR104" s="366"/>
      <c r="AS104" s="366"/>
      <c r="AT104" s="367"/>
      <c r="AU104" s="365"/>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587</v>
      </c>
      <c r="AC105" s="408"/>
      <c r="AD105" s="409"/>
      <c r="AE105" s="359">
        <v>138000</v>
      </c>
      <c r="AF105" s="359"/>
      <c r="AG105" s="359"/>
      <c r="AH105" s="359"/>
      <c r="AI105" s="359">
        <v>137000</v>
      </c>
      <c r="AJ105" s="359"/>
      <c r="AK105" s="359"/>
      <c r="AL105" s="359"/>
      <c r="AM105" s="359">
        <v>137000</v>
      </c>
      <c r="AN105" s="359"/>
      <c r="AO105" s="359"/>
      <c r="AP105" s="359"/>
      <c r="AQ105" s="365">
        <v>137000</v>
      </c>
      <c r="AR105" s="366"/>
      <c r="AS105" s="366"/>
      <c r="AT105" s="367"/>
      <c r="AU105" s="817">
        <v>137000</v>
      </c>
      <c r="AV105" s="818"/>
      <c r="AW105" s="818"/>
      <c r="AX105" s="819"/>
    </row>
    <row r="106" spans="1:60" ht="31.5"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customHeight="1" x14ac:dyDescent="0.15">
      <c r="A107" s="491"/>
      <c r="B107" s="492"/>
      <c r="C107" s="492"/>
      <c r="D107" s="492"/>
      <c r="E107" s="492"/>
      <c r="F107" s="493"/>
      <c r="G107" s="161" t="s">
        <v>585</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59">
        <v>4</v>
      </c>
      <c r="AF107" s="359"/>
      <c r="AG107" s="359"/>
      <c r="AH107" s="359"/>
      <c r="AI107" s="359">
        <v>4</v>
      </c>
      <c r="AJ107" s="359"/>
      <c r="AK107" s="359"/>
      <c r="AL107" s="359"/>
      <c r="AM107" s="359">
        <v>11</v>
      </c>
      <c r="AN107" s="359"/>
      <c r="AO107" s="359"/>
      <c r="AP107" s="359"/>
      <c r="AQ107" s="365"/>
      <c r="AR107" s="366"/>
      <c r="AS107" s="366"/>
      <c r="AT107" s="367"/>
      <c r="AU107" s="365"/>
      <c r="AV107" s="366"/>
      <c r="AW107" s="366"/>
      <c r="AX107" s="367"/>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588</v>
      </c>
      <c r="AC108" s="408"/>
      <c r="AD108" s="409"/>
      <c r="AE108" s="359">
        <v>5</v>
      </c>
      <c r="AF108" s="359"/>
      <c r="AG108" s="359"/>
      <c r="AH108" s="359"/>
      <c r="AI108" s="359">
        <v>4</v>
      </c>
      <c r="AJ108" s="359"/>
      <c r="AK108" s="359"/>
      <c r="AL108" s="359"/>
      <c r="AM108" s="359">
        <v>5</v>
      </c>
      <c r="AN108" s="359"/>
      <c r="AO108" s="359"/>
      <c r="AP108" s="359"/>
      <c r="AQ108" s="365">
        <v>5</v>
      </c>
      <c r="AR108" s="366"/>
      <c r="AS108" s="366"/>
      <c r="AT108" s="367"/>
      <c r="AU108" s="817">
        <v>5</v>
      </c>
      <c r="AV108" s="818"/>
      <c r="AW108" s="818"/>
      <c r="AX108" s="819"/>
    </row>
    <row r="109" spans="1:60" ht="31.5"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customHeight="1" x14ac:dyDescent="0.15">
      <c r="A110" s="491"/>
      <c r="B110" s="492"/>
      <c r="C110" s="492"/>
      <c r="D110" s="492"/>
      <c r="E110" s="492"/>
      <c r="F110" s="493"/>
      <c r="G110" s="161" t="s">
        <v>594</v>
      </c>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t="s">
        <v>586</v>
      </c>
      <c r="AC110" s="472"/>
      <c r="AD110" s="473"/>
      <c r="AE110" s="359" t="s">
        <v>573</v>
      </c>
      <c r="AF110" s="359"/>
      <c r="AG110" s="359"/>
      <c r="AH110" s="359"/>
      <c r="AI110" s="359" t="s">
        <v>573</v>
      </c>
      <c r="AJ110" s="359"/>
      <c r="AK110" s="359"/>
      <c r="AL110" s="359"/>
      <c r="AM110" s="359">
        <v>33</v>
      </c>
      <c r="AN110" s="359"/>
      <c r="AO110" s="359"/>
      <c r="AP110" s="359"/>
      <c r="AQ110" s="365"/>
      <c r="AR110" s="366"/>
      <c r="AS110" s="366"/>
      <c r="AT110" s="367"/>
      <c r="AU110" s="365"/>
      <c r="AV110" s="366"/>
      <c r="AW110" s="366"/>
      <c r="AX110" s="367"/>
    </row>
    <row r="111" spans="1:60" ht="23.25"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t="s">
        <v>586</v>
      </c>
      <c r="AC111" s="408"/>
      <c r="AD111" s="409"/>
      <c r="AE111" s="359" t="s">
        <v>573</v>
      </c>
      <c r="AF111" s="359"/>
      <c r="AG111" s="359"/>
      <c r="AH111" s="359"/>
      <c r="AI111" s="359" t="s">
        <v>573</v>
      </c>
      <c r="AJ111" s="359"/>
      <c r="AK111" s="359"/>
      <c r="AL111" s="359"/>
      <c r="AM111" s="359" t="s">
        <v>573</v>
      </c>
      <c r="AN111" s="359"/>
      <c r="AO111" s="359"/>
      <c r="AP111" s="359"/>
      <c r="AQ111" s="365">
        <v>33</v>
      </c>
      <c r="AR111" s="366"/>
      <c r="AS111" s="366"/>
      <c r="AT111" s="367"/>
      <c r="AU111" s="817">
        <v>33</v>
      </c>
      <c r="AV111" s="818"/>
      <c r="AW111" s="818"/>
      <c r="AX111" s="819"/>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595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596</v>
      </c>
      <c r="AC116" s="301"/>
      <c r="AD116" s="302"/>
      <c r="AE116" s="359">
        <v>129608</v>
      </c>
      <c r="AF116" s="359"/>
      <c r="AG116" s="359"/>
      <c r="AH116" s="359"/>
      <c r="AI116" s="359">
        <v>104446</v>
      </c>
      <c r="AJ116" s="359"/>
      <c r="AK116" s="359"/>
      <c r="AL116" s="359"/>
      <c r="AM116" s="359">
        <v>61695</v>
      </c>
      <c r="AN116" s="359"/>
      <c r="AO116" s="359"/>
      <c r="AP116" s="359"/>
      <c r="AQ116" s="365">
        <v>137672</v>
      </c>
      <c r="AR116" s="366"/>
      <c r="AS116" s="366"/>
      <c r="AT116" s="366"/>
      <c r="AU116" s="366"/>
      <c r="AV116" s="366"/>
      <c r="AW116" s="366"/>
      <c r="AX116" s="368"/>
    </row>
    <row r="117" spans="1:50" ht="46.5"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617</v>
      </c>
      <c r="AC117" s="343"/>
      <c r="AD117" s="344"/>
      <c r="AE117" s="306" t="s">
        <v>597</v>
      </c>
      <c r="AF117" s="306"/>
      <c r="AG117" s="306"/>
      <c r="AH117" s="306"/>
      <c r="AI117" s="306" t="s">
        <v>598</v>
      </c>
      <c r="AJ117" s="306"/>
      <c r="AK117" s="306"/>
      <c r="AL117" s="306"/>
      <c r="AM117" s="306" t="s">
        <v>658</v>
      </c>
      <c r="AN117" s="306"/>
      <c r="AO117" s="306"/>
      <c r="AP117" s="306"/>
      <c r="AQ117" s="306" t="s">
        <v>603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customHeight="1" x14ac:dyDescent="0.15">
      <c r="A119" s="292"/>
      <c r="B119" s="293"/>
      <c r="C119" s="293"/>
      <c r="D119" s="293"/>
      <c r="E119" s="293"/>
      <c r="F119" s="294"/>
      <c r="G119" s="352" t="s">
        <v>599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596</v>
      </c>
      <c r="AC119" s="301"/>
      <c r="AD119" s="302"/>
      <c r="AE119" s="359">
        <v>66</v>
      </c>
      <c r="AF119" s="359"/>
      <c r="AG119" s="359"/>
      <c r="AH119" s="359"/>
      <c r="AI119" s="359">
        <v>69</v>
      </c>
      <c r="AJ119" s="359"/>
      <c r="AK119" s="359"/>
      <c r="AL119" s="359"/>
      <c r="AM119" s="359">
        <v>81</v>
      </c>
      <c r="AN119" s="359"/>
      <c r="AO119" s="359"/>
      <c r="AP119" s="359"/>
      <c r="AQ119" s="359">
        <v>66</v>
      </c>
      <c r="AR119" s="359"/>
      <c r="AS119" s="359"/>
      <c r="AT119" s="359"/>
      <c r="AU119" s="359"/>
      <c r="AV119" s="359"/>
      <c r="AW119" s="359"/>
      <c r="AX119" s="360"/>
    </row>
    <row r="120" spans="1:50" ht="46.5"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600</v>
      </c>
      <c r="AC120" s="343"/>
      <c r="AD120" s="344"/>
      <c r="AE120" s="306" t="s">
        <v>601</v>
      </c>
      <c r="AF120" s="306"/>
      <c r="AG120" s="306"/>
      <c r="AH120" s="306"/>
      <c r="AI120" s="306" t="s">
        <v>602</v>
      </c>
      <c r="AJ120" s="306"/>
      <c r="AK120" s="306"/>
      <c r="AL120" s="306"/>
      <c r="AM120" s="306" t="s">
        <v>681</v>
      </c>
      <c r="AN120" s="306"/>
      <c r="AO120" s="306"/>
      <c r="AP120" s="306"/>
      <c r="AQ120" s="306" t="s">
        <v>682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customHeight="1" x14ac:dyDescent="0.15">
      <c r="A122" s="292"/>
      <c r="B122" s="293"/>
      <c r="C122" s="293"/>
      <c r="D122" s="293"/>
      <c r="E122" s="293"/>
      <c r="F122" s="294"/>
      <c r="G122" s="352" t="s">
        <v>659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596</v>
      </c>
      <c r="AC122" s="301"/>
      <c r="AD122" s="302"/>
      <c r="AE122" s="359" t="s">
        <v>671</v>
      </c>
      <c r="AF122" s="359"/>
      <c r="AG122" s="359"/>
      <c r="AH122" s="359"/>
      <c r="AI122" s="359" t="s">
        <v>671</v>
      </c>
      <c r="AJ122" s="359"/>
      <c r="AK122" s="359"/>
      <c r="AL122" s="359"/>
      <c r="AM122" s="359">
        <v>669697</v>
      </c>
      <c r="AN122" s="359"/>
      <c r="AO122" s="359"/>
      <c r="AP122" s="359"/>
      <c r="AQ122" s="359">
        <v>669697</v>
      </c>
      <c r="AR122" s="359"/>
      <c r="AS122" s="359"/>
      <c r="AT122" s="359"/>
      <c r="AU122" s="359"/>
      <c r="AV122" s="359"/>
      <c r="AW122" s="359"/>
      <c r="AX122" s="360"/>
    </row>
    <row r="123" spans="1:50" ht="46.5" customHeight="1" thickBo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617</v>
      </c>
      <c r="AC123" s="343"/>
      <c r="AD123" s="344"/>
      <c r="AE123" s="306" t="s">
        <v>564</v>
      </c>
      <c r="AF123" s="306"/>
      <c r="AG123" s="306"/>
      <c r="AH123" s="306"/>
      <c r="AI123" s="306" t="s">
        <v>564</v>
      </c>
      <c r="AJ123" s="306"/>
      <c r="AK123" s="306"/>
      <c r="AL123" s="306"/>
      <c r="AM123" s="306" t="s">
        <v>660</v>
      </c>
      <c r="AN123" s="306"/>
      <c r="AO123" s="306"/>
      <c r="AP123" s="306"/>
      <c r="AQ123" s="306" t="s">
        <v>670</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358</v>
      </c>
      <c r="D130" s="994"/>
      <c r="E130" s="308" t="s">
        <v>387</v>
      </c>
      <c r="F130" s="309"/>
      <c r="G130" s="310" t="s">
        <v>673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673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673</v>
      </c>
      <c r="AR133" s="271"/>
      <c r="AS133" s="137" t="s">
        <v>355</v>
      </c>
      <c r="AT133" s="172"/>
      <c r="AU133" s="136" t="s">
        <v>673</v>
      </c>
      <c r="AV133" s="136"/>
      <c r="AW133" s="137" t="s">
        <v>300</v>
      </c>
      <c r="AX133" s="138"/>
    </row>
    <row r="134" spans="1:50" ht="39.75" customHeight="1" x14ac:dyDescent="0.15">
      <c r="A134" s="997"/>
      <c r="B134" s="252"/>
      <c r="C134" s="251"/>
      <c r="D134" s="252"/>
      <c r="E134" s="251"/>
      <c r="F134" s="314"/>
      <c r="G134" s="230" t="s">
        <v>673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673</v>
      </c>
      <c r="AC134" s="221"/>
      <c r="AD134" s="221"/>
      <c r="AE134" s="266" t="s">
        <v>673</v>
      </c>
      <c r="AF134" s="112"/>
      <c r="AG134" s="112"/>
      <c r="AH134" s="112"/>
      <c r="AI134" s="266" t="s">
        <v>673</v>
      </c>
      <c r="AJ134" s="112"/>
      <c r="AK134" s="112"/>
      <c r="AL134" s="112"/>
      <c r="AM134" s="266" t="s">
        <v>673</v>
      </c>
      <c r="AN134" s="112"/>
      <c r="AO134" s="112"/>
      <c r="AP134" s="112"/>
      <c r="AQ134" s="266" t="s">
        <v>673</v>
      </c>
      <c r="AR134" s="112"/>
      <c r="AS134" s="112"/>
      <c r="AT134" s="112"/>
      <c r="AU134" s="266" t="s">
        <v>673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673</v>
      </c>
      <c r="AC135" s="133"/>
      <c r="AD135" s="133"/>
      <c r="AE135" s="266" t="s">
        <v>673</v>
      </c>
      <c r="AF135" s="112"/>
      <c r="AG135" s="112"/>
      <c r="AH135" s="112"/>
      <c r="AI135" s="266" t="s">
        <v>673</v>
      </c>
      <c r="AJ135" s="112"/>
      <c r="AK135" s="112"/>
      <c r="AL135" s="112"/>
      <c r="AM135" s="266" t="s">
        <v>673</v>
      </c>
      <c r="AN135" s="112"/>
      <c r="AO135" s="112"/>
      <c r="AP135" s="112"/>
      <c r="AQ135" s="266" t="s">
        <v>673</v>
      </c>
      <c r="AR135" s="112"/>
      <c r="AS135" s="112"/>
      <c r="AT135" s="112"/>
      <c r="AU135" s="266" t="s">
        <v>673</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673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48"/>
      <c r="G430" s="240" t="s">
        <v>374</v>
      </c>
      <c r="H430" s="158"/>
      <c r="I430" s="158"/>
      <c r="J430" s="241" t="s">
        <v>673</v>
      </c>
      <c r="K430" s="242"/>
      <c r="L430" s="242"/>
      <c r="M430" s="242"/>
      <c r="N430" s="242"/>
      <c r="O430" s="242"/>
      <c r="P430" s="242"/>
      <c r="Q430" s="242"/>
      <c r="R430" s="242"/>
      <c r="S430" s="242"/>
      <c r="T430" s="243"/>
      <c r="U430" s="244" t="s">
        <v>673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673</v>
      </c>
      <c r="AF432" s="136"/>
      <c r="AG432" s="137" t="s">
        <v>355</v>
      </c>
      <c r="AH432" s="172"/>
      <c r="AI432" s="182"/>
      <c r="AJ432" s="182"/>
      <c r="AK432" s="182"/>
      <c r="AL432" s="177"/>
      <c r="AM432" s="182"/>
      <c r="AN432" s="182"/>
      <c r="AO432" s="182"/>
      <c r="AP432" s="177"/>
      <c r="AQ432" s="217" t="s">
        <v>673</v>
      </c>
      <c r="AR432" s="136"/>
      <c r="AS432" s="137" t="s">
        <v>355</v>
      </c>
      <c r="AT432" s="172"/>
      <c r="AU432" s="136" t="s">
        <v>673</v>
      </c>
      <c r="AV432" s="136"/>
      <c r="AW432" s="137" t="s">
        <v>300</v>
      </c>
      <c r="AX432" s="138"/>
    </row>
    <row r="433" spans="1:50" ht="23.25" customHeight="1" x14ac:dyDescent="0.15">
      <c r="A433" s="997"/>
      <c r="B433" s="252"/>
      <c r="C433" s="251"/>
      <c r="D433" s="252"/>
      <c r="E433" s="166"/>
      <c r="F433" s="167"/>
      <c r="G433" s="230" t="s">
        <v>673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673</v>
      </c>
      <c r="AC433" s="133"/>
      <c r="AD433" s="133"/>
      <c r="AE433" s="111" t="s">
        <v>673</v>
      </c>
      <c r="AF433" s="112"/>
      <c r="AG433" s="112"/>
      <c r="AH433" s="112"/>
      <c r="AI433" s="111" t="s">
        <v>673</v>
      </c>
      <c r="AJ433" s="112"/>
      <c r="AK433" s="112"/>
      <c r="AL433" s="112"/>
      <c r="AM433" s="111" t="s">
        <v>673</v>
      </c>
      <c r="AN433" s="112"/>
      <c r="AO433" s="112"/>
      <c r="AP433" s="113"/>
      <c r="AQ433" s="111" t="s">
        <v>673</v>
      </c>
      <c r="AR433" s="112"/>
      <c r="AS433" s="112"/>
      <c r="AT433" s="113"/>
      <c r="AU433" s="112" t="s">
        <v>673</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674</v>
      </c>
      <c r="AC434" s="221"/>
      <c r="AD434" s="221"/>
      <c r="AE434" s="111" t="s">
        <v>673</v>
      </c>
      <c r="AF434" s="112"/>
      <c r="AG434" s="112"/>
      <c r="AH434" s="113"/>
      <c r="AI434" s="111" t="s">
        <v>673</v>
      </c>
      <c r="AJ434" s="112"/>
      <c r="AK434" s="112"/>
      <c r="AL434" s="112"/>
      <c r="AM434" s="111" t="s">
        <v>673</v>
      </c>
      <c r="AN434" s="112"/>
      <c r="AO434" s="112"/>
      <c r="AP434" s="113"/>
      <c r="AQ434" s="111" t="s">
        <v>673</v>
      </c>
      <c r="AR434" s="112"/>
      <c r="AS434" s="112"/>
      <c r="AT434" s="113"/>
      <c r="AU434" s="112" t="s">
        <v>673</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673</v>
      </c>
      <c r="AF435" s="112"/>
      <c r="AG435" s="112"/>
      <c r="AH435" s="113"/>
      <c r="AI435" s="111" t="s">
        <v>673</v>
      </c>
      <c r="AJ435" s="112"/>
      <c r="AK435" s="112"/>
      <c r="AL435" s="112"/>
      <c r="AM435" s="111" t="s">
        <v>673</v>
      </c>
      <c r="AN435" s="112"/>
      <c r="AO435" s="112"/>
      <c r="AP435" s="113"/>
      <c r="AQ435" s="111" t="s">
        <v>673</v>
      </c>
      <c r="AR435" s="112"/>
      <c r="AS435" s="112"/>
      <c r="AT435" s="113"/>
      <c r="AU435" s="112" t="s">
        <v>673</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t="s">
        <v>673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1.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572</v>
      </c>
      <c r="AE702" s="899"/>
      <c r="AF702" s="899"/>
      <c r="AG702" s="888" t="s">
        <v>608</v>
      </c>
      <c r="AH702" s="889"/>
      <c r="AI702" s="889"/>
      <c r="AJ702" s="889"/>
      <c r="AK702" s="889"/>
      <c r="AL702" s="889"/>
      <c r="AM702" s="889"/>
      <c r="AN702" s="889"/>
      <c r="AO702" s="889"/>
      <c r="AP702" s="889"/>
      <c r="AQ702" s="889"/>
      <c r="AR702" s="889"/>
      <c r="AS702" s="889"/>
      <c r="AT702" s="889"/>
      <c r="AU702" s="889"/>
      <c r="AV702" s="889"/>
      <c r="AW702" s="889"/>
      <c r="AX702" s="890"/>
    </row>
    <row r="703" spans="1:50" ht="81.7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665" t="s">
        <v>666</v>
      </c>
      <c r="AH703" s="666"/>
      <c r="AI703" s="666"/>
      <c r="AJ703" s="666"/>
      <c r="AK703" s="666"/>
      <c r="AL703" s="666"/>
      <c r="AM703" s="666"/>
      <c r="AN703" s="666"/>
      <c r="AO703" s="666"/>
      <c r="AP703" s="666"/>
      <c r="AQ703" s="666"/>
      <c r="AR703" s="666"/>
      <c r="AS703" s="666"/>
      <c r="AT703" s="666"/>
      <c r="AU703" s="666"/>
      <c r="AV703" s="666"/>
      <c r="AW703" s="666"/>
      <c r="AX703" s="667"/>
    </row>
    <row r="704" spans="1:50" ht="103.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58.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60" t="s">
        <v>668</v>
      </c>
      <c r="AH705" s="161"/>
      <c r="AI705" s="161"/>
      <c r="AJ705" s="161"/>
      <c r="AK705" s="161"/>
      <c r="AL705" s="161"/>
      <c r="AM705" s="161"/>
      <c r="AN705" s="161"/>
      <c r="AO705" s="161"/>
      <c r="AP705" s="161"/>
      <c r="AQ705" s="161"/>
      <c r="AR705" s="161"/>
      <c r="AS705" s="161"/>
      <c r="AT705" s="161"/>
      <c r="AU705" s="161"/>
      <c r="AV705" s="161"/>
      <c r="AW705" s="161"/>
      <c r="AX705" s="162"/>
    </row>
    <row r="706" spans="1:50" ht="58.5" customHeight="1" x14ac:dyDescent="0.15">
      <c r="A706" s="656"/>
      <c r="B706" s="771"/>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8.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572</v>
      </c>
      <c r="AE709" s="155"/>
      <c r="AF709" s="155"/>
      <c r="AG709" s="665" t="s">
        <v>678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606</v>
      </c>
      <c r="AE710" s="155"/>
      <c r="AF710" s="155"/>
      <c r="AG710" s="665" t="s">
        <v>607</v>
      </c>
      <c r="AH710" s="666"/>
      <c r="AI710" s="666"/>
      <c r="AJ710" s="666"/>
      <c r="AK710" s="666"/>
      <c r="AL710" s="666"/>
      <c r="AM710" s="666"/>
      <c r="AN710" s="666"/>
      <c r="AO710" s="666"/>
      <c r="AP710" s="666"/>
      <c r="AQ710" s="666"/>
      <c r="AR710" s="666"/>
      <c r="AS710" s="666"/>
      <c r="AT710" s="666"/>
      <c r="AU710" s="666"/>
      <c r="AV710" s="666"/>
      <c r="AW710" s="666"/>
      <c r="AX710" s="667"/>
    </row>
    <row r="711" spans="1:50" ht="114.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5" t="s">
        <v>610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606</v>
      </c>
      <c r="AE712" s="587"/>
      <c r="AF712" s="587"/>
      <c r="AG712" s="595" t="s">
        <v>611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5" t="s">
        <v>676</v>
      </c>
      <c r="AH713" s="666"/>
      <c r="AI713" s="666"/>
      <c r="AJ713" s="666"/>
      <c r="AK713" s="666"/>
      <c r="AL713" s="666"/>
      <c r="AM713" s="666"/>
      <c r="AN713" s="666"/>
      <c r="AO713" s="666"/>
      <c r="AP713" s="666"/>
      <c r="AQ713" s="666"/>
      <c r="AR713" s="666"/>
      <c r="AS713" s="666"/>
      <c r="AT713" s="666"/>
      <c r="AU713" s="666"/>
      <c r="AV713" s="666"/>
      <c r="AW713" s="666"/>
      <c r="AX713" s="667"/>
    </row>
    <row r="714" spans="1:50" ht="92.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78.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3.7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606</v>
      </c>
      <c r="AE716" s="760"/>
      <c r="AF716" s="760"/>
      <c r="AG716" s="665" t="s">
        <v>680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665" t="s">
        <v>677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572</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t="s">
        <v>572</v>
      </c>
      <c r="AE719" s="669"/>
      <c r="AF719" s="669"/>
      <c r="AG719" s="160" t="s">
        <v>663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0" t="s">
        <v>613</v>
      </c>
      <c r="D721" s="921"/>
      <c r="E721" s="921"/>
      <c r="F721" s="922"/>
      <c r="G721" s="940"/>
      <c r="H721" s="941"/>
      <c r="I721" s="83" t="str">
        <f>IF(OR(G721="　", G721=""), "", "-")</f>
        <v/>
      </c>
      <c r="J721" s="919"/>
      <c r="K721" s="919"/>
      <c r="L721" s="83" t="str">
        <f>IF(M721="","","-")</f>
        <v/>
      </c>
      <c r="M721" s="84"/>
      <c r="N721" s="916" t="s">
        <v>614</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44" customHeight="1" x14ac:dyDescent="0.15">
      <c r="A726" s="622" t="s">
        <v>48</v>
      </c>
      <c r="B726" s="623"/>
      <c r="C726" s="443" t="s">
        <v>53</v>
      </c>
      <c r="D726" s="582"/>
      <c r="E726" s="582"/>
      <c r="F726" s="583"/>
      <c r="G726" s="800" t="s">
        <v>669</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59.25" customHeight="1" thickBot="1" x14ac:dyDescent="0.2">
      <c r="A727" s="624"/>
      <c r="B727" s="625"/>
      <c r="C727" s="696" t="s">
        <v>57</v>
      </c>
      <c r="D727" s="697"/>
      <c r="E727" s="697"/>
      <c r="F727" s="698"/>
      <c r="G727" s="798" t="s">
        <v>679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683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685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547</v>
      </c>
      <c r="B737" s="124"/>
      <c r="C737" s="124"/>
      <c r="D737" s="125"/>
      <c r="E737" s="122" t="s">
        <v>618</v>
      </c>
      <c r="F737" s="122"/>
      <c r="G737" s="122"/>
      <c r="H737" s="122"/>
      <c r="I737" s="122"/>
      <c r="J737" s="122"/>
      <c r="K737" s="122"/>
      <c r="L737" s="122"/>
      <c r="M737" s="122"/>
      <c r="N737" s="101" t="s">
        <v>540</v>
      </c>
      <c r="O737" s="101"/>
      <c r="P737" s="101"/>
      <c r="Q737" s="101"/>
      <c r="R737" s="122" t="s">
        <v>619</v>
      </c>
      <c r="S737" s="122"/>
      <c r="T737" s="122"/>
      <c r="U737" s="122"/>
      <c r="V737" s="122"/>
      <c r="W737" s="122"/>
      <c r="X737" s="122"/>
      <c r="Y737" s="122"/>
      <c r="Z737" s="122"/>
      <c r="AA737" s="101" t="s">
        <v>539</v>
      </c>
      <c r="AB737" s="101"/>
      <c r="AC737" s="101"/>
      <c r="AD737" s="101"/>
      <c r="AE737" s="122" t="s">
        <v>618</v>
      </c>
      <c r="AF737" s="122"/>
      <c r="AG737" s="122"/>
      <c r="AH737" s="122"/>
      <c r="AI737" s="122"/>
      <c r="AJ737" s="122"/>
      <c r="AK737" s="122"/>
      <c r="AL737" s="122"/>
      <c r="AM737" s="122"/>
      <c r="AN737" s="101" t="s">
        <v>538</v>
      </c>
      <c r="AO737" s="101"/>
      <c r="AP737" s="101"/>
      <c r="AQ737" s="101"/>
      <c r="AR737" s="102" t="s">
        <v>620</v>
      </c>
      <c r="AS737" s="103"/>
      <c r="AT737" s="103"/>
      <c r="AU737" s="103"/>
      <c r="AV737" s="103"/>
      <c r="AW737" s="103"/>
      <c r="AX737" s="104"/>
      <c r="AY737" s="89"/>
      <c r="AZ737" s="89"/>
    </row>
    <row r="738" spans="1:52" ht="24.75" customHeight="1" x14ac:dyDescent="0.15">
      <c r="A738" s="123" t="s">
        <v>537</v>
      </c>
      <c r="B738" s="124"/>
      <c r="C738" s="124"/>
      <c r="D738" s="125"/>
      <c r="E738" s="122" t="s">
        <v>621</v>
      </c>
      <c r="F738" s="122"/>
      <c r="G738" s="122"/>
      <c r="H738" s="122"/>
      <c r="I738" s="122"/>
      <c r="J738" s="122"/>
      <c r="K738" s="122"/>
      <c r="L738" s="122"/>
      <c r="M738" s="122"/>
      <c r="N738" s="101" t="s">
        <v>536</v>
      </c>
      <c r="O738" s="101"/>
      <c r="P738" s="101"/>
      <c r="Q738" s="101"/>
      <c r="R738" s="122" t="s">
        <v>622</v>
      </c>
      <c r="S738" s="122"/>
      <c r="T738" s="122"/>
      <c r="U738" s="122"/>
      <c r="V738" s="122"/>
      <c r="W738" s="122"/>
      <c r="X738" s="122"/>
      <c r="Y738" s="122"/>
      <c r="Z738" s="122"/>
      <c r="AA738" s="101" t="s">
        <v>535</v>
      </c>
      <c r="AB738" s="101"/>
      <c r="AC738" s="101"/>
      <c r="AD738" s="101"/>
      <c r="AE738" s="122" t="s">
        <v>623</v>
      </c>
      <c r="AF738" s="122"/>
      <c r="AG738" s="122"/>
      <c r="AH738" s="122"/>
      <c r="AI738" s="122"/>
      <c r="AJ738" s="122"/>
      <c r="AK738" s="122"/>
      <c r="AL738" s="122"/>
      <c r="AM738" s="122"/>
      <c r="AN738" s="101" t="s">
        <v>531</v>
      </c>
      <c r="AO738" s="101"/>
      <c r="AP738" s="101"/>
      <c r="AQ738" s="101"/>
      <c r="AR738" s="102" t="s">
        <v>624</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415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1"/>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628</v>
      </c>
      <c r="H781" s="450"/>
      <c r="I781" s="450"/>
      <c r="J781" s="450"/>
      <c r="K781" s="451"/>
      <c r="L781" s="452" t="s">
        <v>629</v>
      </c>
      <c r="M781" s="453"/>
      <c r="N781" s="453"/>
      <c r="O781" s="453"/>
      <c r="P781" s="453"/>
      <c r="Q781" s="453"/>
      <c r="R781" s="453"/>
      <c r="S781" s="453"/>
      <c r="T781" s="453"/>
      <c r="U781" s="453"/>
      <c r="V781" s="453"/>
      <c r="W781" s="453"/>
      <c r="X781" s="454"/>
      <c r="Y781" s="455">
        <v>27.4</v>
      </c>
      <c r="Z781" s="456"/>
      <c r="AA781" s="456"/>
      <c r="AB781" s="557"/>
      <c r="AC781" s="449" t="s">
        <v>644</v>
      </c>
      <c r="AD781" s="450"/>
      <c r="AE781" s="450"/>
      <c r="AF781" s="450"/>
      <c r="AG781" s="451"/>
      <c r="AH781" s="452" t="s">
        <v>661</v>
      </c>
      <c r="AI781" s="453"/>
      <c r="AJ781" s="453"/>
      <c r="AK781" s="453"/>
      <c r="AL781" s="453"/>
      <c r="AM781" s="453"/>
      <c r="AN781" s="453"/>
      <c r="AO781" s="453"/>
      <c r="AP781" s="453"/>
      <c r="AQ781" s="453"/>
      <c r="AR781" s="453"/>
      <c r="AS781" s="453"/>
      <c r="AT781" s="454"/>
      <c r="AU781" s="455">
        <v>264</v>
      </c>
      <c r="AV781" s="456"/>
      <c r="AW781" s="456"/>
      <c r="AX781" s="457"/>
    </row>
    <row r="782" spans="1:50" ht="24.75" customHeight="1" x14ac:dyDescent="0.15">
      <c r="A782" s="556"/>
      <c r="B782" s="764"/>
      <c r="C782" s="764"/>
      <c r="D782" s="764"/>
      <c r="E782" s="764"/>
      <c r="F782" s="765"/>
      <c r="G782" s="349" t="s">
        <v>630</v>
      </c>
      <c r="H782" s="350"/>
      <c r="I782" s="350"/>
      <c r="J782" s="350"/>
      <c r="K782" s="351"/>
      <c r="L782" s="402" t="s">
        <v>631</v>
      </c>
      <c r="M782" s="403"/>
      <c r="N782" s="403"/>
      <c r="O782" s="403"/>
      <c r="P782" s="403"/>
      <c r="Q782" s="403"/>
      <c r="R782" s="403"/>
      <c r="S782" s="403"/>
      <c r="T782" s="403"/>
      <c r="U782" s="403"/>
      <c r="V782" s="403"/>
      <c r="W782" s="403"/>
      <c r="X782" s="404"/>
      <c r="Y782" s="399">
        <v>17.8</v>
      </c>
      <c r="Z782" s="400"/>
      <c r="AA782" s="400"/>
      <c r="AB782" s="406"/>
      <c r="AC782" s="349" t="s">
        <v>647</v>
      </c>
      <c r="AD782" s="350"/>
      <c r="AE782" s="350"/>
      <c r="AF782" s="350"/>
      <c r="AG782" s="351"/>
      <c r="AH782" s="402" t="s">
        <v>648</v>
      </c>
      <c r="AI782" s="403"/>
      <c r="AJ782" s="403"/>
      <c r="AK782" s="403"/>
      <c r="AL782" s="403"/>
      <c r="AM782" s="403"/>
      <c r="AN782" s="403"/>
      <c r="AO782" s="403"/>
      <c r="AP782" s="403"/>
      <c r="AQ782" s="403"/>
      <c r="AR782" s="403"/>
      <c r="AS782" s="403"/>
      <c r="AT782" s="404"/>
      <c r="AU782" s="399">
        <v>135</v>
      </c>
      <c r="AV782" s="400"/>
      <c r="AW782" s="400"/>
      <c r="AX782" s="401"/>
    </row>
    <row r="783" spans="1:50" ht="24.75" customHeight="1" x14ac:dyDescent="0.15">
      <c r="A783" s="556"/>
      <c r="B783" s="764"/>
      <c r="C783" s="764"/>
      <c r="D783" s="764"/>
      <c r="E783" s="764"/>
      <c r="F783" s="765"/>
      <c r="G783" s="349" t="s">
        <v>632</v>
      </c>
      <c r="H783" s="350"/>
      <c r="I783" s="350"/>
      <c r="J783" s="350"/>
      <c r="K783" s="351"/>
      <c r="L783" s="402" t="s">
        <v>633</v>
      </c>
      <c r="M783" s="403"/>
      <c r="N783" s="403"/>
      <c r="O783" s="403"/>
      <c r="P783" s="403"/>
      <c r="Q783" s="403"/>
      <c r="R783" s="403"/>
      <c r="S783" s="403"/>
      <c r="T783" s="403"/>
      <c r="U783" s="403"/>
      <c r="V783" s="403"/>
      <c r="W783" s="403"/>
      <c r="X783" s="404"/>
      <c r="Y783" s="399">
        <v>14</v>
      </c>
      <c r="Z783" s="400"/>
      <c r="AA783" s="400"/>
      <c r="AB783" s="406"/>
      <c r="AC783" s="349" t="s">
        <v>645</v>
      </c>
      <c r="AD783" s="350"/>
      <c r="AE783" s="350"/>
      <c r="AF783" s="350"/>
      <c r="AG783" s="351"/>
      <c r="AH783" s="402" t="s">
        <v>646</v>
      </c>
      <c r="AI783" s="403"/>
      <c r="AJ783" s="403"/>
      <c r="AK783" s="403"/>
      <c r="AL783" s="403"/>
      <c r="AM783" s="403"/>
      <c r="AN783" s="403"/>
      <c r="AO783" s="403"/>
      <c r="AP783" s="403"/>
      <c r="AQ783" s="403"/>
      <c r="AR783" s="403"/>
      <c r="AS783" s="403"/>
      <c r="AT783" s="404"/>
      <c r="AU783" s="399">
        <v>17</v>
      </c>
      <c r="AV783" s="400"/>
      <c r="AW783" s="400"/>
      <c r="AX783" s="401"/>
    </row>
    <row r="784" spans="1:50" ht="24.75" customHeight="1" x14ac:dyDescent="0.15">
      <c r="A784" s="556"/>
      <c r="B784" s="764"/>
      <c r="C784" s="764"/>
      <c r="D784" s="764"/>
      <c r="E784" s="764"/>
      <c r="F784" s="765"/>
      <c r="G784" s="349" t="s">
        <v>634</v>
      </c>
      <c r="H784" s="350"/>
      <c r="I784" s="350"/>
      <c r="J784" s="350"/>
      <c r="K784" s="351"/>
      <c r="L784" s="402" t="s">
        <v>635</v>
      </c>
      <c r="M784" s="403"/>
      <c r="N784" s="403"/>
      <c r="O784" s="403"/>
      <c r="P784" s="403"/>
      <c r="Q784" s="403"/>
      <c r="R784" s="403"/>
      <c r="S784" s="403"/>
      <c r="T784" s="403"/>
      <c r="U784" s="403"/>
      <c r="V784" s="403"/>
      <c r="W784" s="403"/>
      <c r="X784" s="404"/>
      <c r="Y784" s="399">
        <v>10.3</v>
      </c>
      <c r="Z784" s="400"/>
      <c r="AA784" s="400"/>
      <c r="AB784" s="406"/>
      <c r="AC784" s="349" t="s">
        <v>650</v>
      </c>
      <c r="AD784" s="782"/>
      <c r="AE784" s="782"/>
      <c r="AF784" s="782"/>
      <c r="AG784" s="783"/>
      <c r="AH784" s="402" t="s">
        <v>649</v>
      </c>
      <c r="AI784" s="403"/>
      <c r="AJ784" s="403"/>
      <c r="AK784" s="403"/>
      <c r="AL784" s="403"/>
      <c r="AM784" s="403"/>
      <c r="AN784" s="403"/>
      <c r="AO784" s="403"/>
      <c r="AP784" s="403"/>
      <c r="AQ784" s="403"/>
      <c r="AR784" s="403"/>
      <c r="AS784" s="403"/>
      <c r="AT784" s="404"/>
      <c r="AU784" s="399">
        <v>15</v>
      </c>
      <c r="AV784" s="400"/>
      <c r="AW784" s="400"/>
      <c r="AX784" s="401"/>
    </row>
    <row r="785" spans="1:50" ht="24.75" customHeight="1" x14ac:dyDescent="0.15">
      <c r="A785" s="556"/>
      <c r="B785" s="764"/>
      <c r="C785" s="764"/>
      <c r="D785" s="764"/>
      <c r="E785" s="764"/>
      <c r="F785" s="765"/>
      <c r="G785" s="349" t="s">
        <v>636</v>
      </c>
      <c r="H785" s="350"/>
      <c r="I785" s="350"/>
      <c r="J785" s="350"/>
      <c r="K785" s="351"/>
      <c r="L785" s="402" t="s">
        <v>637</v>
      </c>
      <c r="M785" s="403"/>
      <c r="N785" s="403"/>
      <c r="O785" s="403"/>
      <c r="P785" s="403"/>
      <c r="Q785" s="403"/>
      <c r="R785" s="403"/>
      <c r="S785" s="403"/>
      <c r="T785" s="403"/>
      <c r="U785" s="403"/>
      <c r="V785" s="403"/>
      <c r="W785" s="403"/>
      <c r="X785" s="404"/>
      <c r="Y785" s="399">
        <v>10.3</v>
      </c>
      <c r="Z785" s="400"/>
      <c r="AA785" s="400"/>
      <c r="AB785" s="406"/>
      <c r="AC785" s="349" t="s">
        <v>652</v>
      </c>
      <c r="AD785" s="350"/>
      <c r="AE785" s="350"/>
      <c r="AF785" s="350"/>
      <c r="AG785" s="351"/>
      <c r="AH785" s="402" t="s">
        <v>653</v>
      </c>
      <c r="AI785" s="403"/>
      <c r="AJ785" s="403"/>
      <c r="AK785" s="403"/>
      <c r="AL785" s="403"/>
      <c r="AM785" s="403"/>
      <c r="AN785" s="403"/>
      <c r="AO785" s="403"/>
      <c r="AP785" s="403"/>
      <c r="AQ785" s="403"/>
      <c r="AR785" s="403"/>
      <c r="AS785" s="403"/>
      <c r="AT785" s="404"/>
      <c r="AU785" s="399">
        <v>6</v>
      </c>
      <c r="AV785" s="400"/>
      <c r="AW785" s="400"/>
      <c r="AX785" s="401"/>
    </row>
    <row r="786" spans="1:50" ht="24.75" customHeight="1" x14ac:dyDescent="0.15">
      <c r="A786" s="556"/>
      <c r="B786" s="764"/>
      <c r="C786" s="764"/>
      <c r="D786" s="764"/>
      <c r="E786" s="764"/>
      <c r="F786" s="765"/>
      <c r="G786" s="349" t="s">
        <v>638</v>
      </c>
      <c r="H786" s="350"/>
      <c r="I786" s="350"/>
      <c r="J786" s="350"/>
      <c r="K786" s="351"/>
      <c r="L786" s="402" t="s">
        <v>639</v>
      </c>
      <c r="M786" s="403"/>
      <c r="N786" s="403"/>
      <c r="O786" s="403"/>
      <c r="P786" s="403"/>
      <c r="Q786" s="403"/>
      <c r="R786" s="403"/>
      <c r="S786" s="403"/>
      <c r="T786" s="403"/>
      <c r="U786" s="403"/>
      <c r="V786" s="403"/>
      <c r="W786" s="403"/>
      <c r="X786" s="404"/>
      <c r="Y786" s="399">
        <v>3</v>
      </c>
      <c r="Z786" s="400"/>
      <c r="AA786" s="400"/>
      <c r="AB786" s="406"/>
      <c r="AC786" s="349" t="s">
        <v>651</v>
      </c>
      <c r="AD786" s="350"/>
      <c r="AE786" s="350"/>
      <c r="AF786" s="350"/>
      <c r="AG786" s="351"/>
      <c r="AH786" s="402" t="s">
        <v>643</v>
      </c>
      <c r="AI786" s="403"/>
      <c r="AJ786" s="403"/>
      <c r="AK786" s="403"/>
      <c r="AL786" s="403"/>
      <c r="AM786" s="403"/>
      <c r="AN786" s="403"/>
      <c r="AO786" s="403"/>
      <c r="AP786" s="403"/>
      <c r="AQ786" s="403"/>
      <c r="AR786" s="403"/>
      <c r="AS786" s="403"/>
      <c r="AT786" s="404"/>
      <c r="AU786" s="399">
        <v>68</v>
      </c>
      <c r="AV786" s="400"/>
      <c r="AW786" s="400"/>
      <c r="AX786" s="401"/>
    </row>
    <row r="787" spans="1:50" ht="24.75" customHeight="1" x14ac:dyDescent="0.15">
      <c r="A787" s="556"/>
      <c r="B787" s="764"/>
      <c r="C787" s="764"/>
      <c r="D787" s="764"/>
      <c r="E787" s="764"/>
      <c r="F787" s="765"/>
      <c r="G787" s="349" t="s">
        <v>640</v>
      </c>
      <c r="H787" s="350"/>
      <c r="I787" s="350"/>
      <c r="J787" s="350"/>
      <c r="K787" s="351"/>
      <c r="L787" s="402" t="s">
        <v>641</v>
      </c>
      <c r="M787" s="403"/>
      <c r="N787" s="403"/>
      <c r="O787" s="403"/>
      <c r="P787" s="403"/>
      <c r="Q787" s="403"/>
      <c r="R787" s="403"/>
      <c r="S787" s="403"/>
      <c r="T787" s="403"/>
      <c r="U787" s="403"/>
      <c r="V787" s="403"/>
      <c r="W787" s="403"/>
      <c r="X787" s="404"/>
      <c r="Y787" s="399">
        <v>2</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t="s">
        <v>642</v>
      </c>
      <c r="H788" s="350"/>
      <c r="I788" s="350"/>
      <c r="J788" s="350"/>
      <c r="K788" s="351"/>
      <c r="L788" s="402" t="s">
        <v>643</v>
      </c>
      <c r="M788" s="403"/>
      <c r="N788" s="403"/>
      <c r="O788" s="403"/>
      <c r="P788" s="403"/>
      <c r="Q788" s="403"/>
      <c r="R788" s="403"/>
      <c r="S788" s="403"/>
      <c r="T788" s="403"/>
      <c r="U788" s="403"/>
      <c r="V788" s="403"/>
      <c r="W788" s="403"/>
      <c r="X788" s="404"/>
      <c r="Y788" s="399">
        <v>15.2</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505</v>
      </c>
      <c r="AV791" s="416"/>
      <c r="AW791" s="416"/>
      <c r="AX791" s="418"/>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57" customHeight="1" x14ac:dyDescent="0.15">
      <c r="A837" s="405">
        <v>1</v>
      </c>
      <c r="B837" s="405">
        <v>1</v>
      </c>
      <c r="C837" s="424" t="s">
        <v>654</v>
      </c>
      <c r="D837" s="419"/>
      <c r="E837" s="419"/>
      <c r="F837" s="419"/>
      <c r="G837" s="419"/>
      <c r="H837" s="419"/>
      <c r="I837" s="419"/>
      <c r="J837" s="420">
        <v>1430005001164</v>
      </c>
      <c r="K837" s="421"/>
      <c r="L837" s="421"/>
      <c r="M837" s="421"/>
      <c r="N837" s="421"/>
      <c r="O837" s="421"/>
      <c r="P837" s="425" t="s">
        <v>657</v>
      </c>
      <c r="Q837" s="317"/>
      <c r="R837" s="317"/>
      <c r="S837" s="317"/>
      <c r="T837" s="317"/>
      <c r="U837" s="317"/>
      <c r="V837" s="317"/>
      <c r="W837" s="317"/>
      <c r="X837" s="317"/>
      <c r="Y837" s="318">
        <v>505</v>
      </c>
      <c r="Z837" s="319"/>
      <c r="AA837" s="319"/>
      <c r="AB837" s="320"/>
      <c r="AC837" s="328" t="s">
        <v>502</v>
      </c>
      <c r="AD837" s="328"/>
      <c r="AE837" s="328"/>
      <c r="AF837" s="328"/>
      <c r="AG837" s="328"/>
      <c r="AH837" s="422" t="s">
        <v>564</v>
      </c>
      <c r="AI837" s="423"/>
      <c r="AJ837" s="423"/>
      <c r="AK837" s="423"/>
      <c r="AL837" s="325" t="s">
        <v>564</v>
      </c>
      <c r="AM837" s="326"/>
      <c r="AN837" s="326"/>
      <c r="AO837" s="327"/>
      <c r="AP837" s="321" t="s">
        <v>564</v>
      </c>
      <c r="AQ837" s="321"/>
      <c r="AR837" s="321"/>
      <c r="AS837" s="321"/>
      <c r="AT837" s="321"/>
      <c r="AU837" s="321"/>
      <c r="AV837" s="321"/>
      <c r="AW837" s="321"/>
      <c r="AX837" s="321"/>
    </row>
    <row r="838" spans="1:50" ht="57" customHeight="1" x14ac:dyDescent="0.15">
      <c r="A838" s="405">
        <v>2</v>
      </c>
      <c r="B838" s="405">
        <v>1</v>
      </c>
      <c r="C838" s="424" t="s">
        <v>654</v>
      </c>
      <c r="D838" s="419"/>
      <c r="E838" s="419"/>
      <c r="F838" s="419"/>
      <c r="G838" s="419"/>
      <c r="H838" s="419"/>
      <c r="I838" s="419"/>
      <c r="J838" s="420">
        <v>1430005001164</v>
      </c>
      <c r="K838" s="421"/>
      <c r="L838" s="421"/>
      <c r="M838" s="421"/>
      <c r="N838" s="421"/>
      <c r="O838" s="421"/>
      <c r="P838" s="425" t="s">
        <v>656</v>
      </c>
      <c r="Q838" s="317"/>
      <c r="R838" s="317"/>
      <c r="S838" s="317"/>
      <c r="T838" s="317"/>
      <c r="U838" s="317"/>
      <c r="V838" s="317"/>
      <c r="W838" s="317"/>
      <c r="X838" s="317"/>
      <c r="Y838" s="318">
        <v>100</v>
      </c>
      <c r="Z838" s="319"/>
      <c r="AA838" s="319"/>
      <c r="AB838" s="320"/>
      <c r="AC838" s="328" t="s">
        <v>655</v>
      </c>
      <c r="AD838" s="329"/>
      <c r="AE838" s="329"/>
      <c r="AF838" s="329"/>
      <c r="AG838" s="329"/>
      <c r="AH838" s="422" t="s">
        <v>564</v>
      </c>
      <c r="AI838" s="423"/>
      <c r="AJ838" s="423"/>
      <c r="AK838" s="423"/>
      <c r="AL838" s="325" t="s">
        <v>564</v>
      </c>
      <c r="AM838" s="326"/>
      <c r="AN838" s="326"/>
      <c r="AO838" s="327"/>
      <c r="AP838" s="321" t="s">
        <v>564</v>
      </c>
      <c r="AQ838" s="321"/>
      <c r="AR838" s="321"/>
      <c r="AS838" s="321"/>
      <c r="AT838" s="321"/>
      <c r="AU838" s="321"/>
      <c r="AV838" s="321"/>
      <c r="AW838" s="321"/>
      <c r="AX838" s="321"/>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329"/>
      <c r="AE870" s="329"/>
      <c r="AF870" s="329"/>
      <c r="AG870" s="329"/>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4"/>
      <c r="E1101" s="277" t="s">
        <v>384</v>
      </c>
      <c r="F1101" s="894"/>
      <c r="G1101" s="894"/>
      <c r="H1101" s="894"/>
      <c r="I1101" s="894"/>
      <c r="J1101" s="277" t="s">
        <v>419</v>
      </c>
      <c r="K1101" s="277"/>
      <c r="L1101" s="277"/>
      <c r="M1101" s="277"/>
      <c r="N1101" s="277"/>
      <c r="O1101" s="277"/>
      <c r="P1101" s="345" t="s">
        <v>27</v>
      </c>
      <c r="Q1101" s="345"/>
      <c r="R1101" s="345"/>
      <c r="S1101" s="345"/>
      <c r="T1101" s="345"/>
      <c r="U1101" s="345"/>
      <c r="V1101" s="345"/>
      <c r="W1101" s="345"/>
      <c r="X1101" s="345"/>
      <c r="Y1101" s="277" t="s">
        <v>421</v>
      </c>
      <c r="Z1101" s="894"/>
      <c r="AA1101" s="894"/>
      <c r="AB1101" s="894"/>
      <c r="AC1101" s="277" t="s">
        <v>367</v>
      </c>
      <c r="AD1101" s="277"/>
      <c r="AE1101" s="277"/>
      <c r="AF1101" s="277"/>
      <c r="AG1101" s="277"/>
      <c r="AH1101" s="345" t="s">
        <v>380</v>
      </c>
      <c r="AI1101" s="346"/>
      <c r="AJ1101" s="346"/>
      <c r="AK1101" s="346"/>
      <c r="AL1101" s="346" t="s">
        <v>21</v>
      </c>
      <c r="AM1101" s="346"/>
      <c r="AN1101" s="346"/>
      <c r="AO1101" s="897"/>
      <c r="AP1101" s="427" t="s">
        <v>453</v>
      </c>
      <c r="AQ1101" s="427"/>
      <c r="AR1101" s="427"/>
      <c r="AS1101" s="427"/>
      <c r="AT1101" s="427"/>
      <c r="AU1101" s="427"/>
      <c r="AV1101" s="427"/>
      <c r="AW1101" s="427"/>
      <c r="AX1101" s="427"/>
    </row>
    <row r="1102" spans="1:50" ht="30" customHeight="1" x14ac:dyDescent="0.15">
      <c r="A1102" s="405">
        <v>1</v>
      </c>
      <c r="B1102" s="405">
        <v>1</v>
      </c>
      <c r="C1102" s="896"/>
      <c r="D1102" s="896"/>
      <c r="E1102" s="261" t="s">
        <v>672</v>
      </c>
      <c r="F1102" s="895"/>
      <c r="G1102" s="895"/>
      <c r="H1102" s="895"/>
      <c r="I1102" s="895"/>
      <c r="J1102" s="420" t="s">
        <v>672</v>
      </c>
      <c r="K1102" s="421"/>
      <c r="L1102" s="421"/>
      <c r="M1102" s="421"/>
      <c r="N1102" s="421"/>
      <c r="O1102" s="421"/>
      <c r="P1102" s="425" t="s">
        <v>672</v>
      </c>
      <c r="Q1102" s="317"/>
      <c r="R1102" s="317"/>
      <c r="S1102" s="317"/>
      <c r="T1102" s="317"/>
      <c r="U1102" s="317"/>
      <c r="V1102" s="317"/>
      <c r="W1102" s="317"/>
      <c r="X1102" s="317"/>
      <c r="Y1102" s="318" t="s">
        <v>672</v>
      </c>
      <c r="Z1102" s="319"/>
      <c r="AA1102" s="319"/>
      <c r="AB1102" s="320"/>
      <c r="AC1102" s="322"/>
      <c r="AD1102" s="322"/>
      <c r="AE1102" s="322"/>
      <c r="AF1102" s="322"/>
      <c r="AG1102" s="322"/>
      <c r="AH1102" s="323" t="s">
        <v>672</v>
      </c>
      <c r="AI1102" s="324"/>
      <c r="AJ1102" s="324"/>
      <c r="AK1102" s="324"/>
      <c r="AL1102" s="325" t="s">
        <v>672</v>
      </c>
      <c r="AM1102" s="326"/>
      <c r="AN1102" s="326"/>
      <c r="AO1102" s="327"/>
      <c r="AP1102" s="321" t="s">
        <v>672</v>
      </c>
      <c r="AQ1102" s="321"/>
      <c r="AR1102" s="321"/>
      <c r="AS1102" s="321"/>
      <c r="AT1102" s="321"/>
      <c r="AU1102" s="321"/>
      <c r="AV1102" s="321"/>
      <c r="AW1102" s="321"/>
      <c r="AX1102" s="321"/>
    </row>
    <row r="1103" spans="1:50" ht="30" customHeight="1" x14ac:dyDescent="0.15">
      <c r="A1103" s="405">
        <v>2</v>
      </c>
      <c r="B1103" s="405">
        <v>1</v>
      </c>
      <c r="C1103" s="896"/>
      <c r="D1103" s="896"/>
      <c r="E1103" s="895"/>
      <c r="F1103" s="895"/>
      <c r="G1103" s="895"/>
      <c r="H1103" s="895"/>
      <c r="I1103" s="895"/>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5">
        <v>3</v>
      </c>
      <c r="B1104" s="405">
        <v>1</v>
      </c>
      <c r="C1104" s="896"/>
      <c r="D1104" s="896"/>
      <c r="E1104" s="895"/>
      <c r="F1104" s="895"/>
      <c r="G1104" s="895"/>
      <c r="H1104" s="895"/>
      <c r="I1104" s="895"/>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5">
        <v>4</v>
      </c>
      <c r="B1105" s="405">
        <v>1</v>
      </c>
      <c r="C1105" s="896"/>
      <c r="D1105" s="896"/>
      <c r="E1105" s="895"/>
      <c r="F1105" s="895"/>
      <c r="G1105" s="895"/>
      <c r="H1105" s="895"/>
      <c r="I1105" s="895"/>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5">
        <v>5</v>
      </c>
      <c r="B1106" s="405">
        <v>1</v>
      </c>
      <c r="C1106" s="896"/>
      <c r="D1106" s="896"/>
      <c r="E1106" s="895"/>
      <c r="F1106" s="895"/>
      <c r="G1106" s="895"/>
      <c r="H1106" s="895"/>
      <c r="I1106" s="895"/>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5">
        <v>6</v>
      </c>
      <c r="B1107" s="405">
        <v>1</v>
      </c>
      <c r="C1107" s="896"/>
      <c r="D1107" s="896"/>
      <c r="E1107" s="895"/>
      <c r="F1107" s="895"/>
      <c r="G1107" s="895"/>
      <c r="H1107" s="895"/>
      <c r="I1107" s="895"/>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5">
        <v>7</v>
      </c>
      <c r="B1108" s="405">
        <v>1</v>
      </c>
      <c r="C1108" s="896"/>
      <c r="D1108" s="896"/>
      <c r="E1108" s="895"/>
      <c r="F1108" s="895"/>
      <c r="G1108" s="895"/>
      <c r="H1108" s="895"/>
      <c r="I1108" s="895"/>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5">
        <v>8</v>
      </c>
      <c r="B1109" s="405">
        <v>1</v>
      </c>
      <c r="C1109" s="896"/>
      <c r="D1109" s="896"/>
      <c r="E1109" s="895"/>
      <c r="F1109" s="895"/>
      <c r="G1109" s="895"/>
      <c r="H1109" s="895"/>
      <c r="I1109" s="895"/>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5">
        <v>9</v>
      </c>
      <c r="B1110" s="405">
        <v>1</v>
      </c>
      <c r="C1110" s="896"/>
      <c r="D1110" s="896"/>
      <c r="E1110" s="895"/>
      <c r="F1110" s="895"/>
      <c r="G1110" s="895"/>
      <c r="H1110" s="895"/>
      <c r="I1110" s="895"/>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5">
        <v>10</v>
      </c>
      <c r="B1111" s="405">
        <v>1</v>
      </c>
      <c r="C1111" s="896"/>
      <c r="D1111" s="896"/>
      <c r="E1111" s="895"/>
      <c r="F1111" s="895"/>
      <c r="G1111" s="895"/>
      <c r="H1111" s="895"/>
      <c r="I1111" s="895"/>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5">
        <v>11</v>
      </c>
      <c r="B1112" s="405">
        <v>1</v>
      </c>
      <c r="C1112" s="896"/>
      <c r="D1112" s="896"/>
      <c r="E1112" s="895"/>
      <c r="F1112" s="895"/>
      <c r="G1112" s="895"/>
      <c r="H1112" s="895"/>
      <c r="I1112" s="895"/>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5">
        <v>12</v>
      </c>
      <c r="B1113" s="405">
        <v>1</v>
      </c>
      <c r="C1113" s="896"/>
      <c r="D1113" s="896"/>
      <c r="E1113" s="895"/>
      <c r="F1113" s="895"/>
      <c r="G1113" s="895"/>
      <c r="H1113" s="895"/>
      <c r="I1113" s="895"/>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5">
        <v>13</v>
      </c>
      <c r="B1114" s="405">
        <v>1</v>
      </c>
      <c r="C1114" s="896"/>
      <c r="D1114" s="896"/>
      <c r="E1114" s="895"/>
      <c r="F1114" s="895"/>
      <c r="G1114" s="895"/>
      <c r="H1114" s="895"/>
      <c r="I1114" s="895"/>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5">
        <v>14</v>
      </c>
      <c r="B1115" s="405">
        <v>1</v>
      </c>
      <c r="C1115" s="896"/>
      <c r="D1115" s="896"/>
      <c r="E1115" s="895"/>
      <c r="F1115" s="895"/>
      <c r="G1115" s="895"/>
      <c r="H1115" s="895"/>
      <c r="I1115" s="895"/>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5">
        <v>15</v>
      </c>
      <c r="B1116" s="405">
        <v>1</v>
      </c>
      <c r="C1116" s="896"/>
      <c r="D1116" s="896"/>
      <c r="E1116" s="895"/>
      <c r="F1116" s="895"/>
      <c r="G1116" s="895"/>
      <c r="H1116" s="895"/>
      <c r="I1116" s="895"/>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5">
        <v>16</v>
      </c>
      <c r="B1117" s="405">
        <v>1</v>
      </c>
      <c r="C1117" s="896"/>
      <c r="D1117" s="896"/>
      <c r="E1117" s="895"/>
      <c r="F1117" s="895"/>
      <c r="G1117" s="895"/>
      <c r="H1117" s="895"/>
      <c r="I1117" s="895"/>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5">
        <v>17</v>
      </c>
      <c r="B1118" s="405">
        <v>1</v>
      </c>
      <c r="C1118" s="896"/>
      <c r="D1118" s="896"/>
      <c r="E1118" s="895"/>
      <c r="F1118" s="895"/>
      <c r="G1118" s="895"/>
      <c r="H1118" s="895"/>
      <c r="I1118" s="895"/>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5">
        <v>18</v>
      </c>
      <c r="B1119" s="405">
        <v>1</v>
      </c>
      <c r="C1119" s="896"/>
      <c r="D1119" s="896"/>
      <c r="E1119" s="261"/>
      <c r="F1119" s="895"/>
      <c r="G1119" s="895"/>
      <c r="H1119" s="895"/>
      <c r="I1119" s="895"/>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5">
        <v>19</v>
      </c>
      <c r="B1120" s="405">
        <v>1</v>
      </c>
      <c r="C1120" s="896"/>
      <c r="D1120" s="896"/>
      <c r="E1120" s="895"/>
      <c r="F1120" s="895"/>
      <c r="G1120" s="895"/>
      <c r="H1120" s="895"/>
      <c r="I1120" s="895"/>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5">
        <v>20</v>
      </c>
      <c r="B1121" s="405">
        <v>1</v>
      </c>
      <c r="C1121" s="896"/>
      <c r="D1121" s="896"/>
      <c r="E1121" s="895"/>
      <c r="F1121" s="895"/>
      <c r="G1121" s="895"/>
      <c r="H1121" s="895"/>
      <c r="I1121" s="895"/>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5">
        <v>21</v>
      </c>
      <c r="B1122" s="405">
        <v>1</v>
      </c>
      <c r="C1122" s="896"/>
      <c r="D1122" s="896"/>
      <c r="E1122" s="895"/>
      <c r="F1122" s="895"/>
      <c r="G1122" s="895"/>
      <c r="H1122" s="895"/>
      <c r="I1122" s="895"/>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5">
        <v>22</v>
      </c>
      <c r="B1123" s="405">
        <v>1</v>
      </c>
      <c r="C1123" s="896"/>
      <c r="D1123" s="896"/>
      <c r="E1123" s="895"/>
      <c r="F1123" s="895"/>
      <c r="G1123" s="895"/>
      <c r="H1123" s="895"/>
      <c r="I1123" s="895"/>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5">
        <v>23</v>
      </c>
      <c r="B1124" s="405">
        <v>1</v>
      </c>
      <c r="C1124" s="896"/>
      <c r="D1124" s="896"/>
      <c r="E1124" s="895"/>
      <c r="F1124" s="895"/>
      <c r="G1124" s="895"/>
      <c r="H1124" s="895"/>
      <c r="I1124" s="895"/>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5">
        <v>24</v>
      </c>
      <c r="B1125" s="405">
        <v>1</v>
      </c>
      <c r="C1125" s="896"/>
      <c r="D1125" s="896"/>
      <c r="E1125" s="895"/>
      <c r="F1125" s="895"/>
      <c r="G1125" s="895"/>
      <c r="H1125" s="895"/>
      <c r="I1125" s="895"/>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5">
        <v>25</v>
      </c>
      <c r="B1126" s="405">
        <v>1</v>
      </c>
      <c r="C1126" s="896"/>
      <c r="D1126" s="896"/>
      <c r="E1126" s="895"/>
      <c r="F1126" s="895"/>
      <c r="G1126" s="895"/>
      <c r="H1126" s="895"/>
      <c r="I1126" s="895"/>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5">
        <v>26</v>
      </c>
      <c r="B1127" s="405">
        <v>1</v>
      </c>
      <c r="C1127" s="896"/>
      <c r="D1127" s="896"/>
      <c r="E1127" s="895"/>
      <c r="F1127" s="895"/>
      <c r="G1127" s="895"/>
      <c r="H1127" s="895"/>
      <c r="I1127" s="895"/>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5">
        <v>27</v>
      </c>
      <c r="B1128" s="405">
        <v>1</v>
      </c>
      <c r="C1128" s="896"/>
      <c r="D1128" s="896"/>
      <c r="E1128" s="895"/>
      <c r="F1128" s="895"/>
      <c r="G1128" s="895"/>
      <c r="H1128" s="895"/>
      <c r="I1128" s="895"/>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5">
        <v>28</v>
      </c>
      <c r="B1129" s="405">
        <v>1</v>
      </c>
      <c r="C1129" s="896"/>
      <c r="D1129" s="896"/>
      <c r="E1129" s="895"/>
      <c r="F1129" s="895"/>
      <c r="G1129" s="895"/>
      <c r="H1129" s="895"/>
      <c r="I1129" s="895"/>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5">
        <v>29</v>
      </c>
      <c r="B1130" s="405">
        <v>1</v>
      </c>
      <c r="C1130" s="896"/>
      <c r="D1130" s="896"/>
      <c r="E1130" s="895"/>
      <c r="F1130" s="895"/>
      <c r="G1130" s="895"/>
      <c r="H1130" s="895"/>
      <c r="I1130" s="895"/>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5">
        <v>30</v>
      </c>
      <c r="B1131" s="405">
        <v>1</v>
      </c>
      <c r="C1131" s="896"/>
      <c r="D1131" s="896"/>
      <c r="E1131" s="895"/>
      <c r="F1131" s="895"/>
      <c r="G1131" s="895"/>
      <c r="H1131" s="895"/>
      <c r="I1131" s="895"/>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39:AO866">
    <cfRule type="expression" dxfId="2499" priority="6633">
      <formula>IF(AND(AL839&gt;=0, RIGHT(TEXT(AL839,"0.#"),1)&lt;&gt;"."),TRUE,FALSE)</formula>
    </cfRule>
    <cfRule type="expression" dxfId="2498" priority="6634">
      <formula>IF(AND(AL839&gt;=0, RIGHT(TEXT(AL839,"0.#"),1)="."),TRUE,FALSE)</formula>
    </cfRule>
    <cfRule type="expression" dxfId="2497" priority="6635">
      <formula>IF(AND(AL839&lt;0, RIGHT(TEXT(AL839,"0.#"),1)&lt;&gt;"."),TRUE,FALSE)</formula>
    </cfRule>
    <cfRule type="expression" dxfId="2496" priority="6636">
      <formula>IF(AND(AL839&lt;0, RIGHT(TEXT(AL839,"0.#"),1)="."),TRUE,FALSE)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37:AO838">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8">
    <cfRule type="expression" dxfId="703" priority="3">
      <formula>IF(RIGHT(TEXT(Y838,"0.#"),1)=".",FALSE,TRUE)</formula>
    </cfRule>
    <cfRule type="expression" dxfId="702" priority="4">
      <formula>IF(RIGHT(TEXT(Y838,"0.#"),1)=".",TRUE,FALSE)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186" max="49" man="1"/>
    <brk id="714" max="49" man="1"/>
    <brk id="735" max="16383"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0"/>
      <c r="I2" s="780"/>
      <c r="J2" s="780"/>
      <c r="K2" s="780"/>
      <c r="L2" s="780"/>
      <c r="M2" s="780"/>
      <c r="N2" s="780"/>
      <c r="O2" s="781"/>
      <c r="P2" s="779" t="s">
        <v>59</v>
      </c>
      <c r="Q2" s="780"/>
      <c r="R2" s="780"/>
      <c r="S2" s="780"/>
      <c r="T2" s="780"/>
      <c r="U2" s="780"/>
      <c r="V2" s="780"/>
      <c r="W2" s="780"/>
      <c r="X2" s="781"/>
      <c r="Y2" s="1007"/>
      <c r="Z2" s="413"/>
      <c r="AA2" s="414"/>
      <c r="AB2" s="1011" t="s">
        <v>11</v>
      </c>
      <c r="AC2" s="1012"/>
      <c r="AD2" s="1013"/>
      <c r="AE2" s="999" t="s">
        <v>554</v>
      </c>
      <c r="AF2" s="999"/>
      <c r="AG2" s="999"/>
      <c r="AH2" s="999"/>
      <c r="AI2" s="999" t="s">
        <v>551</v>
      </c>
      <c r="AJ2" s="999"/>
      <c r="AK2" s="999"/>
      <c r="AL2" s="999"/>
      <c r="AM2" s="999" t="s">
        <v>525</v>
      </c>
      <c r="AN2" s="999"/>
      <c r="AO2" s="999"/>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81"/>
      <c r="AC4" s="1006"/>
      <c r="AD4" s="100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0" t="s">
        <v>503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7" t="s">
        <v>265</v>
      </c>
      <c r="H9" s="780"/>
      <c r="I9" s="780"/>
      <c r="J9" s="780"/>
      <c r="K9" s="780"/>
      <c r="L9" s="780"/>
      <c r="M9" s="780"/>
      <c r="N9" s="780"/>
      <c r="O9" s="781"/>
      <c r="P9" s="779" t="s">
        <v>59</v>
      </c>
      <c r="Q9" s="780"/>
      <c r="R9" s="780"/>
      <c r="S9" s="780"/>
      <c r="T9" s="780"/>
      <c r="U9" s="780"/>
      <c r="V9" s="780"/>
      <c r="W9" s="780"/>
      <c r="X9" s="781"/>
      <c r="Y9" s="1007"/>
      <c r="Z9" s="413"/>
      <c r="AA9" s="414"/>
      <c r="AB9" s="1011" t="s">
        <v>11</v>
      </c>
      <c r="AC9" s="1012"/>
      <c r="AD9" s="1013"/>
      <c r="AE9" s="999" t="s">
        <v>555</v>
      </c>
      <c r="AF9" s="999"/>
      <c r="AG9" s="999"/>
      <c r="AH9" s="999"/>
      <c r="AI9" s="999" t="s">
        <v>551</v>
      </c>
      <c r="AJ9" s="999"/>
      <c r="AK9" s="999"/>
      <c r="AL9" s="999"/>
      <c r="AM9" s="999" t="s">
        <v>525</v>
      </c>
      <c r="AN9" s="999"/>
      <c r="AO9" s="999"/>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81"/>
      <c r="AC11" s="1006"/>
      <c r="AD11" s="100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0" t="s">
        <v>503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7" t="s">
        <v>265</v>
      </c>
      <c r="H16" s="780"/>
      <c r="I16" s="780"/>
      <c r="J16" s="780"/>
      <c r="K16" s="780"/>
      <c r="L16" s="780"/>
      <c r="M16" s="780"/>
      <c r="N16" s="780"/>
      <c r="O16" s="781"/>
      <c r="P16" s="779" t="s">
        <v>59</v>
      </c>
      <c r="Q16" s="780"/>
      <c r="R16" s="780"/>
      <c r="S16" s="780"/>
      <c r="T16" s="780"/>
      <c r="U16" s="780"/>
      <c r="V16" s="780"/>
      <c r="W16" s="780"/>
      <c r="X16" s="781"/>
      <c r="Y16" s="1007"/>
      <c r="Z16" s="413"/>
      <c r="AA16" s="414"/>
      <c r="AB16" s="1011" t="s">
        <v>11</v>
      </c>
      <c r="AC16" s="1012"/>
      <c r="AD16" s="1013"/>
      <c r="AE16" s="999" t="s">
        <v>554</v>
      </c>
      <c r="AF16" s="999"/>
      <c r="AG16" s="999"/>
      <c r="AH16" s="999"/>
      <c r="AI16" s="999" t="s">
        <v>552</v>
      </c>
      <c r="AJ16" s="999"/>
      <c r="AK16" s="999"/>
      <c r="AL16" s="999"/>
      <c r="AM16" s="999" t="s">
        <v>525</v>
      </c>
      <c r="AN16" s="999"/>
      <c r="AO16" s="999"/>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81"/>
      <c r="AC18" s="1006"/>
      <c r="AD18" s="100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0" t="s">
        <v>503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7" t="s">
        <v>265</v>
      </c>
      <c r="H23" s="780"/>
      <c r="I23" s="780"/>
      <c r="J23" s="780"/>
      <c r="K23" s="780"/>
      <c r="L23" s="780"/>
      <c r="M23" s="780"/>
      <c r="N23" s="780"/>
      <c r="O23" s="781"/>
      <c r="P23" s="779" t="s">
        <v>59</v>
      </c>
      <c r="Q23" s="780"/>
      <c r="R23" s="780"/>
      <c r="S23" s="780"/>
      <c r="T23" s="780"/>
      <c r="U23" s="780"/>
      <c r="V23" s="780"/>
      <c r="W23" s="780"/>
      <c r="X23" s="781"/>
      <c r="Y23" s="1007"/>
      <c r="Z23" s="413"/>
      <c r="AA23" s="414"/>
      <c r="AB23" s="1011" t="s">
        <v>11</v>
      </c>
      <c r="AC23" s="1012"/>
      <c r="AD23" s="1013"/>
      <c r="AE23" s="999" t="s">
        <v>556</v>
      </c>
      <c r="AF23" s="999"/>
      <c r="AG23" s="999"/>
      <c r="AH23" s="999"/>
      <c r="AI23" s="999" t="s">
        <v>551</v>
      </c>
      <c r="AJ23" s="999"/>
      <c r="AK23" s="999"/>
      <c r="AL23" s="999"/>
      <c r="AM23" s="999" t="s">
        <v>525</v>
      </c>
      <c r="AN23" s="999"/>
      <c r="AO23" s="999"/>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81"/>
      <c r="AC25" s="1006"/>
      <c r="AD25" s="100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0" t="s">
        <v>503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7" t="s">
        <v>265</v>
      </c>
      <c r="H30" s="780"/>
      <c r="I30" s="780"/>
      <c r="J30" s="780"/>
      <c r="K30" s="780"/>
      <c r="L30" s="780"/>
      <c r="M30" s="780"/>
      <c r="N30" s="780"/>
      <c r="O30" s="781"/>
      <c r="P30" s="779" t="s">
        <v>59</v>
      </c>
      <c r="Q30" s="780"/>
      <c r="R30" s="780"/>
      <c r="S30" s="780"/>
      <c r="T30" s="780"/>
      <c r="U30" s="780"/>
      <c r="V30" s="780"/>
      <c r="W30" s="780"/>
      <c r="X30" s="781"/>
      <c r="Y30" s="1007"/>
      <c r="Z30" s="413"/>
      <c r="AA30" s="414"/>
      <c r="AB30" s="1011" t="s">
        <v>11</v>
      </c>
      <c r="AC30" s="1012"/>
      <c r="AD30" s="1013"/>
      <c r="AE30" s="999" t="s">
        <v>554</v>
      </c>
      <c r="AF30" s="999"/>
      <c r="AG30" s="999"/>
      <c r="AH30" s="999"/>
      <c r="AI30" s="999" t="s">
        <v>551</v>
      </c>
      <c r="AJ30" s="999"/>
      <c r="AK30" s="999"/>
      <c r="AL30" s="999"/>
      <c r="AM30" s="999" t="s">
        <v>549</v>
      </c>
      <c r="AN30" s="999"/>
      <c r="AO30" s="999"/>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81"/>
      <c r="AC32" s="1006"/>
      <c r="AD32" s="100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0" t="s">
        <v>503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7" t="s">
        <v>265</v>
      </c>
      <c r="H37" s="780"/>
      <c r="I37" s="780"/>
      <c r="J37" s="780"/>
      <c r="K37" s="780"/>
      <c r="L37" s="780"/>
      <c r="M37" s="780"/>
      <c r="N37" s="780"/>
      <c r="O37" s="781"/>
      <c r="P37" s="779" t="s">
        <v>59</v>
      </c>
      <c r="Q37" s="780"/>
      <c r="R37" s="780"/>
      <c r="S37" s="780"/>
      <c r="T37" s="780"/>
      <c r="U37" s="780"/>
      <c r="V37" s="780"/>
      <c r="W37" s="780"/>
      <c r="X37" s="781"/>
      <c r="Y37" s="1007"/>
      <c r="Z37" s="413"/>
      <c r="AA37" s="414"/>
      <c r="AB37" s="1011" t="s">
        <v>11</v>
      </c>
      <c r="AC37" s="1012"/>
      <c r="AD37" s="1013"/>
      <c r="AE37" s="999" t="s">
        <v>556</v>
      </c>
      <c r="AF37" s="999"/>
      <c r="AG37" s="999"/>
      <c r="AH37" s="999"/>
      <c r="AI37" s="999" t="s">
        <v>553</v>
      </c>
      <c r="AJ37" s="999"/>
      <c r="AK37" s="999"/>
      <c r="AL37" s="999"/>
      <c r="AM37" s="999" t="s">
        <v>550</v>
      </c>
      <c r="AN37" s="999"/>
      <c r="AO37" s="999"/>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81"/>
      <c r="AC39" s="1006"/>
      <c r="AD39" s="100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7" t="s">
        <v>265</v>
      </c>
      <c r="H44" s="780"/>
      <c r="I44" s="780"/>
      <c r="J44" s="780"/>
      <c r="K44" s="780"/>
      <c r="L44" s="780"/>
      <c r="M44" s="780"/>
      <c r="N44" s="780"/>
      <c r="O44" s="781"/>
      <c r="P44" s="779" t="s">
        <v>59</v>
      </c>
      <c r="Q44" s="780"/>
      <c r="R44" s="780"/>
      <c r="S44" s="780"/>
      <c r="T44" s="780"/>
      <c r="U44" s="780"/>
      <c r="V44" s="780"/>
      <c r="W44" s="780"/>
      <c r="X44" s="781"/>
      <c r="Y44" s="1007"/>
      <c r="Z44" s="413"/>
      <c r="AA44" s="414"/>
      <c r="AB44" s="1011" t="s">
        <v>11</v>
      </c>
      <c r="AC44" s="1012"/>
      <c r="AD44" s="1013"/>
      <c r="AE44" s="999" t="s">
        <v>554</v>
      </c>
      <c r="AF44" s="999"/>
      <c r="AG44" s="999"/>
      <c r="AH44" s="999"/>
      <c r="AI44" s="999" t="s">
        <v>551</v>
      </c>
      <c r="AJ44" s="999"/>
      <c r="AK44" s="999"/>
      <c r="AL44" s="999"/>
      <c r="AM44" s="999" t="s">
        <v>525</v>
      </c>
      <c r="AN44" s="999"/>
      <c r="AO44" s="999"/>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81"/>
      <c r="AC46" s="1006"/>
      <c r="AD46" s="100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7" t="s">
        <v>265</v>
      </c>
      <c r="H51" s="780"/>
      <c r="I51" s="780"/>
      <c r="J51" s="780"/>
      <c r="K51" s="780"/>
      <c r="L51" s="780"/>
      <c r="M51" s="780"/>
      <c r="N51" s="780"/>
      <c r="O51" s="781"/>
      <c r="P51" s="779" t="s">
        <v>59</v>
      </c>
      <c r="Q51" s="780"/>
      <c r="R51" s="780"/>
      <c r="S51" s="780"/>
      <c r="T51" s="780"/>
      <c r="U51" s="780"/>
      <c r="V51" s="780"/>
      <c r="W51" s="780"/>
      <c r="X51" s="781"/>
      <c r="Y51" s="1007"/>
      <c r="Z51" s="413"/>
      <c r="AA51" s="414"/>
      <c r="AB51" s="458" t="s">
        <v>11</v>
      </c>
      <c r="AC51" s="1012"/>
      <c r="AD51" s="1013"/>
      <c r="AE51" s="999" t="s">
        <v>554</v>
      </c>
      <c r="AF51" s="999"/>
      <c r="AG51" s="999"/>
      <c r="AH51" s="999"/>
      <c r="AI51" s="999" t="s">
        <v>551</v>
      </c>
      <c r="AJ51" s="999"/>
      <c r="AK51" s="999"/>
      <c r="AL51" s="999"/>
      <c r="AM51" s="999" t="s">
        <v>525</v>
      </c>
      <c r="AN51" s="999"/>
      <c r="AO51" s="999"/>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81"/>
      <c r="AC53" s="1006"/>
      <c r="AD53" s="100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7" t="s">
        <v>265</v>
      </c>
      <c r="H58" s="780"/>
      <c r="I58" s="780"/>
      <c r="J58" s="780"/>
      <c r="K58" s="780"/>
      <c r="L58" s="780"/>
      <c r="M58" s="780"/>
      <c r="N58" s="780"/>
      <c r="O58" s="781"/>
      <c r="P58" s="779" t="s">
        <v>59</v>
      </c>
      <c r="Q58" s="780"/>
      <c r="R58" s="780"/>
      <c r="S58" s="780"/>
      <c r="T58" s="780"/>
      <c r="U58" s="780"/>
      <c r="V58" s="780"/>
      <c r="W58" s="780"/>
      <c r="X58" s="781"/>
      <c r="Y58" s="1007"/>
      <c r="Z58" s="413"/>
      <c r="AA58" s="414"/>
      <c r="AB58" s="1011" t="s">
        <v>11</v>
      </c>
      <c r="AC58" s="1012"/>
      <c r="AD58" s="1013"/>
      <c r="AE58" s="999" t="s">
        <v>554</v>
      </c>
      <c r="AF58" s="999"/>
      <c r="AG58" s="999"/>
      <c r="AH58" s="999"/>
      <c r="AI58" s="999" t="s">
        <v>551</v>
      </c>
      <c r="AJ58" s="999"/>
      <c r="AK58" s="999"/>
      <c r="AL58" s="999"/>
      <c r="AM58" s="999" t="s">
        <v>525</v>
      </c>
      <c r="AN58" s="999"/>
      <c r="AO58" s="999"/>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81"/>
      <c r="AC60" s="1006"/>
      <c r="AD60" s="100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7" t="s">
        <v>265</v>
      </c>
      <c r="H65" s="780"/>
      <c r="I65" s="780"/>
      <c r="J65" s="780"/>
      <c r="K65" s="780"/>
      <c r="L65" s="780"/>
      <c r="M65" s="780"/>
      <c r="N65" s="780"/>
      <c r="O65" s="781"/>
      <c r="P65" s="779" t="s">
        <v>59</v>
      </c>
      <c r="Q65" s="780"/>
      <c r="R65" s="780"/>
      <c r="S65" s="780"/>
      <c r="T65" s="780"/>
      <c r="U65" s="780"/>
      <c r="V65" s="780"/>
      <c r="W65" s="780"/>
      <c r="X65" s="781"/>
      <c r="Y65" s="1007"/>
      <c r="Z65" s="413"/>
      <c r="AA65" s="414"/>
      <c r="AB65" s="1011" t="s">
        <v>11</v>
      </c>
      <c r="AC65" s="1012"/>
      <c r="AD65" s="1013"/>
      <c r="AE65" s="999" t="s">
        <v>554</v>
      </c>
      <c r="AF65" s="999"/>
      <c r="AG65" s="999"/>
      <c r="AH65" s="999"/>
      <c r="AI65" s="999" t="s">
        <v>551</v>
      </c>
      <c r="AJ65" s="999"/>
      <c r="AK65" s="999"/>
      <c r="AL65" s="999"/>
      <c r="AM65" s="999" t="s">
        <v>525</v>
      </c>
      <c r="AN65" s="999"/>
      <c r="AO65" s="999"/>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81"/>
      <c r="AC67" s="1006"/>
      <c r="AD67" s="100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0" t="s">
        <v>503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9">
        <v>1</v>
      </c>
      <c r="B4" s="1059">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9">
        <v>1</v>
      </c>
      <c r="B37" s="1059">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9">
        <v>1</v>
      </c>
      <c r="B70" s="1059">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2019-08-23T12:13:40Z</cp:lastPrinted>
  <dcterms:created xsi:type="dcterms:W3CDTF">2012-03-13T00:50:25Z</dcterms:created>
  <dcterms:modified xsi:type="dcterms:W3CDTF">2019-08-26T08:21:53Z</dcterms:modified>
</cp:coreProperties>
</file>