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行政事業レビュー（180912共有ドライブから引越）\H31\05_レビューシート作成＆事業単位整理表追記（最終公表（H30継続事業、H31新規事業））\04_会計課へ提出\公共とがっちゃんこ\水局 最終公表\レビューシート（追加修正分）\"/>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<sst xmlns="http://schemas.openxmlformats.org/spreadsheetml/2006/main" count="2152" uniqueCount="563">
  <si>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</si>
  <si>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</si>
  <si>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</si>
  <si>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</si>
  <si>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</si>
  <si>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</si>
  <si>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</si>
  <si>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</si>
  <si>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</si>
  <si>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</si>
  <si>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</si>
  <si>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</si>
  <si>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</si>
  <si>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</si>
  <si>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</si>
  <si>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</si>
  <si>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</si>
  <si>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</si>
  <si>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</si>
  <si>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</si>
  <si>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</si>
  <si>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</si>
  <si>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</si>
  <si>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</si>
  <si>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</si>
  <si>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</si>
  <si>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</si>
  <si>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</si>
  <si>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</si>
  <si>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</si>
  <si>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</si>
  <si>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</si>
  <si>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</si>
  <si>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</si>
  <si>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</si>
  <si>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</si>
  <si>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</si>
  <si>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</si>
  <si>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</si>
  <si>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</si>
  <si>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</si>
  <si>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</si>
  <si>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</si>
  <si>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</si>
  <si>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</si>
  <si>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</si>
  <si>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</si>
  <si>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</si>
  <si>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</si>
  <si>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</si>
  <si>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</si>
  <si>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</si>
  <si>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</si>
  <si>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</si>
  <si>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</si>
  <si>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</si>
  <si>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</si>
  <si>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</si>
  <si>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</si>
  <si>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</si>
  <si>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</si>
  <si>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</si>
  <si>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</si>
  <si>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</si>
  <si>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</si>
  <si>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</si>
  <si>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</si>
  <si>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</si>
  <si>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</si>
  <si>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</si>
  <si>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</si>
  <si>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</si>
  <si>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</si>
  <si>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</si>
  <si>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</si>
  <si>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</si>
  <si>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</si>
  <si>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</si>
  <si>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</si>
  <si>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</si>
  <si>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</si>
  <si>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</si>
  <si>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</si>
  <si>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</si>
  <si>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</si>
  <si>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</si>
  <si>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</si>
  <si>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</si>
  <si>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</si>
  <si>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</si>
  <si>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</si>
  <si>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</si>
  <si>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</si>
  <si>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</si>
  <si>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</si>
  <si>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</si>
  <si>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</si>
  <si>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</si>
  <si>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</si>
  <si>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</si>
  <si>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</si>
  <si>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</si>
  <si>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</si>
  <si>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</si>
  <si>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</si>
  <si>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</si>
  <si>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</si>
  <si>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</si>
  <si>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</si>
  <si>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</si>
  <si>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</si>
  <si>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</si>
  <si>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</si>
  <si>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</si>
  <si>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</si>
  <si>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</si>
  <si>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</si>
  <si>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</si>
  <si>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</si>
  <si>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</si>
  <si>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</si>
  <si>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</si>
  <si>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</si>
  <si>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</si>
  <si>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</si>
  <si>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</si>
  <si>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</si>
  <si>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</si>
  <si>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</si>
  <si>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</si>
  <si>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</si>
  <si>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</si>
  <si>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</si>
  <si>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</si>
  <si>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</si>
  <si>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</si>
  <si>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</si>
  <si>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</si>
  <si>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</si>
  <si>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</si>
  <si>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</si>
  <si>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</si>
  <si>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</si>
  <si>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</si>
  <si>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</si>
  <si>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</si>
  <si>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</si>
  <si>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</si>
  <si>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</si>
  <si>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</si>
  <si>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</si>
  <si>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</si>
  <si>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</si>
  <si>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</si>
  <si>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</si>
  <si>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</si>
  <si>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</si>
  <si>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</si>
  <si>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</si>
  <si>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</si>
  <si>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</si>
  <si>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</si>
  <si>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</si>
  <si>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</si>
  <si>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</si>
  <si>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</si>
  <si>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</si>
  <si>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</si>
  <si>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</si>
  <si>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</si>
  <si>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</si>
  <si>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</si>
  <si>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</si>
  <si>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</si>
  <si>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</si>
  <si>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</si>
  <si>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</si>
  <si>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</si>
  <si>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</si>
  <si>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</si>
  <si>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</si>
  <si>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</si>
  <si>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</si>
  <si>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</si>
  <si>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</si>
  <si>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</si>
  <si>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</si>
  <si>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</si>
  <si>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</si>
  <si>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</si>
  <si>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</si>
  <si>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</si>
  <si>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</si>
  <si>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</si>
  <si>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</si>
  <si>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</si>
  <si>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</si>
  <si>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</si>
  <si>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</si>
  <si>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</si>
  <si>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</si>
  <si>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</si>
  <si>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</si>
  <si>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</si>
  <si>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</si>
  <si>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</si>
  <si>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</si>
  <si>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</si>
  <si>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</si>
  <si>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</si>
  <si>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</si>
  <si>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</si>
  <si>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</si>
  <si>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</si>
  <si>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</si>
  <si>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</si>
  <si>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</si>
  <si>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</si>
  <si>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</si>
  <si>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</si>
  <si>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</si>
  <si>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</si>
  <si>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</si>
  <si>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</si>
  <si>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</si>
  <si>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</si>
  <si>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</si>
  <si>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</si>
  <si>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</si>
  <si>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</si>
  <si>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</si>
  <si>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</si>
  <si>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</si>
  <si>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</si>
  <si>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</si>
  <si>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</si>
  <si>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</si>
  <si>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</si>
  <si>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</si>
  <si>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</si>
  <si>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</si>
  <si>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</si>
  <si>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</si>
  <si>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</si>
  <si>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</si>
  <si>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</si>
  <si>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</si>
  <si>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</si>
  <si>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</si>
  <si>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</si>
  <si>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</si>
  <si>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</si>
  <si>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</si>
  <si>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</si>
  <si>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</si>
  <si>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</si>
  <si>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</si>
  <si>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</si>
  <si>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</si>
  <si>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</si>
  <si>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</si>
  <si>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</si>
  <si>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</si>
  <si>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</si>
  <si>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</si>
  <si>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</si>
  <si>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</si>
  <si>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</si>
  <si>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</si>
  <si>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</si>
  <si>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</si>
  <si>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</si>
  <si>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</si>
  <si>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</si>
  <si>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</si>
  <si>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</si>
  <si>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</si>
  <si>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</si>
  <si>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</si>
  <si>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</si>
  <si>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</si>
  <si>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</si>
  <si>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</si>
  <si>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</si>
  <si>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</si>
  <si>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</si>
  <si>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</si>
  <si>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</si>
  <si>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</si>
  <si>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</si>
  <si>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</si>
  <si>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</si>
  <si>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</si>
  <si>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</si>
  <si>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</si>
  <si>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</si>
  <si>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</si>
  <si>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</si>
  <si>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</si>
  <si>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</si>
  <si>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</si>
  <si>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</si>
  <si>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</si>
  <si>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</si>
  <si>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</si>
  <si>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</si>
  <si>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</si>
  <si>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</si>
  <si>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</si>
  <si>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</si>
  <si>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</si>
  <si>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</si>
  <si>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</si>
  <si>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</si>
  <si>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</si>
  <si>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</si>
  <si>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</si>
  <si>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</si>
  <si>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</si>
  <si>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</si>
  <si>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</si>
  <si>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</si>
  <si>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</si>
  <si>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</si>
  <si>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</si>
  <si>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</si>
  <si>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</si>
  <si>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</si>
  <si>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</si>
  <si>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</si>
  <si>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</si>
  <si>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</si>
  <si>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</si>
  <si>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</si>
  <si>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</si>
  <si>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</si>
  <si>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</si>
  <si>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</si>
  <si>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</si>
  <si>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</si>
  <si>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</si>
  <si>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</si>
  <si>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</si>
  <si>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</si>
  <si>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</si>
  <si>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</si>
  <si>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</si>
  <si>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</si>
  <si>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</si>
  <si>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</si>
  <si>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</si>
  <si>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</si>
  <si>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</si>
  <si>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</si>
  <si>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</si>
  <si>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</si>
  <si>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</si>
  <si>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</si>
  <si>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</si>
  <si>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</si>
  <si>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</si>
  <si>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</si>
  <si>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</si>
  <si>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</si>
  <si>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</si>
  <si>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</si>
  <si>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</si>
  <si>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</si>
  <si>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</si>
  <si>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</si>
  <si>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</si>
  <si>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</si>
  <si>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</si>
  <si>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</si>
  <si>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</si>
  <si>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</si>
  <si>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</si>
  <si>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</si>
  <si>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</si>
  <si>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</si>
  <si>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</si>
  <si>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</si>
  <si>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</si>
  <si>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</si>
  <si>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</si>
  <si>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</si>
  <si>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</si>
  <si>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</si>
  <si>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</si>
  <si>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</si>
  <si>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</si>
  <si>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</si>
  <si>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</si>
  <si>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</si>
  <si>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</si>
  <si>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</si>
  <si>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</si>
  <si>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</si>
  <si>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</si>
  <si>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</si>
  <si>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</si>
  <si>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</si>
  <si>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</si>
  <si>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</si>
  <si>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</si>
  <si>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</si>
  <si>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</si>
  <si>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</si>
  <si>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</si>
  <si>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</si>
  <si>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</si>
  <si>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</si>
  <si>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</si>
  <si>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</si>
  <si>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</si>
  <si>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</si>
  <si>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</si>
  <si>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</si>
  <si>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</si>
  <si>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</si>
  <si>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</si>
  <si>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</si>
  <si>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</si>
  <si>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</si>
  <si>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</si>
  <si>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</si>
  <si>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</si>
  <si>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</si>
  <si>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</si>
  <si>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</si>
  <si>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</si>
  <si>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</si>
  <si>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</si>
  <si>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</si>
  <si>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</si>
  <si>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</si>
  <si>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</si>
  <si>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</si>
  <si>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</si>
  <si>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</si>
  <si>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</si>
  <si>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</si>
  <si>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</si>
  <si>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</si>
  <si>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</si>
  <si>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</si>
  <si>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</si>
  <si>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</si>
  <si>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</si>
  <si>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</si>
  <si>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</si>
  <si>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</si>
  <si>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</si>
  <si>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</si>
  <si>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</si>
  <si>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</si>
  <si>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</si>
  <si>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</si>
  <si>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</si>
  <si>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</si>
  <si>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</si>
  <si>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</si>
  <si>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</si>
  <si>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</si>
  <si>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</si>
  <si>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</si>
  <si>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</si>
  <si>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</si>
  <si>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</si>
  <si>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</si>
  <si>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</si>
  <si>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</si>
  <si>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</si>
  <si>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</si>
  <si>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</si>
  <si>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</si>
  <si>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</si>
  <si>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</si>
  <si>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地下水対策及び地下水保全管理調査等に要する経費</t>
    <phoneticPr fontId="5"/>
  </si>
  <si>
    <t>水管理・国土保全局　水資源部</t>
    <rPh sb="0" eb="1">
      <t>ミズ</t>
    </rPh>
    <rPh sb="1" eb="3">
      <t>カンリ</t>
    </rPh>
    <rPh sb="4" eb="6">
      <t>コクド</t>
    </rPh>
    <rPh sb="6" eb="9">
      <t>ホゼンキョク</t>
    </rPh>
    <rPh sb="10" eb="13">
      <t>ミズシゲン</t>
    </rPh>
    <rPh sb="13" eb="14">
      <t>ブ</t>
    </rPh>
    <phoneticPr fontId="5"/>
  </si>
  <si>
    <t>水資源政策課</t>
    <rPh sb="0" eb="3">
      <t>ミズシゲン</t>
    </rPh>
    <rPh sb="3" eb="6">
      <t>セイサクカ</t>
    </rPh>
    <phoneticPr fontId="5"/>
  </si>
  <si>
    <t>-</t>
    <phoneticPr fontId="5"/>
  </si>
  <si>
    <t>濃尾平野地盤沈下防止等対策要綱（S60.4.26）
筑後・佐賀平野地盤沈下防止等対策要綱（S60.4.26）
関東平野北部地盤沈下防止等対策要綱（H3.11.29）</t>
    <phoneticPr fontId="5"/>
  </si>
  <si>
    <t>　地下水の過剰採取による広域的な地盤沈下が発生し、これに伴う被害の著しい濃尾平野、筑後・佐賀平野、関東平野北部の３地域においては、地盤沈下を防止し、併せて地下水の保全を図るため「地盤沈下防止等対策要綱」が決定され、近年は、要綱に係る取組の推進により地下水採取量及び地盤沈下面積が減少傾向にあるものの、依然として局所的な地盤沈下が発生しているため、地域の実情に応じた総合的な対策を推進する。併せて地下水の保全と利用の適正化を図るための総合的管理を行い、健全な水循環の構築を推進する。</t>
    <phoneticPr fontId="5"/>
  </si>
  <si>
    <t>○</t>
  </si>
  <si>
    <t>職員旅費</t>
    <rPh sb="0" eb="2">
      <t>ショクイン</t>
    </rPh>
    <rPh sb="2" eb="4">
      <t>リョヒ</t>
    </rPh>
    <phoneticPr fontId="5"/>
  </si>
  <si>
    <t>要綱対策地域ごとに定められている地下水採取の年間目標量7.59億m3に対して採取量を目標量以下に抑制する。</t>
    <phoneticPr fontId="5"/>
  </si>
  <si>
    <t>億m3</t>
    <rPh sb="0" eb="1">
      <t>オク</t>
    </rPh>
    <phoneticPr fontId="5"/>
  </si>
  <si>
    <t>地下水採取量・地盤沈下量等の調査・対策を実施している地盤沈下防止等対策要綱対象自治体数</t>
    <phoneticPr fontId="5"/>
  </si>
  <si>
    <t>自治体</t>
    <rPh sb="0" eb="3">
      <t>ジチタイ</t>
    </rPh>
    <phoneticPr fontId="5"/>
  </si>
  <si>
    <t>執行額／地域数　　　　　　</t>
    <phoneticPr fontId="5"/>
  </si>
  <si>
    <t>百万円/地域</t>
    <rPh sb="0" eb="2">
      <t>ヒャクマン</t>
    </rPh>
    <rPh sb="2" eb="3">
      <t>エン</t>
    </rPh>
    <rPh sb="4" eb="6">
      <t>チイキ</t>
    </rPh>
    <phoneticPr fontId="5"/>
  </si>
  <si>
    <t>29/3</t>
    <phoneticPr fontId="5"/>
  </si>
  <si>
    <t>38/3</t>
    <phoneticPr fontId="5"/>
  </si>
  <si>
    <t>30/3</t>
    <phoneticPr fontId="5"/>
  </si>
  <si>
    <t>　持続可能な地下水の保全と利用を図り、健全な水循環の構築を推進するため、地下水マネジメント推進のための支援を行う。また広域的な地盤沈下の対策を進めるため、地盤沈下防止等対策要綱に基づく施策を推進するため、関係省庁及び関係地方公共団体の協力を得て、毎年要綱の実施状況の把握と地下水・地盤沈下データの収集・整理を行う。更に、地域の実情に応じた地盤沈下対策を推進し、局所的な地盤沈下の継続や渇水時の短期的な地下水採取量の増大に伴う地盤沈下の発生を防止するため、要綱に定められた地下水採取目標量や地盤沈下対策事業等を評価する。</t>
    <phoneticPr fontId="5"/>
  </si>
  <si>
    <t>地盤沈下を抑制するための地下水採取目標量の達成割合</t>
    <rPh sb="0" eb="2">
      <t>ジバン</t>
    </rPh>
    <rPh sb="2" eb="4">
      <t>チンカ</t>
    </rPh>
    <rPh sb="5" eb="7">
      <t>ヨクセイ</t>
    </rPh>
    <rPh sb="12" eb="15">
      <t>チカスイ</t>
    </rPh>
    <rPh sb="15" eb="17">
      <t>サイシュ</t>
    </rPh>
    <rPh sb="17" eb="20">
      <t>モクヒョウリョウ</t>
    </rPh>
    <rPh sb="21" eb="23">
      <t>タッセイ</t>
    </rPh>
    <rPh sb="23" eb="25">
      <t>ワリアイ</t>
    </rPh>
    <phoneticPr fontId="5"/>
  </si>
  <si>
    <t>%</t>
    <phoneticPr fontId="5"/>
  </si>
  <si>
    <t>%</t>
    <phoneticPr fontId="5"/>
  </si>
  <si>
    <t>-</t>
    <phoneticPr fontId="5"/>
  </si>
  <si>
    <t>　地盤沈下防止等対策要綱に基づく施策を進める上で、関係省庁及び関係地方公共団体の協力を得て、毎年要綱の実施状況の把握と地下水・地盤沈下データの収集・整理・分析を行うとともに、要綱に定められている地下水採取目標量や地盤沈下対策事業等を評価し、局所的な地盤沈下の継続や渇水時の短期的な地下水採取量の増大に伴う地盤沈下の発生を防止するため、地域の実情に応じた総合的な対策を推進する。</t>
    <rPh sb="1" eb="3">
      <t>ジバン</t>
    </rPh>
    <rPh sb="3" eb="5">
      <t>チンカ</t>
    </rPh>
    <rPh sb="5" eb="7">
      <t>ボウシ</t>
    </rPh>
    <rPh sb="7" eb="8">
      <t>トウ</t>
    </rPh>
    <rPh sb="8" eb="10">
      <t>タイサク</t>
    </rPh>
    <rPh sb="10" eb="12">
      <t>ヨウコウ</t>
    </rPh>
    <rPh sb="13" eb="14">
      <t>モト</t>
    </rPh>
    <rPh sb="16" eb="18">
      <t>セサク</t>
    </rPh>
    <rPh sb="19" eb="20">
      <t>スス</t>
    </rPh>
    <rPh sb="22" eb="23">
      <t>ウエ</t>
    </rPh>
    <rPh sb="25" eb="27">
      <t>カンケイ</t>
    </rPh>
    <rPh sb="27" eb="29">
      <t>ショウチョウ</t>
    </rPh>
    <rPh sb="29" eb="30">
      <t>オヨ</t>
    </rPh>
    <rPh sb="31" eb="33">
      <t>カンケイ</t>
    </rPh>
    <rPh sb="33" eb="35">
      <t>チホウ</t>
    </rPh>
    <rPh sb="35" eb="37">
      <t>コウキョウ</t>
    </rPh>
    <rPh sb="37" eb="39">
      <t>ダンタイ</t>
    </rPh>
    <rPh sb="40" eb="42">
      <t>キョウリョク</t>
    </rPh>
    <rPh sb="43" eb="44">
      <t>エ</t>
    </rPh>
    <rPh sb="46" eb="48">
      <t>マイトシ</t>
    </rPh>
    <rPh sb="48" eb="50">
      <t>ヨウコウ</t>
    </rPh>
    <rPh sb="51" eb="53">
      <t>ジッシ</t>
    </rPh>
    <rPh sb="53" eb="55">
      <t>ジョウキョウ</t>
    </rPh>
    <rPh sb="56" eb="58">
      <t>ハアク</t>
    </rPh>
    <rPh sb="59" eb="62">
      <t>チカスイ</t>
    </rPh>
    <rPh sb="63" eb="65">
      <t>ジバン</t>
    </rPh>
    <rPh sb="65" eb="67">
      <t>チンカ</t>
    </rPh>
    <rPh sb="71" eb="73">
      <t>シュウシュウ</t>
    </rPh>
    <rPh sb="74" eb="76">
      <t>セイリ</t>
    </rPh>
    <rPh sb="77" eb="79">
      <t>ブンセキ</t>
    </rPh>
    <rPh sb="80" eb="81">
      <t>オコナ</t>
    </rPh>
    <rPh sb="87" eb="89">
      <t>ヨウコウ</t>
    </rPh>
    <rPh sb="90" eb="91">
      <t>サダ</t>
    </rPh>
    <rPh sb="97" eb="100">
      <t>チカスイ</t>
    </rPh>
    <rPh sb="100" eb="102">
      <t>サイシュ</t>
    </rPh>
    <rPh sb="102" eb="105">
      <t>モクヒョウリョウ</t>
    </rPh>
    <rPh sb="106" eb="108">
      <t>ジバン</t>
    </rPh>
    <rPh sb="108" eb="110">
      <t>チンカ</t>
    </rPh>
    <rPh sb="110" eb="112">
      <t>タイサク</t>
    </rPh>
    <rPh sb="112" eb="114">
      <t>ジギョウ</t>
    </rPh>
    <rPh sb="114" eb="115">
      <t>トウ</t>
    </rPh>
    <rPh sb="116" eb="118">
      <t>ヒョウカ</t>
    </rPh>
    <rPh sb="120" eb="123">
      <t>キョクショテキ</t>
    </rPh>
    <rPh sb="124" eb="126">
      <t>ジバン</t>
    </rPh>
    <rPh sb="126" eb="128">
      <t>チンカ</t>
    </rPh>
    <rPh sb="129" eb="131">
      <t>ケイゾク</t>
    </rPh>
    <rPh sb="132" eb="134">
      <t>カッスイ</t>
    </rPh>
    <rPh sb="134" eb="135">
      <t>ジ</t>
    </rPh>
    <rPh sb="136" eb="139">
      <t>タンキテキ</t>
    </rPh>
    <rPh sb="140" eb="143">
      <t>チカスイ</t>
    </rPh>
    <rPh sb="143" eb="145">
      <t>サイシュ</t>
    </rPh>
    <rPh sb="145" eb="146">
      <t>リョウ</t>
    </rPh>
    <rPh sb="147" eb="149">
      <t>ゾウダイ</t>
    </rPh>
    <rPh sb="150" eb="151">
      <t>トモナ</t>
    </rPh>
    <rPh sb="152" eb="154">
      <t>ジバン</t>
    </rPh>
    <rPh sb="154" eb="156">
      <t>チンカ</t>
    </rPh>
    <rPh sb="157" eb="159">
      <t>ハッセイ</t>
    </rPh>
    <rPh sb="160" eb="162">
      <t>ボウシ</t>
    </rPh>
    <rPh sb="167" eb="169">
      <t>チイキ</t>
    </rPh>
    <rPh sb="170" eb="172">
      <t>ジツジョウ</t>
    </rPh>
    <rPh sb="173" eb="174">
      <t>オウ</t>
    </rPh>
    <rPh sb="176" eb="179">
      <t>ソウゴウテキ</t>
    </rPh>
    <rPh sb="180" eb="182">
      <t>タイサク</t>
    </rPh>
    <rPh sb="183" eb="185">
      <t>スイシン</t>
    </rPh>
    <phoneticPr fontId="5"/>
  </si>
  <si>
    <t>広域的に発生している地盤沈下の防止と、地下水の適切利用と保全を図ることは、国民的ニーズが高い事業である。</t>
    <rPh sb="0" eb="3">
      <t>コウイキテキ</t>
    </rPh>
    <rPh sb="4" eb="6">
      <t>ハッセイ</t>
    </rPh>
    <rPh sb="10" eb="12">
      <t>ジバン</t>
    </rPh>
    <rPh sb="12" eb="14">
      <t>チンカ</t>
    </rPh>
    <rPh sb="15" eb="17">
      <t>ボウシ</t>
    </rPh>
    <rPh sb="19" eb="22">
      <t>チカスイ</t>
    </rPh>
    <rPh sb="23" eb="25">
      <t>テキセツ</t>
    </rPh>
    <rPh sb="25" eb="27">
      <t>リヨウ</t>
    </rPh>
    <rPh sb="28" eb="30">
      <t>ホゼン</t>
    </rPh>
    <rPh sb="31" eb="32">
      <t>ハカ</t>
    </rPh>
    <rPh sb="37" eb="40">
      <t>コクミンテキ</t>
    </rPh>
    <rPh sb="44" eb="45">
      <t>タカ</t>
    </rPh>
    <rPh sb="46" eb="48">
      <t>ジギョウ</t>
    </rPh>
    <phoneticPr fontId="5"/>
  </si>
  <si>
    <t>本要綱は、地盤沈下等の対策に関し、関係省庁の施策の総合調整を図り、また、地域の実情に応じた総合的な施策を推進する必要があるため。</t>
    <rPh sb="0" eb="1">
      <t>ホン</t>
    </rPh>
    <rPh sb="1" eb="3">
      <t>ヨウコウ</t>
    </rPh>
    <rPh sb="5" eb="7">
      <t>ジバン</t>
    </rPh>
    <rPh sb="7" eb="9">
      <t>チンカ</t>
    </rPh>
    <rPh sb="9" eb="10">
      <t>トウ</t>
    </rPh>
    <rPh sb="11" eb="13">
      <t>タイサク</t>
    </rPh>
    <rPh sb="14" eb="15">
      <t>カン</t>
    </rPh>
    <rPh sb="17" eb="19">
      <t>カンケイ</t>
    </rPh>
    <rPh sb="19" eb="21">
      <t>ショウチョウ</t>
    </rPh>
    <rPh sb="22" eb="24">
      <t>シサク</t>
    </rPh>
    <rPh sb="25" eb="27">
      <t>ソウゴウ</t>
    </rPh>
    <rPh sb="27" eb="29">
      <t>チョウセイ</t>
    </rPh>
    <rPh sb="30" eb="31">
      <t>ハカ</t>
    </rPh>
    <rPh sb="36" eb="38">
      <t>チイキ</t>
    </rPh>
    <rPh sb="39" eb="41">
      <t>ジツジョウ</t>
    </rPh>
    <rPh sb="42" eb="43">
      <t>オウ</t>
    </rPh>
    <rPh sb="45" eb="48">
      <t>ソウゴウテキ</t>
    </rPh>
    <rPh sb="49" eb="51">
      <t>シサク</t>
    </rPh>
    <rPh sb="52" eb="54">
      <t>スイシン</t>
    </rPh>
    <rPh sb="56" eb="58">
      <t>ヒツヨウ</t>
    </rPh>
    <phoneticPr fontId="5"/>
  </si>
  <si>
    <t>要綱地域においては、これまでの取組により、地盤沈下も沈静化の方向に向かっている。</t>
    <rPh sb="0" eb="2">
      <t>ヨウコウ</t>
    </rPh>
    <rPh sb="2" eb="4">
      <t>チイキ</t>
    </rPh>
    <rPh sb="15" eb="17">
      <t>トリクミ</t>
    </rPh>
    <rPh sb="21" eb="23">
      <t>ジバン</t>
    </rPh>
    <rPh sb="23" eb="25">
      <t>チンカ</t>
    </rPh>
    <rPh sb="26" eb="29">
      <t>チンセイカ</t>
    </rPh>
    <rPh sb="30" eb="32">
      <t>ホウコウ</t>
    </rPh>
    <rPh sb="33" eb="34">
      <t>ム</t>
    </rPh>
    <phoneticPr fontId="5"/>
  </si>
  <si>
    <t>無</t>
  </si>
  <si>
    <t>業務発注において、企画競争により競争性を確保している。</t>
    <rPh sb="0" eb="2">
      <t>ギョウム</t>
    </rPh>
    <rPh sb="2" eb="4">
      <t>ハッチュウ</t>
    </rPh>
    <rPh sb="9" eb="11">
      <t>キカク</t>
    </rPh>
    <rPh sb="11" eb="13">
      <t>キョウソウ</t>
    </rPh>
    <rPh sb="16" eb="19">
      <t>キョウソウセイ</t>
    </rPh>
    <rPh sb="20" eb="22">
      <t>カクホ</t>
    </rPh>
    <phoneticPr fontId="5"/>
  </si>
  <si>
    <t>‐</t>
  </si>
  <si>
    <t>支出先の選定が妥当であり、費用使途が事業使途に即し、真に必要なものに限定していることから、コスト等の水準は妥当である。</t>
    <rPh sb="0" eb="3">
      <t>シシュツサキ</t>
    </rPh>
    <rPh sb="4" eb="6">
      <t>センテイ</t>
    </rPh>
    <rPh sb="7" eb="9">
      <t>ダトウ</t>
    </rPh>
    <rPh sb="13" eb="15">
      <t>ヒヨウ</t>
    </rPh>
    <rPh sb="15" eb="17">
      <t>シト</t>
    </rPh>
    <rPh sb="18" eb="20">
      <t>ジギョウ</t>
    </rPh>
    <rPh sb="20" eb="22">
      <t>シト</t>
    </rPh>
    <rPh sb="23" eb="24">
      <t>ソク</t>
    </rPh>
    <rPh sb="26" eb="27">
      <t>シン</t>
    </rPh>
    <rPh sb="28" eb="30">
      <t>ヒツヨウ</t>
    </rPh>
    <rPh sb="34" eb="36">
      <t>ゲンテイ</t>
    </rPh>
    <rPh sb="48" eb="49">
      <t>トウ</t>
    </rPh>
    <rPh sb="50" eb="52">
      <t>スイジュン</t>
    </rPh>
    <rPh sb="53" eb="55">
      <t>ダトウ</t>
    </rPh>
    <phoneticPr fontId="5"/>
  </si>
  <si>
    <t>各地域の状況把握に必要な調査については、地域の実情を把握し、要綱に基づく基礎データを有している各地方公共団体に委託し実施している。</t>
    <rPh sb="0" eb="3">
      <t>カクチイキ</t>
    </rPh>
    <rPh sb="4" eb="6">
      <t>ジョウキョウ</t>
    </rPh>
    <rPh sb="6" eb="8">
      <t>ハアク</t>
    </rPh>
    <rPh sb="9" eb="11">
      <t>ヒツヨウ</t>
    </rPh>
    <rPh sb="12" eb="14">
      <t>チョウサ</t>
    </rPh>
    <rPh sb="20" eb="22">
      <t>チイキ</t>
    </rPh>
    <rPh sb="23" eb="25">
      <t>ジツジョウ</t>
    </rPh>
    <rPh sb="26" eb="28">
      <t>ハアク</t>
    </rPh>
    <rPh sb="30" eb="32">
      <t>ヨウコウ</t>
    </rPh>
    <rPh sb="33" eb="34">
      <t>モト</t>
    </rPh>
    <rPh sb="36" eb="38">
      <t>キソ</t>
    </rPh>
    <rPh sb="42" eb="43">
      <t>ユウ</t>
    </rPh>
    <rPh sb="47" eb="48">
      <t>カク</t>
    </rPh>
    <rPh sb="48" eb="50">
      <t>チホウ</t>
    </rPh>
    <rPh sb="50" eb="52">
      <t>コウキョウ</t>
    </rPh>
    <rPh sb="52" eb="54">
      <t>ダンタイ</t>
    </rPh>
    <rPh sb="55" eb="57">
      <t>イタク</t>
    </rPh>
    <rPh sb="58" eb="60">
      <t>ジッシ</t>
    </rPh>
    <phoneticPr fontId="5"/>
  </si>
  <si>
    <t>地盤沈下の沈静化及び地下水の適正な利用と保全のために支出している。</t>
    <rPh sb="0" eb="2">
      <t>ジバン</t>
    </rPh>
    <rPh sb="2" eb="4">
      <t>チンカ</t>
    </rPh>
    <rPh sb="5" eb="8">
      <t>チンセイカ</t>
    </rPh>
    <rPh sb="8" eb="9">
      <t>オヨ</t>
    </rPh>
    <rPh sb="10" eb="13">
      <t>チカスイ</t>
    </rPh>
    <rPh sb="14" eb="16">
      <t>テキセイ</t>
    </rPh>
    <rPh sb="17" eb="19">
      <t>リヨウ</t>
    </rPh>
    <rPh sb="20" eb="22">
      <t>ホゼン</t>
    </rPh>
    <rPh sb="26" eb="28">
      <t>シシュツ</t>
    </rPh>
    <phoneticPr fontId="5"/>
  </si>
  <si>
    <t>地下水の管理、地下水の適切な利用と保全を図るための手法の確立についても検討しており、更なるコスト縮減に努める。</t>
    <rPh sb="0" eb="3">
      <t>チカスイ</t>
    </rPh>
    <rPh sb="4" eb="6">
      <t>カンリ</t>
    </rPh>
    <rPh sb="7" eb="10">
      <t>チカスイ</t>
    </rPh>
    <rPh sb="11" eb="13">
      <t>テキセツ</t>
    </rPh>
    <rPh sb="14" eb="16">
      <t>リヨウ</t>
    </rPh>
    <rPh sb="17" eb="19">
      <t>ホゼン</t>
    </rPh>
    <rPh sb="20" eb="21">
      <t>ハカ</t>
    </rPh>
    <rPh sb="25" eb="27">
      <t>シュホウ</t>
    </rPh>
    <rPh sb="28" eb="30">
      <t>カクリツ</t>
    </rPh>
    <rPh sb="35" eb="37">
      <t>ケントウ</t>
    </rPh>
    <rPh sb="42" eb="43">
      <t>サラ</t>
    </rPh>
    <rPh sb="48" eb="50">
      <t>シュクゲン</t>
    </rPh>
    <rPh sb="51" eb="52">
      <t>ツト</t>
    </rPh>
    <phoneticPr fontId="5"/>
  </si>
  <si>
    <t>成果目標の達成には一層の努力が必要であるが、地盤沈下は沈静化傾向である。</t>
    <rPh sb="0" eb="2">
      <t>セイカ</t>
    </rPh>
    <rPh sb="2" eb="4">
      <t>モクヒョウ</t>
    </rPh>
    <rPh sb="5" eb="7">
      <t>タッセイ</t>
    </rPh>
    <rPh sb="9" eb="11">
      <t>イッソウ</t>
    </rPh>
    <rPh sb="12" eb="14">
      <t>ドリョク</t>
    </rPh>
    <rPh sb="15" eb="17">
      <t>ヒツヨウ</t>
    </rPh>
    <rPh sb="22" eb="24">
      <t>ジバン</t>
    </rPh>
    <rPh sb="24" eb="26">
      <t>チンカ</t>
    </rPh>
    <rPh sb="27" eb="30">
      <t>チンセイカ</t>
    </rPh>
    <rPh sb="30" eb="32">
      <t>ケイコウ</t>
    </rPh>
    <phoneticPr fontId="5"/>
  </si>
  <si>
    <t>各地域の状況把握に必要な調査については、地域の実情を把握し、要綱に基づく基礎データを有している各地方公共団体に委託し実施している。地域の実情を把握し、要綱に基づく基礎データを有している。</t>
    <rPh sb="0" eb="3">
      <t>カクチイキ</t>
    </rPh>
    <rPh sb="4" eb="6">
      <t>ジョウキョウ</t>
    </rPh>
    <rPh sb="6" eb="8">
      <t>ハアク</t>
    </rPh>
    <rPh sb="9" eb="11">
      <t>ヒツヨウ</t>
    </rPh>
    <rPh sb="12" eb="14">
      <t>チョウサ</t>
    </rPh>
    <rPh sb="20" eb="22">
      <t>チイキ</t>
    </rPh>
    <rPh sb="23" eb="25">
      <t>ジツジョウ</t>
    </rPh>
    <rPh sb="26" eb="28">
      <t>ハアク</t>
    </rPh>
    <rPh sb="30" eb="32">
      <t>ヨウコウ</t>
    </rPh>
    <rPh sb="33" eb="34">
      <t>モト</t>
    </rPh>
    <rPh sb="36" eb="38">
      <t>キソ</t>
    </rPh>
    <rPh sb="42" eb="43">
      <t>ユウ</t>
    </rPh>
    <rPh sb="47" eb="48">
      <t>カク</t>
    </rPh>
    <rPh sb="48" eb="50">
      <t>チホウ</t>
    </rPh>
    <rPh sb="50" eb="52">
      <t>コウキョウ</t>
    </rPh>
    <rPh sb="52" eb="54">
      <t>ダンタイ</t>
    </rPh>
    <rPh sb="55" eb="57">
      <t>イタク</t>
    </rPh>
    <rPh sb="58" eb="60">
      <t>ジッシ</t>
    </rPh>
    <rPh sb="65" eb="67">
      <t>チイキ</t>
    </rPh>
    <rPh sb="68" eb="70">
      <t>ジツジョウ</t>
    </rPh>
    <rPh sb="71" eb="73">
      <t>ハアク</t>
    </rPh>
    <rPh sb="75" eb="77">
      <t>ヨウコウ</t>
    </rPh>
    <rPh sb="78" eb="79">
      <t>モト</t>
    </rPh>
    <rPh sb="81" eb="83">
      <t>キソ</t>
    </rPh>
    <rPh sb="87" eb="88">
      <t>ユウ</t>
    </rPh>
    <phoneticPr fontId="5"/>
  </si>
  <si>
    <t>各地域の地下水採取に係る目標量についての取組により地盤沈下は沈静化傾向にある。</t>
    <rPh sb="0" eb="3">
      <t>カクチイキ</t>
    </rPh>
    <rPh sb="4" eb="7">
      <t>チカスイ</t>
    </rPh>
    <rPh sb="7" eb="9">
      <t>サイシュ</t>
    </rPh>
    <rPh sb="10" eb="11">
      <t>カカ</t>
    </rPh>
    <rPh sb="12" eb="15">
      <t>モクヒョウリョウ</t>
    </rPh>
    <rPh sb="20" eb="22">
      <t>トリクミ</t>
    </rPh>
    <rPh sb="25" eb="27">
      <t>ジバン</t>
    </rPh>
    <rPh sb="27" eb="29">
      <t>チンカ</t>
    </rPh>
    <rPh sb="30" eb="33">
      <t>チンセイカ</t>
    </rPh>
    <rPh sb="33" eb="35">
      <t>ケイコウ</t>
    </rPh>
    <phoneticPr fontId="5"/>
  </si>
  <si>
    <t>調査結果については、協議会等において地方公共団体に提供し、情報共有を図っている。</t>
    <rPh sb="0" eb="2">
      <t>チョウサ</t>
    </rPh>
    <rPh sb="2" eb="4">
      <t>ケッカ</t>
    </rPh>
    <rPh sb="10" eb="13">
      <t>キョウギカイ</t>
    </rPh>
    <rPh sb="13" eb="14">
      <t>トウ</t>
    </rPh>
    <rPh sb="18" eb="20">
      <t>チホウ</t>
    </rPh>
    <rPh sb="20" eb="22">
      <t>コウキョウ</t>
    </rPh>
    <rPh sb="22" eb="24">
      <t>ダンタイ</t>
    </rPh>
    <rPh sb="25" eb="27">
      <t>テイキョウ</t>
    </rPh>
    <rPh sb="29" eb="31">
      <t>ジョウホウ</t>
    </rPh>
    <rPh sb="31" eb="33">
      <t>キョウユウ</t>
    </rPh>
    <rPh sb="34" eb="35">
      <t>ハカ</t>
    </rPh>
    <phoneticPr fontId="5"/>
  </si>
  <si>
    <t>業務発注については、企画競争により競争性・透明性を高めた契約手続きにより行っている。</t>
    <rPh sb="0" eb="2">
      <t>ギョウム</t>
    </rPh>
    <rPh sb="2" eb="4">
      <t>ハッチュウ</t>
    </rPh>
    <rPh sb="10" eb="12">
      <t>キカク</t>
    </rPh>
    <rPh sb="12" eb="14">
      <t>キョウソウ</t>
    </rPh>
    <rPh sb="17" eb="20">
      <t>キョウソウセイ</t>
    </rPh>
    <rPh sb="21" eb="24">
      <t>トウメイセイ</t>
    </rPh>
    <rPh sb="25" eb="26">
      <t>タカ</t>
    </rPh>
    <rPh sb="28" eb="30">
      <t>ケイヤク</t>
    </rPh>
    <rPh sb="30" eb="32">
      <t>テツヅ</t>
    </rPh>
    <rPh sb="36" eb="37">
      <t>オコナ</t>
    </rPh>
    <phoneticPr fontId="5"/>
  </si>
  <si>
    <t>本業務は、地盤沈下防止等要綱の地盤沈下の防止や地下水採取量の規制に向け継続する必要があることから、今後の業務実施にあたっては、地下水データの整理の効率化によるコスト縮減を図る。</t>
    <rPh sb="0" eb="1">
      <t>ホン</t>
    </rPh>
    <rPh sb="1" eb="3">
      <t>ギョウム</t>
    </rPh>
    <rPh sb="5" eb="7">
      <t>ジバン</t>
    </rPh>
    <rPh sb="7" eb="9">
      <t>チンカ</t>
    </rPh>
    <rPh sb="9" eb="11">
      <t>ボウシ</t>
    </rPh>
    <rPh sb="11" eb="12">
      <t>トウ</t>
    </rPh>
    <rPh sb="12" eb="14">
      <t>ヨウコウ</t>
    </rPh>
    <rPh sb="15" eb="17">
      <t>ジバン</t>
    </rPh>
    <rPh sb="17" eb="19">
      <t>チンカ</t>
    </rPh>
    <rPh sb="20" eb="22">
      <t>ボウシ</t>
    </rPh>
    <rPh sb="23" eb="26">
      <t>チカスイ</t>
    </rPh>
    <rPh sb="26" eb="28">
      <t>サイシュ</t>
    </rPh>
    <rPh sb="28" eb="29">
      <t>リョウ</t>
    </rPh>
    <rPh sb="30" eb="32">
      <t>キセイ</t>
    </rPh>
    <rPh sb="33" eb="34">
      <t>ム</t>
    </rPh>
    <rPh sb="35" eb="37">
      <t>ケイゾク</t>
    </rPh>
    <rPh sb="39" eb="41">
      <t>ヒツヨウ</t>
    </rPh>
    <rPh sb="49" eb="51">
      <t>コンゴ</t>
    </rPh>
    <rPh sb="52" eb="54">
      <t>ギョウム</t>
    </rPh>
    <rPh sb="54" eb="56">
      <t>ジッシ</t>
    </rPh>
    <rPh sb="63" eb="66">
      <t>チカスイ</t>
    </rPh>
    <rPh sb="70" eb="72">
      <t>セイリ</t>
    </rPh>
    <rPh sb="73" eb="76">
      <t>コウリツカ</t>
    </rPh>
    <rPh sb="82" eb="84">
      <t>シュクゲン</t>
    </rPh>
    <rPh sb="85" eb="86">
      <t>ハカ</t>
    </rPh>
    <phoneticPr fontId="5"/>
  </si>
  <si>
    <t>137</t>
    <phoneticPr fontId="5"/>
  </si>
  <si>
    <t>191</t>
    <phoneticPr fontId="5"/>
  </si>
  <si>
    <t>250</t>
    <phoneticPr fontId="5"/>
  </si>
  <si>
    <t>46</t>
    <phoneticPr fontId="5"/>
  </si>
  <si>
    <t>42</t>
    <phoneticPr fontId="5"/>
  </si>
  <si>
    <t>43</t>
    <phoneticPr fontId="5"/>
  </si>
  <si>
    <t>52</t>
    <phoneticPr fontId="5"/>
  </si>
  <si>
    <t>50</t>
    <phoneticPr fontId="5"/>
  </si>
  <si>
    <t>水資源対策調査費</t>
    <rPh sb="0" eb="3">
      <t>ミズシゲン</t>
    </rPh>
    <rPh sb="3" eb="5">
      <t>タイサク</t>
    </rPh>
    <rPh sb="5" eb="8">
      <t>チョウサヒ</t>
    </rPh>
    <phoneticPr fontId="5"/>
  </si>
  <si>
    <t>平成３０年度地下水マネジメント検討業務</t>
    <rPh sb="0" eb="2">
      <t>ヘイセイ</t>
    </rPh>
    <rPh sb="4" eb="6">
      <t>ネンド</t>
    </rPh>
    <rPh sb="6" eb="9">
      <t>チカスイ</t>
    </rPh>
    <rPh sb="15" eb="17">
      <t>ケントウ</t>
    </rPh>
    <rPh sb="17" eb="19">
      <t>ギョウム</t>
    </rPh>
    <phoneticPr fontId="5"/>
  </si>
  <si>
    <t>平成３０年度地盤沈下防止等調査検討業務</t>
    <rPh sb="0" eb="2">
      <t>ヘイセイ</t>
    </rPh>
    <rPh sb="4" eb="6">
      <t>ネンド</t>
    </rPh>
    <rPh sb="6" eb="8">
      <t>ジバン</t>
    </rPh>
    <rPh sb="8" eb="10">
      <t>チンカ</t>
    </rPh>
    <rPh sb="10" eb="12">
      <t>ボウシ</t>
    </rPh>
    <rPh sb="12" eb="13">
      <t>トウ</t>
    </rPh>
    <rPh sb="13" eb="15">
      <t>チョウサ</t>
    </rPh>
    <rPh sb="15" eb="17">
      <t>ケントウ</t>
    </rPh>
    <rPh sb="17" eb="19">
      <t>ギョウム</t>
    </rPh>
    <phoneticPr fontId="5"/>
  </si>
  <si>
    <t>A.（株）建設技術研究所</t>
    <rPh sb="2" eb="5">
      <t>カブ</t>
    </rPh>
    <rPh sb="5" eb="7">
      <t>ケンセツ</t>
    </rPh>
    <rPh sb="7" eb="9">
      <t>ギジュツ</t>
    </rPh>
    <rPh sb="9" eb="12">
      <t>ケンキュウジョ</t>
    </rPh>
    <phoneticPr fontId="5"/>
  </si>
  <si>
    <t>B.国際航業（株）</t>
    <rPh sb="2" eb="4">
      <t>コクサイ</t>
    </rPh>
    <rPh sb="4" eb="6">
      <t>コウギョウ</t>
    </rPh>
    <rPh sb="6" eb="9">
      <t>カブ</t>
    </rPh>
    <phoneticPr fontId="5"/>
  </si>
  <si>
    <t>C.福岡県</t>
    <rPh sb="2" eb="5">
      <t>フクオカケン</t>
    </rPh>
    <phoneticPr fontId="5"/>
  </si>
  <si>
    <t>水資源対策調査地方公共団体委託費</t>
    <rPh sb="0" eb="3">
      <t>ミズシゲン</t>
    </rPh>
    <rPh sb="3" eb="5">
      <t>タイサク</t>
    </rPh>
    <rPh sb="5" eb="7">
      <t>チョウサ</t>
    </rPh>
    <rPh sb="7" eb="9">
      <t>チホウ</t>
    </rPh>
    <rPh sb="9" eb="11">
      <t>コウキョウ</t>
    </rPh>
    <rPh sb="11" eb="13">
      <t>ダンタイ</t>
    </rPh>
    <rPh sb="13" eb="16">
      <t>イタクヒ</t>
    </rPh>
    <phoneticPr fontId="5"/>
  </si>
  <si>
    <t>平成３０年度地盤沈下防止等要綱推進調査</t>
    <rPh sb="0" eb="2">
      <t>ヘイセイ</t>
    </rPh>
    <rPh sb="4" eb="6">
      <t>ネンド</t>
    </rPh>
    <rPh sb="6" eb="8">
      <t>ジバン</t>
    </rPh>
    <rPh sb="8" eb="10">
      <t>チンカ</t>
    </rPh>
    <rPh sb="10" eb="12">
      <t>ボウシ</t>
    </rPh>
    <rPh sb="12" eb="13">
      <t>トウ</t>
    </rPh>
    <rPh sb="13" eb="15">
      <t>ヨウコウ</t>
    </rPh>
    <rPh sb="15" eb="17">
      <t>スイシン</t>
    </rPh>
    <rPh sb="17" eb="19">
      <t>チョウサ</t>
    </rPh>
    <phoneticPr fontId="5"/>
  </si>
  <si>
    <t>D.パシフィックコンサルタンツ・地圏環境テクノロジー設計共同体</t>
    <rPh sb="16" eb="18">
      <t>チケン</t>
    </rPh>
    <rPh sb="18" eb="20">
      <t>カンキョウ</t>
    </rPh>
    <rPh sb="26" eb="28">
      <t>セッケイ</t>
    </rPh>
    <rPh sb="28" eb="31">
      <t>キョウドウタイ</t>
    </rPh>
    <phoneticPr fontId="5"/>
  </si>
  <si>
    <t>パシフィックコンサルタンツ・地圏環境テクノロジー設計共同体</t>
    <phoneticPr fontId="5"/>
  </si>
  <si>
    <t>鳥取県千代川流域における水循環解析を用いた地下水位応答解析業務</t>
    <phoneticPr fontId="5"/>
  </si>
  <si>
    <t>（株）建設技術研究所</t>
    <rPh sb="0" eb="3">
      <t>カブ</t>
    </rPh>
    <rPh sb="3" eb="5">
      <t>ケンセツ</t>
    </rPh>
    <rPh sb="5" eb="7">
      <t>ギジュツ</t>
    </rPh>
    <rPh sb="7" eb="10">
      <t>ケンキュウジョ</t>
    </rPh>
    <phoneticPr fontId="5"/>
  </si>
  <si>
    <t>持続可能な地下水の保全と利用</t>
    <rPh sb="0" eb="2">
      <t>ジゾク</t>
    </rPh>
    <rPh sb="2" eb="4">
      <t>カノウ</t>
    </rPh>
    <rPh sb="5" eb="8">
      <t>チカスイ</t>
    </rPh>
    <rPh sb="9" eb="11">
      <t>ホゼン</t>
    </rPh>
    <rPh sb="12" eb="14">
      <t>リヨウ</t>
    </rPh>
    <phoneticPr fontId="5"/>
  </si>
  <si>
    <t>国際航業（株）</t>
    <rPh sb="0" eb="2">
      <t>コクサイ</t>
    </rPh>
    <rPh sb="2" eb="4">
      <t>コウギョウ</t>
    </rPh>
    <rPh sb="4" eb="7">
      <t>カブ</t>
    </rPh>
    <phoneticPr fontId="5"/>
  </si>
  <si>
    <t>地盤沈下と地下水関連データの整理・分析等</t>
    <rPh sb="0" eb="2">
      <t>ジバン</t>
    </rPh>
    <rPh sb="2" eb="4">
      <t>チンカ</t>
    </rPh>
    <rPh sb="5" eb="8">
      <t>チカスイ</t>
    </rPh>
    <rPh sb="8" eb="10">
      <t>カンレン</t>
    </rPh>
    <rPh sb="14" eb="16">
      <t>セイリ</t>
    </rPh>
    <rPh sb="17" eb="19">
      <t>ブンセキ</t>
    </rPh>
    <rPh sb="19" eb="20">
      <t>トウ</t>
    </rPh>
    <phoneticPr fontId="5"/>
  </si>
  <si>
    <t>福岡県</t>
    <rPh sb="0" eb="3">
      <t>フクオカケン</t>
    </rPh>
    <phoneticPr fontId="5"/>
  </si>
  <si>
    <t>名古屋市</t>
    <rPh sb="0" eb="4">
      <t>ナゴヤシ</t>
    </rPh>
    <phoneticPr fontId="5"/>
  </si>
  <si>
    <t>佐賀県</t>
    <rPh sb="0" eb="3">
      <t>サガケン</t>
    </rPh>
    <phoneticPr fontId="5"/>
  </si>
  <si>
    <t>愛知県</t>
    <rPh sb="0" eb="3">
      <t>アイチケン</t>
    </rPh>
    <phoneticPr fontId="5"/>
  </si>
  <si>
    <t>三重県</t>
    <rPh sb="0" eb="3">
      <t>ミエケン</t>
    </rPh>
    <phoneticPr fontId="5"/>
  </si>
  <si>
    <t>千葉県</t>
    <rPh sb="0" eb="3">
      <t>チバケン</t>
    </rPh>
    <phoneticPr fontId="5"/>
  </si>
  <si>
    <t>茨城県</t>
    <rPh sb="0" eb="3">
      <t>イバラキケン</t>
    </rPh>
    <phoneticPr fontId="5"/>
  </si>
  <si>
    <t>群馬県</t>
    <rPh sb="0" eb="3">
      <t>グンマケン</t>
    </rPh>
    <phoneticPr fontId="5"/>
  </si>
  <si>
    <t>埼玉県</t>
    <rPh sb="0" eb="3">
      <t>サイタマケン</t>
    </rPh>
    <phoneticPr fontId="5"/>
  </si>
  <si>
    <t>地下水採取量や地盤沈下状況等の調査</t>
    <rPh sb="0" eb="3">
      <t>チカスイ</t>
    </rPh>
    <rPh sb="3" eb="6">
      <t>サイシュリョウ</t>
    </rPh>
    <rPh sb="7" eb="9">
      <t>ジバン</t>
    </rPh>
    <rPh sb="9" eb="11">
      <t>チンカ</t>
    </rPh>
    <rPh sb="11" eb="13">
      <t>ジョウキョウ</t>
    </rPh>
    <rPh sb="13" eb="14">
      <t>トウ</t>
    </rPh>
    <rPh sb="15" eb="17">
      <t>チョウサ</t>
    </rPh>
    <phoneticPr fontId="5"/>
  </si>
  <si>
    <t>水循環解析モデルの構築</t>
    <rPh sb="0" eb="1">
      <t>ミズ</t>
    </rPh>
    <rPh sb="1" eb="3">
      <t>ジュンカン</t>
    </rPh>
    <rPh sb="3" eb="5">
      <t>カイセキ</t>
    </rPh>
    <rPh sb="9" eb="11">
      <t>コウチク</t>
    </rPh>
    <phoneticPr fontId="5"/>
  </si>
  <si>
    <t>採取量が目標量以下に抑制された場合の達成割合を100%とし、要綱の各対象地域の面積を考慮し、全体の達成割合を指標とする。（目標採取量に対する年間採取量は平成28年度が最新である。）</t>
    <phoneticPr fontId="5"/>
  </si>
  <si>
    <t>2.良好な生活環境、自然環境の形成、バリアフリー社会の実現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</si>
  <si>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6.水資源の確保、水源地域活性化等を推進する</t>
    <rPh sb="2" eb="5">
      <t>ミズシゲン</t>
    </rPh>
    <rPh sb="6" eb="8">
      <t>カクホ</t>
    </rPh>
    <rPh sb="9" eb="10">
      <t>ミズ</t>
    </rPh>
    <rPh sb="11" eb="13">
      <t>チイキ</t>
    </rPh>
    <rPh sb="13" eb="16">
      <t>カッセイカ</t>
    </rPh>
    <rPh sb="16" eb="17">
      <t>トウ</t>
    </rPh>
    <rPh sb="18" eb="20">
      <t>スイシン</t>
    </rPh>
    <phoneticPr fontId="5"/>
  </si>
  <si>
    <t>地下水の保全と利用の適正化を図るための総合的管理を行い、健全な水循環の構築を推進することの重要性は認めるものの、そのための事業、成果目標等を再構築すべきである。</t>
    <rPh sb="0" eb="3">
      <t>チカスイ</t>
    </rPh>
    <rPh sb="4" eb="6">
      <t>ホゼン</t>
    </rPh>
    <rPh sb="7" eb="9">
      <t>リヨウ</t>
    </rPh>
    <rPh sb="10" eb="13">
      <t>テキセイカ</t>
    </rPh>
    <rPh sb="14" eb="15">
      <t>ハカ</t>
    </rPh>
    <rPh sb="19" eb="22">
      <t>ソウゴウテキ</t>
    </rPh>
    <rPh sb="22" eb="24">
      <t>カンリ</t>
    </rPh>
    <rPh sb="25" eb="26">
      <t>オコナ</t>
    </rPh>
    <rPh sb="28" eb="30">
      <t>ケンゼン</t>
    </rPh>
    <rPh sb="31" eb="32">
      <t>ミズ</t>
    </rPh>
    <rPh sb="32" eb="34">
      <t>ジュンカン</t>
    </rPh>
    <rPh sb="35" eb="37">
      <t>コウチク</t>
    </rPh>
    <rPh sb="38" eb="40">
      <t>スイシン</t>
    </rPh>
    <rPh sb="45" eb="48">
      <t>ジュウヨウセイ</t>
    </rPh>
    <rPh sb="49" eb="50">
      <t>ミト</t>
    </rPh>
    <rPh sb="61" eb="63">
      <t>ジギョウ</t>
    </rPh>
    <rPh sb="64" eb="66">
      <t>セイカ</t>
    </rPh>
    <rPh sb="66" eb="68">
      <t>モクヒョウ</t>
    </rPh>
    <rPh sb="68" eb="69">
      <t>トウ</t>
    </rPh>
    <rPh sb="70" eb="73">
      <t>サイコウチク</t>
    </rPh>
    <phoneticPr fontId="5"/>
  </si>
  <si>
    <t>課長　西口　学</t>
    <rPh sb="0" eb="2">
      <t>カチョウ</t>
    </rPh>
    <rPh sb="3" eb="5">
      <t>ニシグチ</t>
    </rPh>
    <rPh sb="6" eb="7">
      <t>マナ</t>
    </rPh>
    <phoneticPr fontId="5"/>
  </si>
  <si>
    <t>諸謝金</t>
    <rPh sb="0" eb="3">
      <t>ショシャキン</t>
    </rPh>
    <phoneticPr fontId="5"/>
  </si>
  <si>
    <t>委員等旅費</t>
    <rPh sb="0" eb="2">
      <t>イイン</t>
    </rPh>
    <rPh sb="2" eb="3">
      <t>トウ</t>
    </rPh>
    <rPh sb="3" eb="5">
      <t>リョヒ</t>
    </rPh>
    <phoneticPr fontId="5"/>
  </si>
  <si>
    <t>水資源対策調査費</t>
    <rPh sb="0" eb="3">
      <t>ミズシゲン</t>
    </rPh>
    <rPh sb="3" eb="5">
      <t>タイサク</t>
    </rPh>
    <rPh sb="5" eb="8">
      <t>チョウサヒ</t>
    </rPh>
    <phoneticPr fontId="5"/>
  </si>
  <si>
    <t>水資源対策調査地方公共団体委託費</t>
    <rPh sb="0" eb="3">
      <t>ミズシゲン</t>
    </rPh>
    <rPh sb="3" eb="5">
      <t>タイサク</t>
    </rPh>
    <rPh sb="5" eb="7">
      <t>チョウサ</t>
    </rPh>
    <rPh sb="7" eb="9">
      <t>チホウ</t>
    </rPh>
    <rPh sb="9" eb="11">
      <t>コウキョウ</t>
    </rPh>
    <rPh sb="11" eb="13">
      <t>ダンタイ</t>
    </rPh>
    <rPh sb="13" eb="16">
      <t>イタクヒ</t>
    </rPh>
    <phoneticPr fontId="5"/>
  </si>
  <si>
    <t>執行等改善</t>
  </si>
  <si>
    <t>健全な水循環を構築するための地下水マネジメントの進捗状況を、成果目標等に反映するよう検討を行い、事業、成果目標等の再構築に努める。</t>
    <rPh sb="0" eb="2">
      <t>ケンゼン</t>
    </rPh>
    <rPh sb="3" eb="6">
      <t>ミズジュンカン</t>
    </rPh>
    <rPh sb="7" eb="9">
      <t>コウチク</t>
    </rPh>
    <rPh sb="14" eb="17">
      <t>チカスイ</t>
    </rPh>
    <rPh sb="24" eb="26">
      <t>シンチョク</t>
    </rPh>
    <rPh sb="26" eb="28">
      <t>ジョウキョウ</t>
    </rPh>
    <rPh sb="30" eb="32">
      <t>セイカ</t>
    </rPh>
    <rPh sb="32" eb="34">
      <t>モクヒョウ</t>
    </rPh>
    <rPh sb="34" eb="35">
      <t>トウ</t>
    </rPh>
    <rPh sb="36" eb="38">
      <t>ハンエイ</t>
    </rPh>
    <rPh sb="42" eb="44">
      <t>ケントウ</t>
    </rPh>
    <rPh sb="45" eb="46">
      <t>オコナ</t>
    </rPh>
    <rPh sb="48" eb="50">
      <t>ジギョウ</t>
    </rPh>
    <rPh sb="51" eb="53">
      <t>セイカ</t>
    </rPh>
    <rPh sb="53" eb="55">
      <t>モクヒョウ</t>
    </rPh>
    <rPh sb="55" eb="56">
      <t>トウ</t>
    </rPh>
    <rPh sb="57" eb="60">
      <t>サイコウチク</t>
    </rPh>
    <rPh sb="61" eb="62">
      <t>ツト</t>
    </rPh>
    <phoneticPr fontId="5"/>
  </si>
  <si>
    <t>「新しい日本のための優先課題推進枠」20</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</si>
</sst>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0</xdr:colOff>
      <xdr:row>741</xdr:row>
      <xdr:rowOff>-1</xdr:rowOff>
    </xdr:from>
    <xdr:to>
      <xdr:col>49</xdr:col>
      <xdr:colOff>333375</xdr:colOff>
      <xdr:row>763</xdr:row>
      <xdr:rowOff>243408</xdr:rowOff>
    </xdr:to>
    <xdr:grpSp>
      <xdr:nvGrpSpPr>
        <xdr:cNvPr id="3" name="グループ化 2"/>
        <xdr:cNvGrpSpPr/>
      </xdr:nvGrpSpPr>
      <xdr:grpSpPr>
        <a:xfrm>
          <a:off x="1411941" y="35836411"/>
          <a:ext cx="8805022" cy="8894350"/>
          <a:chOff x="67995" y="762000"/>
          <a:chExt cx="8649830" cy="9867060"/>
        </a:xfrm>
      </xdr:grpSpPr>
      <xdr:sp macro="" textlink="">
        <xdr:nvSpPr>
          <xdr:cNvPr id="4" name="正方形/長方形 3"/>
          <xdr:cNvSpPr/>
        </xdr:nvSpPr>
        <xdr:spPr>
          <a:xfrm>
            <a:off x="1918127" y="762000"/>
            <a:ext cx="3737423" cy="64374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chemeClr val="tx1"/>
                </a:solidFill>
              </a:rPr>
              <a:t>３０百万円</a:t>
            </a:r>
          </a:p>
        </xdr:txBody>
      </xdr:sp>
      <xdr:sp macro="" textlink="">
        <xdr:nvSpPr>
          <xdr:cNvPr id="5" name="テキスト ボックス 4"/>
          <xdr:cNvSpPr txBox="1"/>
        </xdr:nvSpPr>
        <xdr:spPr>
          <a:xfrm>
            <a:off x="142266" y="3917988"/>
            <a:ext cx="2475430" cy="48282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sp macro="" textlink="">
        <xdr:nvSpPr>
          <xdr:cNvPr id="6" name="正方形/長方形 5"/>
          <xdr:cNvSpPr/>
        </xdr:nvSpPr>
        <xdr:spPr>
          <a:xfrm>
            <a:off x="6670243" y="4297405"/>
            <a:ext cx="2017084" cy="6868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a:t>
            </a:r>
            <a:r>
              <a:rPr kumimoji="1" lang="en-US" altLang="ja-JP" sz="1100">
                <a:solidFill>
                  <a:schemeClr val="tx1"/>
                </a:solidFill>
              </a:rPr>
              <a:t>.</a:t>
            </a:r>
            <a:r>
              <a:rPr kumimoji="1" lang="ja-JP" altLang="en-US" sz="1100">
                <a:solidFill>
                  <a:schemeClr val="tx1"/>
                </a:solidFill>
              </a:rPr>
              <a:t>関係</a:t>
            </a:r>
            <a:r>
              <a:rPr kumimoji="1" lang="ja-JP" altLang="en-US" sz="1100">
                <a:solidFill>
                  <a:sysClr val="windowText" lastClr="000000"/>
                </a:solidFill>
              </a:rPr>
              <a:t>県市（９機関）</a:t>
            </a:r>
            <a:endParaRPr kumimoji="1" lang="en-US" altLang="ja-JP" sz="1100">
              <a:solidFill>
                <a:sysClr val="windowText" lastClr="000000"/>
              </a:solidFill>
            </a:endParaRPr>
          </a:p>
          <a:p>
            <a:pPr algn="ctr"/>
            <a:r>
              <a:rPr kumimoji="1" lang="ja-JP" altLang="en-US" sz="1100">
                <a:solidFill>
                  <a:schemeClr val="tx1"/>
                </a:solidFill>
              </a:rPr>
              <a:t>９百万円</a:t>
            </a:r>
          </a:p>
        </xdr:txBody>
      </xdr:sp>
      <xdr:sp macro="" textlink="">
        <xdr:nvSpPr>
          <xdr:cNvPr id="7" name="テキスト ボックス 6"/>
          <xdr:cNvSpPr txBox="1"/>
        </xdr:nvSpPr>
        <xdr:spPr>
          <a:xfrm>
            <a:off x="6749085" y="3976365"/>
            <a:ext cx="1794281" cy="3613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sp macro="" textlink="">
        <xdr:nvSpPr>
          <xdr:cNvPr id="8" name="大かっこ 7"/>
          <xdr:cNvSpPr/>
        </xdr:nvSpPr>
        <xdr:spPr>
          <a:xfrm>
            <a:off x="1020348" y="1448616"/>
            <a:ext cx="5582484" cy="719249"/>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地盤沈下を防止し、併せて地下水の保全を図るため、</a:t>
            </a:r>
            <a:r>
              <a:rPr kumimoji="1" lang="ja-JP" altLang="ja-JP" sz="1100">
                <a:solidFill>
                  <a:schemeClr val="tx1"/>
                </a:solidFill>
                <a:latin typeface="+mn-lt"/>
                <a:ea typeface="+mn-ea"/>
                <a:cs typeface="+mn-cs"/>
              </a:rPr>
              <a:t>地域の実情に応じた地盤沈下防止等対策の推進を支援</a:t>
            </a:r>
            <a:endParaRPr kumimoji="1" lang="ja-JP" altLang="en-US" sz="1100"/>
          </a:p>
        </xdr:txBody>
      </xdr:sp>
      <xdr:sp macro="" textlink="">
        <xdr:nvSpPr>
          <xdr:cNvPr id="9" name="大かっこ 8"/>
          <xdr:cNvSpPr/>
        </xdr:nvSpPr>
        <xdr:spPr>
          <a:xfrm>
            <a:off x="6669129" y="5755174"/>
            <a:ext cx="2048696" cy="837886"/>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latin typeface="+mn-lt"/>
                <a:ea typeface="+mn-ea"/>
                <a:cs typeface="+mn-cs"/>
              </a:rPr>
              <a:t>地下水採取量や地盤沈下状況等の調査</a:t>
            </a:r>
            <a:endParaRPr kumimoji="1" lang="ja-JP" altLang="en-US" sz="1100"/>
          </a:p>
        </xdr:txBody>
      </xdr:sp>
      <xdr:sp macro="" textlink="">
        <xdr:nvSpPr>
          <xdr:cNvPr id="10" name="大かっこ 9"/>
          <xdr:cNvSpPr/>
        </xdr:nvSpPr>
        <xdr:spPr>
          <a:xfrm>
            <a:off x="3552265" y="5757686"/>
            <a:ext cx="2698377" cy="1223511"/>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地盤沈下と地下水関連データの整理</a:t>
            </a:r>
            <a:r>
              <a:rPr kumimoji="1" lang="ja-JP" altLang="ja-JP" sz="1100">
                <a:solidFill>
                  <a:schemeClr val="tx1"/>
                </a:solidFill>
                <a:latin typeface="+mn-lt"/>
                <a:ea typeface="+mn-ea"/>
                <a:cs typeface="+mn-cs"/>
              </a:rPr>
              <a:t>・分析及び地下水管理手法検討</a:t>
            </a:r>
            <a:endParaRPr kumimoji="1" lang="ja-JP" altLang="en-US" sz="1100"/>
          </a:p>
        </xdr:txBody>
      </xdr:sp>
      <xdr:sp macro="" textlink="">
        <xdr:nvSpPr>
          <xdr:cNvPr id="11" name="大かっこ 10"/>
          <xdr:cNvSpPr/>
        </xdr:nvSpPr>
        <xdr:spPr>
          <a:xfrm>
            <a:off x="67995" y="5799203"/>
            <a:ext cx="2742441" cy="1255181"/>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持続可能な地下水の保全と利用</a:t>
            </a:r>
            <a:endParaRPr kumimoji="1" lang="en-US" altLang="ja-JP" sz="1100"/>
          </a:p>
          <a:p>
            <a:pPr algn="l"/>
            <a:endParaRPr kumimoji="1" lang="ja-JP" altLang="en-US" sz="1100"/>
          </a:p>
        </xdr:txBody>
      </xdr:sp>
      <xdr:cxnSp macro="">
        <xdr:nvCxnSpPr>
          <xdr:cNvPr id="12" name="直線コネクタ 11"/>
          <xdr:cNvCxnSpPr/>
        </xdr:nvCxnSpPr>
        <xdr:spPr>
          <a:xfrm flipH="1">
            <a:off x="1438835" y="3456148"/>
            <a:ext cx="62197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xdr:cNvCxnSpPr/>
        </xdr:nvCxnSpPr>
        <xdr:spPr>
          <a:xfrm>
            <a:off x="4899130" y="3455623"/>
            <a:ext cx="1378" cy="57125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14" name="テキスト ボックス 13"/>
          <xdr:cNvSpPr txBox="1"/>
        </xdr:nvSpPr>
        <xdr:spPr>
          <a:xfrm>
            <a:off x="3698747" y="3975469"/>
            <a:ext cx="2438983" cy="3500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sp macro="" textlink="">
        <xdr:nvSpPr>
          <xdr:cNvPr id="15" name="正方形/長方形 14"/>
          <xdr:cNvSpPr/>
        </xdr:nvSpPr>
        <xdr:spPr>
          <a:xfrm>
            <a:off x="3552265" y="4289849"/>
            <a:ext cx="2715562" cy="124726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Ｂ．国際航業</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ctr"/>
            <a:r>
              <a:rPr kumimoji="1" lang="ja-JP" altLang="en-US" sz="1100">
                <a:solidFill>
                  <a:sysClr val="windowText" lastClr="000000"/>
                </a:solidFill>
              </a:rPr>
              <a:t>（１社）　</a:t>
            </a:r>
            <a:endParaRPr kumimoji="1" lang="en-US" altLang="ja-JP" sz="1100">
              <a:solidFill>
                <a:sysClr val="windowText" lastClr="000000"/>
              </a:solidFill>
            </a:endParaRPr>
          </a:p>
          <a:p>
            <a:pPr algn="ctr"/>
            <a:r>
              <a:rPr kumimoji="1" lang="ja-JP" altLang="en-US" sz="1100">
                <a:solidFill>
                  <a:sysClr val="windowText" lastClr="000000"/>
                </a:solidFill>
              </a:rPr>
              <a:t>３百万円</a:t>
            </a:r>
            <a:endParaRPr kumimoji="1" lang="en-US" altLang="ja-JP" sz="1100">
              <a:solidFill>
                <a:sysClr val="windowText" lastClr="000000"/>
              </a:solidFill>
            </a:endParaRPr>
          </a:p>
        </xdr:txBody>
      </xdr:sp>
      <xdr:cxnSp macro="">
        <xdr:nvCxnSpPr>
          <xdr:cNvPr id="16" name="直線矢印コネクタ 15"/>
          <xdr:cNvCxnSpPr/>
        </xdr:nvCxnSpPr>
        <xdr:spPr>
          <a:xfrm flipH="1">
            <a:off x="7652789" y="3452536"/>
            <a:ext cx="3050" cy="60097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17" name="正方形/長方形 16"/>
          <xdr:cNvSpPr/>
        </xdr:nvSpPr>
        <xdr:spPr>
          <a:xfrm>
            <a:off x="6789392" y="1946274"/>
            <a:ext cx="1595540" cy="63422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事務費</a:t>
            </a:r>
            <a:endParaRPr kumimoji="1" lang="en-US" altLang="ja-JP" sz="1100">
              <a:solidFill>
                <a:schemeClr val="tx1"/>
              </a:solidFill>
            </a:endParaRPr>
          </a:p>
          <a:p>
            <a:pPr algn="ctr"/>
            <a:r>
              <a:rPr kumimoji="1" lang="ja-JP" altLang="en-US" sz="1100">
                <a:solidFill>
                  <a:schemeClr val="tx1"/>
                </a:solidFill>
              </a:rPr>
              <a:t>１百万円</a:t>
            </a:r>
          </a:p>
        </xdr:txBody>
      </xdr:sp>
      <xdr:sp macro="" textlink="">
        <xdr:nvSpPr>
          <xdr:cNvPr id="18" name="大かっこ 17"/>
          <xdr:cNvSpPr/>
        </xdr:nvSpPr>
        <xdr:spPr>
          <a:xfrm>
            <a:off x="7018336" y="2690453"/>
            <a:ext cx="1120343" cy="398947"/>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職員旅費</a:t>
            </a:r>
            <a:endParaRPr kumimoji="1" lang="ja-JP" altLang="en-US" sz="1100"/>
          </a:p>
        </xdr:txBody>
      </xdr:sp>
      <xdr:cxnSp macro="">
        <xdr:nvCxnSpPr>
          <xdr:cNvPr id="19" name="直線矢印コネクタ 18"/>
          <xdr:cNvCxnSpPr>
            <a:stCxn id="8" idx="2"/>
          </xdr:cNvCxnSpPr>
        </xdr:nvCxnSpPr>
        <xdr:spPr>
          <a:xfrm flipH="1">
            <a:off x="3819018" y="2167864"/>
            <a:ext cx="1527" cy="129562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xdr:cNvCxnSpPr>
            <a:endCxn id="17" idx="1"/>
          </xdr:cNvCxnSpPr>
        </xdr:nvCxnSpPr>
        <xdr:spPr>
          <a:xfrm flipV="1">
            <a:off x="3837867" y="2248700"/>
            <a:ext cx="2951525" cy="4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1" name="正方形/長方形 20"/>
          <xdr:cNvSpPr/>
        </xdr:nvSpPr>
        <xdr:spPr>
          <a:xfrm>
            <a:off x="103418" y="4289849"/>
            <a:ext cx="2710568" cy="124726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建設技術研究所</a:t>
            </a:r>
            <a:endParaRPr kumimoji="1" lang="en-US" altLang="ja-JP" sz="1100">
              <a:solidFill>
                <a:sysClr val="windowText" lastClr="000000"/>
              </a:solidFill>
            </a:endParaRPr>
          </a:p>
          <a:p>
            <a:pPr algn="ctr"/>
            <a:r>
              <a:rPr kumimoji="1" lang="ja-JP" altLang="en-US" sz="1100">
                <a:solidFill>
                  <a:sysClr val="windowText" lastClr="000000"/>
                </a:solidFill>
              </a:rPr>
              <a:t>（１社）　</a:t>
            </a:r>
            <a:endParaRPr kumimoji="1" lang="en-US" altLang="ja-JP" sz="1100">
              <a:solidFill>
                <a:sysClr val="windowText" lastClr="000000"/>
              </a:solidFill>
            </a:endParaRPr>
          </a:p>
          <a:p>
            <a:pPr algn="ctr"/>
            <a:r>
              <a:rPr kumimoji="1" lang="ja-JP" altLang="en-US" sz="1100">
                <a:solidFill>
                  <a:sysClr val="windowText" lastClr="000000"/>
                </a:solidFill>
              </a:rPr>
              <a:t>７百万円</a:t>
            </a:r>
            <a:endParaRPr kumimoji="1" lang="en-US" altLang="ja-JP" sz="1100">
              <a:solidFill>
                <a:sysClr val="windowText" lastClr="000000"/>
              </a:solidFill>
            </a:endParaRPr>
          </a:p>
        </xdr:txBody>
      </xdr:sp>
      <xdr:cxnSp macro="">
        <xdr:nvCxnSpPr>
          <xdr:cNvPr id="22" name="直線矢印コネクタ 21"/>
          <xdr:cNvCxnSpPr/>
        </xdr:nvCxnSpPr>
        <xdr:spPr>
          <a:xfrm>
            <a:off x="1429724" y="3455623"/>
            <a:ext cx="1378" cy="57125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xdr:cNvCxnSpPr/>
        </xdr:nvCxnSpPr>
        <xdr:spPr>
          <a:xfrm>
            <a:off x="3204736" y="3455623"/>
            <a:ext cx="0" cy="4209201"/>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24" name="テキスト ボックス 23"/>
          <xdr:cNvSpPr txBox="1"/>
        </xdr:nvSpPr>
        <xdr:spPr>
          <a:xfrm>
            <a:off x="2278108" y="7567896"/>
            <a:ext cx="1847899" cy="35477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随意契約（公募）</a:t>
            </a:r>
            <a:r>
              <a:rPr kumimoji="1" lang="en-US" altLang="ja-JP" sz="1100"/>
              <a:t>】</a:t>
            </a:r>
            <a:endParaRPr kumimoji="1" lang="ja-JP" altLang="en-US" sz="1100"/>
          </a:p>
        </xdr:txBody>
      </xdr:sp>
      <xdr:sp macro="" textlink="">
        <xdr:nvSpPr>
          <xdr:cNvPr id="25" name="大かっこ 24"/>
          <xdr:cNvSpPr/>
        </xdr:nvSpPr>
        <xdr:spPr>
          <a:xfrm>
            <a:off x="1887830" y="9396290"/>
            <a:ext cx="2742441" cy="1232770"/>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水循環解析モデルの構築</a:t>
            </a:r>
          </a:p>
        </xdr:txBody>
      </xdr:sp>
      <xdr:sp macro="" textlink="">
        <xdr:nvSpPr>
          <xdr:cNvPr id="26" name="正方形/長方形 25"/>
          <xdr:cNvSpPr/>
        </xdr:nvSpPr>
        <xdr:spPr>
          <a:xfrm>
            <a:off x="1923253" y="7886936"/>
            <a:ext cx="2710568" cy="122485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Ｄ．パシフィックコンサルタンツ・地圏環境テクノロジー設計共同体</a:t>
            </a:r>
            <a:endParaRPr kumimoji="1" lang="en-US" altLang="ja-JP" sz="1100">
              <a:solidFill>
                <a:sysClr val="windowText" lastClr="000000"/>
              </a:solidFill>
            </a:endParaRPr>
          </a:p>
          <a:p>
            <a:pPr algn="ctr"/>
            <a:r>
              <a:rPr kumimoji="1" lang="ja-JP" altLang="en-US" sz="1100">
                <a:solidFill>
                  <a:sysClr val="windowText" lastClr="000000"/>
                </a:solidFill>
              </a:rPr>
              <a:t>（１社）　</a:t>
            </a:r>
            <a:endParaRPr kumimoji="1" lang="en-US" altLang="ja-JP" sz="1100">
              <a:solidFill>
                <a:sysClr val="windowText" lastClr="000000"/>
              </a:solidFill>
            </a:endParaRPr>
          </a:p>
          <a:p>
            <a:pPr algn="ctr"/>
            <a:r>
              <a:rPr kumimoji="1" lang="ja-JP" altLang="en-US" sz="1100">
                <a:solidFill>
                  <a:sysClr val="windowText" lastClr="000000"/>
                </a:solidFill>
              </a:rPr>
              <a:t>１０百万円</a:t>
            </a:r>
            <a:endParaRPr kumimoji="1" lang="en-US" altLang="ja-JP" sz="11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6" zoomScale="85" zoomScaleNormal="75" zoomScaleSheetLayoutView="85"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7" t="s">
        <v>0</v>
      </c>
      <c r="AK2" s="927"/>
      <c r="AL2" s="927"/>
      <c r="AM2" s="927"/>
      <c r="AN2" s="927"/>
      <c r="AO2" s="928"/>
      <c r="AP2" s="928"/>
      <c r="AQ2" s="928"/>
      <c r="AR2" s="65" t="str">
        <f>IF(OR(AO2="　", AO2=""), "", "-")</f>
        <v/>
      </c>
      <c r="AS2" s="929">
        <v>47</v>
      </c>
      <c r="AT2" s="929"/>
      <c r="AU2" s="929"/>
      <c r="AV2" s="43" t="str">
        <f>IF(AW2="", "", "-")</f>
        <v/>
      </c>
      <c r="AW2" s="900"/>
      <c r="AX2" s="900"/>
    </row>
    <row r="3" spans="1:50" ht="21" customHeight="1" thickBot="1" x14ac:dyDescent="0.2">
      <c r="A3" s="856" t="s">
        <v>459</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477</v>
      </c>
      <c r="AK3" s="858"/>
      <c r="AL3" s="858"/>
      <c r="AM3" s="858"/>
      <c r="AN3" s="858"/>
      <c r="AO3" s="858"/>
      <c r="AP3" s="858"/>
      <c r="AQ3" s="858"/>
      <c r="AR3" s="858"/>
      <c r="AS3" s="858"/>
      <c r="AT3" s="858"/>
      <c r="AU3" s="858"/>
      <c r="AV3" s="858"/>
      <c r="AW3" s="858"/>
      <c r="AX3" s="24" t="s">
        <v>64</v>
      </c>
    </row>
    <row r="4" spans="1:50" ht="24.75" customHeight="1" x14ac:dyDescent="0.15">
      <c r="A4" s="693" t="s">
        <v>25</v>
      </c>
      <c r="B4" s="694"/>
      <c r="C4" s="694"/>
      <c r="D4" s="694"/>
      <c r="E4" s="694"/>
      <c r="F4" s="694"/>
      <c r="G4" s="671" t="s">
        <v>478</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479</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28" t="s">
        <v>160</v>
      </c>
      <c r="H5" s="829"/>
      <c r="I5" s="829"/>
      <c r="J5" s="829"/>
      <c r="K5" s="829"/>
      <c r="L5" s="829"/>
      <c r="M5" s="830" t="s">
        <v>65</v>
      </c>
      <c r="N5" s="831"/>
      <c r="O5" s="831"/>
      <c r="P5" s="831"/>
      <c r="Q5" s="831"/>
      <c r="R5" s="832"/>
      <c r="S5" s="833" t="s">
        <v>130</v>
      </c>
      <c r="T5" s="829"/>
      <c r="U5" s="829"/>
      <c r="V5" s="829"/>
      <c r="W5" s="829"/>
      <c r="X5" s="834"/>
      <c r="Y5" s="687" t="s">
        <v>3</v>
      </c>
      <c r="Z5" s="529"/>
      <c r="AA5" s="529"/>
      <c r="AB5" s="529"/>
      <c r="AC5" s="529"/>
      <c r="AD5" s="530"/>
      <c r="AE5" s="688" t="s">
        <v>480</v>
      </c>
      <c r="AF5" s="688"/>
      <c r="AG5" s="688"/>
      <c r="AH5" s="688"/>
      <c r="AI5" s="688"/>
      <c r="AJ5" s="688"/>
      <c r="AK5" s="688"/>
      <c r="AL5" s="688"/>
      <c r="AM5" s="688"/>
      <c r="AN5" s="688"/>
      <c r="AO5" s="688"/>
      <c r="AP5" s="689"/>
      <c r="AQ5" s="690" t="s">
        <v>555</v>
      </c>
      <c r="AR5" s="691"/>
      <c r="AS5" s="691"/>
      <c r="AT5" s="691"/>
      <c r="AU5" s="691"/>
      <c r="AV5" s="691"/>
      <c r="AW5" s="691"/>
      <c r="AX5" s="692"/>
    </row>
    <row r="6" spans="1:50" ht="39" customHeight="1" x14ac:dyDescent="0.15">
      <c r="A6" s="695" t="s">
        <v>4</v>
      </c>
      <c r="B6" s="696"/>
      <c r="C6" s="696"/>
      <c r="D6" s="696"/>
      <c r="E6" s="696"/>
      <c r="F6" s="696"/>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481</v>
      </c>
      <c r="H7" s="485"/>
      <c r="I7" s="485"/>
      <c r="J7" s="485"/>
      <c r="K7" s="485"/>
      <c r="L7" s="485"/>
      <c r="M7" s="485"/>
      <c r="N7" s="485"/>
      <c r="O7" s="485"/>
      <c r="P7" s="485"/>
      <c r="Q7" s="485"/>
      <c r="R7" s="485"/>
      <c r="S7" s="485"/>
      <c r="T7" s="485"/>
      <c r="U7" s="485"/>
      <c r="V7" s="485"/>
      <c r="W7" s="485"/>
      <c r="X7" s="486"/>
      <c r="Y7" s="911" t="s">
        <v>431</v>
      </c>
      <c r="Z7" s="429"/>
      <c r="AA7" s="429"/>
      <c r="AB7" s="429"/>
      <c r="AC7" s="429"/>
      <c r="AD7" s="912"/>
      <c r="AE7" s="901" t="s">
        <v>482</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15">
      <c r="A8" s="481" t="s">
        <v>330</v>
      </c>
      <c r="B8" s="482"/>
      <c r="C8" s="482"/>
      <c r="D8" s="482"/>
      <c r="E8" s="482"/>
      <c r="F8" s="483"/>
      <c r="G8" s="930" t="str">
        <f>入力規則等!A28</f>
        <v>国土強靱化施策</v>
      </c>
      <c r="H8" s="709"/>
      <c r="I8" s="709"/>
      <c r="J8" s="709"/>
      <c r="K8" s="709"/>
      <c r="L8" s="709"/>
      <c r="M8" s="709"/>
      <c r="N8" s="709"/>
      <c r="O8" s="709"/>
      <c r="P8" s="709"/>
      <c r="Q8" s="709"/>
      <c r="R8" s="709"/>
      <c r="S8" s="709"/>
      <c r="T8" s="709"/>
      <c r="U8" s="709"/>
      <c r="V8" s="709"/>
      <c r="W8" s="709"/>
      <c r="X8" s="931"/>
      <c r="Y8" s="835" t="s">
        <v>331</v>
      </c>
      <c r="Z8" s="836"/>
      <c r="AA8" s="836"/>
      <c r="AB8" s="836"/>
      <c r="AC8" s="836"/>
      <c r="AD8" s="837"/>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8" t="s">
        <v>23</v>
      </c>
      <c r="B9" s="839"/>
      <c r="C9" s="839"/>
      <c r="D9" s="839"/>
      <c r="E9" s="839"/>
      <c r="F9" s="839"/>
      <c r="G9" s="840" t="s">
        <v>483</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80.25" customHeight="1" x14ac:dyDescent="0.15">
      <c r="A10" s="649" t="s">
        <v>29</v>
      </c>
      <c r="B10" s="650"/>
      <c r="C10" s="650"/>
      <c r="D10" s="650"/>
      <c r="E10" s="650"/>
      <c r="F10" s="650"/>
      <c r="G10" s="743" t="s">
        <v>495</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9" t="s">
        <v>5</v>
      </c>
      <c r="B11" s="650"/>
      <c r="C11" s="650"/>
      <c r="D11" s="650"/>
      <c r="E11" s="650"/>
      <c r="F11" s="651"/>
      <c r="G11" s="684" t="str">
        <f>入力規則等!P10</f>
        <v>直接実施、委託・請負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32" t="s">
        <v>24</v>
      </c>
      <c r="B12" s="933"/>
      <c r="C12" s="933"/>
      <c r="D12" s="933"/>
      <c r="E12" s="933"/>
      <c r="F12" s="934"/>
      <c r="G12" s="749"/>
      <c r="H12" s="750"/>
      <c r="I12" s="750"/>
      <c r="J12" s="750"/>
      <c r="K12" s="750"/>
      <c r="L12" s="750"/>
      <c r="M12" s="750"/>
      <c r="N12" s="750"/>
      <c r="O12" s="750"/>
      <c r="P12" s="401" t="s">
        <v>450</v>
      </c>
      <c r="Q12" s="402"/>
      <c r="R12" s="402"/>
      <c r="S12" s="402"/>
      <c r="T12" s="402"/>
      <c r="U12" s="402"/>
      <c r="V12" s="403"/>
      <c r="W12" s="401" t="s">
        <v>447</v>
      </c>
      <c r="X12" s="402"/>
      <c r="Y12" s="402"/>
      <c r="Z12" s="402"/>
      <c r="AA12" s="402"/>
      <c r="AB12" s="402"/>
      <c r="AC12" s="403"/>
      <c r="AD12" s="401" t="s">
        <v>442</v>
      </c>
      <c r="AE12" s="402"/>
      <c r="AF12" s="402"/>
      <c r="AG12" s="402"/>
      <c r="AH12" s="402"/>
      <c r="AI12" s="402"/>
      <c r="AJ12" s="403"/>
      <c r="AK12" s="401" t="s">
        <v>435</v>
      </c>
      <c r="AL12" s="402"/>
      <c r="AM12" s="402"/>
      <c r="AN12" s="402"/>
      <c r="AO12" s="402"/>
      <c r="AP12" s="402"/>
      <c r="AQ12" s="403"/>
      <c r="AR12" s="401" t="s">
        <v>433</v>
      </c>
      <c r="AS12" s="402"/>
      <c r="AT12" s="402"/>
      <c r="AU12" s="402"/>
      <c r="AV12" s="402"/>
      <c r="AW12" s="402"/>
      <c r="AX12" s="711"/>
    </row>
    <row r="13" spans="1:50" ht="21" customHeight="1" x14ac:dyDescent="0.15">
      <c r="A13" s="603"/>
      <c r="B13" s="604"/>
      <c r="C13" s="604"/>
      <c r="D13" s="604"/>
      <c r="E13" s="604"/>
      <c r="F13" s="605"/>
      <c r="G13" s="712" t="s">
        <v>6</v>
      </c>
      <c r="H13" s="713"/>
      <c r="I13" s="753" t="s">
        <v>7</v>
      </c>
      <c r="J13" s="754"/>
      <c r="K13" s="754"/>
      <c r="L13" s="754"/>
      <c r="M13" s="754"/>
      <c r="N13" s="754"/>
      <c r="O13" s="755"/>
      <c r="P13" s="646">
        <v>31</v>
      </c>
      <c r="Q13" s="647"/>
      <c r="R13" s="647"/>
      <c r="S13" s="647"/>
      <c r="T13" s="647"/>
      <c r="U13" s="647"/>
      <c r="V13" s="648"/>
      <c r="W13" s="646">
        <v>39</v>
      </c>
      <c r="X13" s="647"/>
      <c r="Y13" s="647"/>
      <c r="Z13" s="647"/>
      <c r="AA13" s="647"/>
      <c r="AB13" s="647"/>
      <c r="AC13" s="648"/>
      <c r="AD13" s="646">
        <v>31</v>
      </c>
      <c r="AE13" s="647"/>
      <c r="AF13" s="647"/>
      <c r="AG13" s="647"/>
      <c r="AH13" s="647"/>
      <c r="AI13" s="647"/>
      <c r="AJ13" s="648"/>
      <c r="AK13" s="646">
        <v>38.034999999999997</v>
      </c>
      <c r="AL13" s="647"/>
      <c r="AM13" s="647"/>
      <c r="AN13" s="647"/>
      <c r="AO13" s="647"/>
      <c r="AP13" s="647"/>
      <c r="AQ13" s="648"/>
      <c r="AR13" s="908">
        <v>39.677999999999997</v>
      </c>
      <c r="AS13" s="909"/>
      <c r="AT13" s="909"/>
      <c r="AU13" s="909"/>
      <c r="AV13" s="909"/>
      <c r="AW13" s="909"/>
      <c r="AX13" s="910"/>
    </row>
    <row r="14" spans="1:50" ht="21" customHeight="1" x14ac:dyDescent="0.15">
      <c r="A14" s="603"/>
      <c r="B14" s="604"/>
      <c r="C14" s="604"/>
      <c r="D14" s="604"/>
      <c r="E14" s="604"/>
      <c r="F14" s="605"/>
      <c r="G14" s="714"/>
      <c r="H14" s="715"/>
      <c r="I14" s="700" t="s">
        <v>8</v>
      </c>
      <c r="J14" s="751"/>
      <c r="K14" s="751"/>
      <c r="L14" s="751"/>
      <c r="M14" s="751"/>
      <c r="N14" s="751"/>
      <c r="O14" s="752"/>
      <c r="P14" s="646" t="s">
        <v>481</v>
      </c>
      <c r="Q14" s="647"/>
      <c r="R14" s="647"/>
      <c r="S14" s="647"/>
      <c r="T14" s="647"/>
      <c r="U14" s="647"/>
      <c r="V14" s="648"/>
      <c r="W14" s="646" t="s">
        <v>481</v>
      </c>
      <c r="X14" s="647"/>
      <c r="Y14" s="647"/>
      <c r="Z14" s="647"/>
      <c r="AA14" s="647"/>
      <c r="AB14" s="647"/>
      <c r="AC14" s="648"/>
      <c r="AD14" s="646" t="s">
        <v>481</v>
      </c>
      <c r="AE14" s="647"/>
      <c r="AF14" s="647"/>
      <c r="AG14" s="647"/>
      <c r="AH14" s="647"/>
      <c r="AI14" s="647"/>
      <c r="AJ14" s="648"/>
      <c r="AK14" s="646"/>
      <c r="AL14" s="647"/>
      <c r="AM14" s="647"/>
      <c r="AN14" s="647"/>
      <c r="AO14" s="647"/>
      <c r="AP14" s="647"/>
      <c r="AQ14" s="648"/>
      <c r="AR14" s="777"/>
      <c r="AS14" s="777"/>
      <c r="AT14" s="777"/>
      <c r="AU14" s="777"/>
      <c r="AV14" s="777"/>
      <c r="AW14" s="777"/>
      <c r="AX14" s="778"/>
    </row>
    <row r="15" spans="1:50" ht="21" customHeight="1" x14ac:dyDescent="0.15">
      <c r="A15" s="603"/>
      <c r="B15" s="604"/>
      <c r="C15" s="604"/>
      <c r="D15" s="604"/>
      <c r="E15" s="604"/>
      <c r="F15" s="605"/>
      <c r="G15" s="714"/>
      <c r="H15" s="715"/>
      <c r="I15" s="700" t="s">
        <v>50</v>
      </c>
      <c r="J15" s="701"/>
      <c r="K15" s="701"/>
      <c r="L15" s="701"/>
      <c r="M15" s="701"/>
      <c r="N15" s="701"/>
      <c r="O15" s="702"/>
      <c r="P15" s="646" t="s">
        <v>481</v>
      </c>
      <c r="Q15" s="647"/>
      <c r="R15" s="647"/>
      <c r="S15" s="647"/>
      <c r="T15" s="647"/>
      <c r="U15" s="647"/>
      <c r="V15" s="648"/>
      <c r="W15" s="646" t="s">
        <v>481</v>
      </c>
      <c r="X15" s="647"/>
      <c r="Y15" s="647"/>
      <c r="Z15" s="647"/>
      <c r="AA15" s="647"/>
      <c r="AB15" s="647"/>
      <c r="AC15" s="648"/>
      <c r="AD15" s="646" t="s">
        <v>481</v>
      </c>
      <c r="AE15" s="647"/>
      <c r="AF15" s="647"/>
      <c r="AG15" s="647"/>
      <c r="AH15" s="647"/>
      <c r="AI15" s="647"/>
      <c r="AJ15" s="648"/>
      <c r="AK15" s="646" t="s">
        <v>481</v>
      </c>
      <c r="AL15" s="647"/>
      <c r="AM15" s="647"/>
      <c r="AN15" s="647"/>
      <c r="AO15" s="647"/>
      <c r="AP15" s="647"/>
      <c r="AQ15" s="648"/>
      <c r="AR15" s="646"/>
      <c r="AS15" s="647"/>
      <c r="AT15" s="647"/>
      <c r="AU15" s="647"/>
      <c r="AV15" s="647"/>
      <c r="AW15" s="647"/>
      <c r="AX15" s="795"/>
    </row>
    <row r="16" spans="1:50" ht="21" customHeight="1" x14ac:dyDescent="0.15">
      <c r="A16" s="603"/>
      <c r="B16" s="604"/>
      <c r="C16" s="604"/>
      <c r="D16" s="604"/>
      <c r="E16" s="604"/>
      <c r="F16" s="605"/>
      <c r="G16" s="714"/>
      <c r="H16" s="715"/>
      <c r="I16" s="700" t="s">
        <v>51</v>
      </c>
      <c r="J16" s="701"/>
      <c r="K16" s="701"/>
      <c r="L16" s="701"/>
      <c r="M16" s="701"/>
      <c r="N16" s="701"/>
      <c r="O16" s="702"/>
      <c r="P16" s="646" t="s">
        <v>481</v>
      </c>
      <c r="Q16" s="647"/>
      <c r="R16" s="647"/>
      <c r="S16" s="647"/>
      <c r="T16" s="647"/>
      <c r="U16" s="647"/>
      <c r="V16" s="648"/>
      <c r="W16" s="646" t="s">
        <v>481</v>
      </c>
      <c r="X16" s="647"/>
      <c r="Y16" s="647"/>
      <c r="Z16" s="647"/>
      <c r="AA16" s="647"/>
      <c r="AB16" s="647"/>
      <c r="AC16" s="648"/>
      <c r="AD16" s="646" t="s">
        <v>481</v>
      </c>
      <c r="AE16" s="647"/>
      <c r="AF16" s="647"/>
      <c r="AG16" s="647"/>
      <c r="AH16" s="647"/>
      <c r="AI16" s="647"/>
      <c r="AJ16" s="648"/>
      <c r="AK16" s="646"/>
      <c r="AL16" s="647"/>
      <c r="AM16" s="647"/>
      <c r="AN16" s="647"/>
      <c r="AO16" s="647"/>
      <c r="AP16" s="647"/>
      <c r="AQ16" s="648"/>
      <c r="AR16" s="746"/>
      <c r="AS16" s="747"/>
      <c r="AT16" s="747"/>
      <c r="AU16" s="747"/>
      <c r="AV16" s="747"/>
      <c r="AW16" s="747"/>
      <c r="AX16" s="748"/>
    </row>
    <row r="17" spans="1:50" ht="24.75" customHeight="1" x14ac:dyDescent="0.15">
      <c r="A17" s="603"/>
      <c r="B17" s="604"/>
      <c r="C17" s="604"/>
      <c r="D17" s="604"/>
      <c r="E17" s="604"/>
      <c r="F17" s="605"/>
      <c r="G17" s="714"/>
      <c r="H17" s="715"/>
      <c r="I17" s="700" t="s">
        <v>49</v>
      </c>
      <c r="J17" s="751"/>
      <c r="K17" s="751"/>
      <c r="L17" s="751"/>
      <c r="M17" s="751"/>
      <c r="N17" s="751"/>
      <c r="O17" s="752"/>
      <c r="P17" s="646" t="s">
        <v>481</v>
      </c>
      <c r="Q17" s="647"/>
      <c r="R17" s="647"/>
      <c r="S17" s="647"/>
      <c r="T17" s="647"/>
      <c r="U17" s="647"/>
      <c r="V17" s="648"/>
      <c r="W17" s="646" t="s">
        <v>481</v>
      </c>
      <c r="X17" s="647"/>
      <c r="Y17" s="647"/>
      <c r="Z17" s="647"/>
      <c r="AA17" s="647"/>
      <c r="AB17" s="647"/>
      <c r="AC17" s="648"/>
      <c r="AD17" s="646" t="s">
        <v>481</v>
      </c>
      <c r="AE17" s="647"/>
      <c r="AF17" s="647"/>
      <c r="AG17" s="647"/>
      <c r="AH17" s="647"/>
      <c r="AI17" s="647"/>
      <c r="AJ17" s="648"/>
      <c r="AK17" s="646"/>
      <c r="AL17" s="647"/>
      <c r="AM17" s="647"/>
      <c r="AN17" s="647"/>
      <c r="AO17" s="647"/>
      <c r="AP17" s="647"/>
      <c r="AQ17" s="648"/>
      <c r="AR17" s="906"/>
      <c r="AS17" s="906"/>
      <c r="AT17" s="906"/>
      <c r="AU17" s="906"/>
      <c r="AV17" s="906"/>
      <c r="AW17" s="906"/>
      <c r="AX17" s="907"/>
    </row>
    <row r="18" spans="1:50" ht="24.75" customHeight="1" x14ac:dyDescent="0.15">
      <c r="A18" s="603"/>
      <c r="B18" s="604"/>
      <c r="C18" s="604"/>
      <c r="D18" s="604"/>
      <c r="E18" s="604"/>
      <c r="F18" s="605"/>
      <c r="G18" s="716"/>
      <c r="H18" s="717"/>
      <c r="I18" s="705" t="s">
        <v>20</v>
      </c>
      <c r="J18" s="706"/>
      <c r="K18" s="706"/>
      <c r="L18" s="706"/>
      <c r="M18" s="706"/>
      <c r="N18" s="706"/>
      <c r="O18" s="707"/>
      <c r="P18" s="867">
        <f>SUM(P13:V17)</f>
        <v>31</v>
      </c>
      <c r="Q18" s="868"/>
      <c r="R18" s="868"/>
      <c r="S18" s="868"/>
      <c r="T18" s="868"/>
      <c r="U18" s="868"/>
      <c r="V18" s="869"/>
      <c r="W18" s="867">
        <f>SUM(W13:AC17)</f>
        <v>39</v>
      </c>
      <c r="X18" s="868"/>
      <c r="Y18" s="868"/>
      <c r="Z18" s="868"/>
      <c r="AA18" s="868"/>
      <c r="AB18" s="868"/>
      <c r="AC18" s="869"/>
      <c r="AD18" s="867">
        <f>SUM(AD13:AJ17)</f>
        <v>31</v>
      </c>
      <c r="AE18" s="868"/>
      <c r="AF18" s="868"/>
      <c r="AG18" s="868"/>
      <c r="AH18" s="868"/>
      <c r="AI18" s="868"/>
      <c r="AJ18" s="869"/>
      <c r="AK18" s="867">
        <f>SUM(AK13:AQ17)</f>
        <v>38.034999999999997</v>
      </c>
      <c r="AL18" s="868"/>
      <c r="AM18" s="868"/>
      <c r="AN18" s="868"/>
      <c r="AO18" s="868"/>
      <c r="AP18" s="868"/>
      <c r="AQ18" s="869"/>
      <c r="AR18" s="867">
        <f>SUM(AR13:AX17)</f>
        <v>39.677999999999997</v>
      </c>
      <c r="AS18" s="868"/>
      <c r="AT18" s="868"/>
      <c r="AU18" s="868"/>
      <c r="AV18" s="868"/>
      <c r="AW18" s="868"/>
      <c r="AX18" s="870"/>
    </row>
    <row r="19" spans="1:50" ht="24.75" customHeight="1" x14ac:dyDescent="0.15">
      <c r="A19" s="603"/>
      <c r="B19" s="604"/>
      <c r="C19" s="604"/>
      <c r="D19" s="604"/>
      <c r="E19" s="604"/>
      <c r="F19" s="605"/>
      <c r="G19" s="865" t="s">
        <v>9</v>
      </c>
      <c r="H19" s="866"/>
      <c r="I19" s="866"/>
      <c r="J19" s="866"/>
      <c r="K19" s="866"/>
      <c r="L19" s="866"/>
      <c r="M19" s="866"/>
      <c r="N19" s="866"/>
      <c r="O19" s="866"/>
      <c r="P19" s="646">
        <v>29</v>
      </c>
      <c r="Q19" s="647"/>
      <c r="R19" s="647"/>
      <c r="S19" s="647"/>
      <c r="T19" s="647"/>
      <c r="U19" s="647"/>
      <c r="V19" s="648"/>
      <c r="W19" s="646">
        <v>38</v>
      </c>
      <c r="X19" s="647"/>
      <c r="Y19" s="647"/>
      <c r="Z19" s="647"/>
      <c r="AA19" s="647"/>
      <c r="AB19" s="647"/>
      <c r="AC19" s="648"/>
      <c r="AD19" s="646">
        <v>30</v>
      </c>
      <c r="AE19" s="647"/>
      <c r="AF19" s="647"/>
      <c r="AG19" s="647"/>
      <c r="AH19" s="647"/>
      <c r="AI19" s="647"/>
      <c r="AJ19" s="648"/>
      <c r="AK19" s="316"/>
      <c r="AL19" s="316"/>
      <c r="AM19" s="316"/>
      <c r="AN19" s="316"/>
      <c r="AO19" s="316"/>
      <c r="AP19" s="316"/>
      <c r="AQ19" s="316"/>
      <c r="AR19" s="316"/>
      <c r="AS19" s="316"/>
      <c r="AT19" s="316"/>
      <c r="AU19" s="316"/>
      <c r="AV19" s="316"/>
      <c r="AW19" s="316"/>
      <c r="AX19" s="318"/>
    </row>
    <row r="20" spans="1:50" ht="24.75" customHeight="1" x14ac:dyDescent="0.15">
      <c r="A20" s="603"/>
      <c r="B20" s="604"/>
      <c r="C20" s="604"/>
      <c r="D20" s="604"/>
      <c r="E20" s="604"/>
      <c r="F20" s="605"/>
      <c r="G20" s="865" t="s">
        <v>10</v>
      </c>
      <c r="H20" s="866"/>
      <c r="I20" s="866"/>
      <c r="J20" s="866"/>
      <c r="K20" s="866"/>
      <c r="L20" s="866"/>
      <c r="M20" s="866"/>
      <c r="N20" s="866"/>
      <c r="O20" s="866"/>
      <c r="P20" s="304">
        <f>IF(P18=0, "-", SUM(P19)/P18)</f>
        <v>0.93548387096774188</v>
      </c>
      <c r="Q20" s="304"/>
      <c r="R20" s="304"/>
      <c r="S20" s="304"/>
      <c r="T20" s="304"/>
      <c r="U20" s="304"/>
      <c r="V20" s="304"/>
      <c r="W20" s="304">
        <f t="shared" ref="W20" si="0">IF(W18=0, "-", SUM(W19)/W18)</f>
        <v>0.97435897435897434</v>
      </c>
      <c r="X20" s="304"/>
      <c r="Y20" s="304"/>
      <c r="Z20" s="304"/>
      <c r="AA20" s="304"/>
      <c r="AB20" s="304"/>
      <c r="AC20" s="304"/>
      <c r="AD20" s="304">
        <f t="shared" ref="AD20" si="1">IF(AD18=0, "-", SUM(AD19)/AD18)</f>
        <v>0.967741935483871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8"/>
      <c r="B21" s="839"/>
      <c r="C21" s="839"/>
      <c r="D21" s="839"/>
      <c r="E21" s="839"/>
      <c r="F21" s="935"/>
      <c r="G21" s="302" t="s">
        <v>396</v>
      </c>
      <c r="H21" s="303"/>
      <c r="I21" s="303"/>
      <c r="J21" s="303"/>
      <c r="K21" s="303"/>
      <c r="L21" s="303"/>
      <c r="M21" s="303"/>
      <c r="N21" s="303"/>
      <c r="O21" s="303"/>
      <c r="P21" s="304">
        <f>IF(P19=0, "-", SUM(P19)/SUM(P13,P14))</f>
        <v>0.93548387096774188</v>
      </c>
      <c r="Q21" s="304"/>
      <c r="R21" s="304"/>
      <c r="S21" s="304"/>
      <c r="T21" s="304"/>
      <c r="U21" s="304"/>
      <c r="V21" s="304"/>
      <c r="W21" s="304">
        <f t="shared" ref="W21" si="2">IF(W19=0, "-", SUM(W19)/SUM(W13,W14))</f>
        <v>0.97435897435897434</v>
      </c>
      <c r="X21" s="304"/>
      <c r="Y21" s="304"/>
      <c r="Z21" s="304"/>
      <c r="AA21" s="304"/>
      <c r="AB21" s="304"/>
      <c r="AC21" s="304"/>
      <c r="AD21" s="304">
        <f t="shared" ref="AD21" si="3">IF(AD19=0, "-", SUM(AD19)/SUM(AD13,AD14))</f>
        <v>0.967741935483871</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3" t="s">
        <v>467</v>
      </c>
      <c r="B22" s="954"/>
      <c r="C22" s="954"/>
      <c r="D22" s="954"/>
      <c r="E22" s="954"/>
      <c r="F22" s="955"/>
      <c r="G22" s="940" t="s">
        <v>376</v>
      </c>
      <c r="H22" s="208"/>
      <c r="I22" s="208"/>
      <c r="J22" s="208"/>
      <c r="K22" s="208"/>
      <c r="L22" s="208"/>
      <c r="M22" s="208"/>
      <c r="N22" s="208"/>
      <c r="O22" s="209"/>
      <c r="P22" s="925" t="s">
        <v>436</v>
      </c>
      <c r="Q22" s="208"/>
      <c r="R22" s="208"/>
      <c r="S22" s="208"/>
      <c r="T22" s="208"/>
      <c r="U22" s="208"/>
      <c r="V22" s="209"/>
      <c r="W22" s="925" t="s">
        <v>432</v>
      </c>
      <c r="X22" s="208"/>
      <c r="Y22" s="208"/>
      <c r="Z22" s="208"/>
      <c r="AA22" s="208"/>
      <c r="AB22" s="208"/>
      <c r="AC22" s="209"/>
      <c r="AD22" s="925" t="s">
        <v>375</v>
      </c>
      <c r="AE22" s="208"/>
      <c r="AF22" s="208"/>
      <c r="AG22" s="208"/>
      <c r="AH22" s="208"/>
      <c r="AI22" s="208"/>
      <c r="AJ22" s="208"/>
      <c r="AK22" s="208"/>
      <c r="AL22" s="208"/>
      <c r="AM22" s="208"/>
      <c r="AN22" s="208"/>
      <c r="AO22" s="208"/>
      <c r="AP22" s="208"/>
      <c r="AQ22" s="208"/>
      <c r="AR22" s="208"/>
      <c r="AS22" s="208"/>
      <c r="AT22" s="208"/>
      <c r="AU22" s="208"/>
      <c r="AV22" s="208"/>
      <c r="AW22" s="208"/>
      <c r="AX22" s="962"/>
    </row>
    <row r="23" spans="1:50" ht="25.5" customHeight="1" x14ac:dyDescent="0.15">
      <c r="A23" s="956"/>
      <c r="B23" s="957"/>
      <c r="C23" s="957"/>
      <c r="D23" s="957"/>
      <c r="E23" s="957"/>
      <c r="F23" s="958"/>
      <c r="G23" s="941" t="s">
        <v>556</v>
      </c>
      <c r="H23" s="942"/>
      <c r="I23" s="942"/>
      <c r="J23" s="942"/>
      <c r="K23" s="942"/>
      <c r="L23" s="942"/>
      <c r="M23" s="942"/>
      <c r="N23" s="942"/>
      <c r="O23" s="943"/>
      <c r="P23" s="908">
        <v>0.24399999999999999</v>
      </c>
      <c r="Q23" s="909"/>
      <c r="R23" s="909"/>
      <c r="S23" s="909"/>
      <c r="T23" s="909"/>
      <c r="U23" s="909"/>
      <c r="V23" s="926"/>
      <c r="W23" s="908">
        <v>0</v>
      </c>
      <c r="X23" s="909"/>
      <c r="Y23" s="909"/>
      <c r="Z23" s="909"/>
      <c r="AA23" s="909"/>
      <c r="AB23" s="909"/>
      <c r="AC23" s="926"/>
      <c r="AD23" s="963" t="s">
        <v>562</v>
      </c>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44" t="s">
        <v>485</v>
      </c>
      <c r="H24" s="945"/>
      <c r="I24" s="945"/>
      <c r="J24" s="945"/>
      <c r="K24" s="945"/>
      <c r="L24" s="945"/>
      <c r="M24" s="945"/>
      <c r="N24" s="945"/>
      <c r="O24" s="946"/>
      <c r="P24" s="646">
        <v>1.109</v>
      </c>
      <c r="Q24" s="647"/>
      <c r="R24" s="647"/>
      <c r="S24" s="647"/>
      <c r="T24" s="647"/>
      <c r="U24" s="647"/>
      <c r="V24" s="648"/>
      <c r="W24" s="646">
        <v>1.141</v>
      </c>
      <c r="X24" s="647"/>
      <c r="Y24" s="647"/>
      <c r="Z24" s="647"/>
      <c r="AA24" s="647"/>
      <c r="AB24" s="647"/>
      <c r="AC24" s="648"/>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customHeight="1" x14ac:dyDescent="0.15">
      <c r="A25" s="956"/>
      <c r="B25" s="957"/>
      <c r="C25" s="957"/>
      <c r="D25" s="957"/>
      <c r="E25" s="957"/>
      <c r="F25" s="958"/>
      <c r="G25" s="944" t="s">
        <v>557</v>
      </c>
      <c r="H25" s="945"/>
      <c r="I25" s="945"/>
      <c r="J25" s="945"/>
      <c r="K25" s="945"/>
      <c r="L25" s="945"/>
      <c r="M25" s="945"/>
      <c r="N25" s="945"/>
      <c r="O25" s="946"/>
      <c r="P25" s="646">
        <v>0.36199999999999999</v>
      </c>
      <c r="Q25" s="647"/>
      <c r="R25" s="647"/>
      <c r="S25" s="647"/>
      <c r="T25" s="647"/>
      <c r="U25" s="647"/>
      <c r="V25" s="648"/>
      <c r="W25" s="646">
        <v>0</v>
      </c>
      <c r="X25" s="647"/>
      <c r="Y25" s="647"/>
      <c r="Z25" s="647"/>
      <c r="AA25" s="647"/>
      <c r="AB25" s="647"/>
      <c r="AC25" s="648"/>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customHeight="1" x14ac:dyDescent="0.15">
      <c r="A26" s="956"/>
      <c r="B26" s="957"/>
      <c r="C26" s="957"/>
      <c r="D26" s="957"/>
      <c r="E26" s="957"/>
      <c r="F26" s="958"/>
      <c r="G26" s="944" t="s">
        <v>558</v>
      </c>
      <c r="H26" s="945"/>
      <c r="I26" s="945"/>
      <c r="J26" s="945"/>
      <c r="K26" s="945"/>
      <c r="L26" s="945"/>
      <c r="M26" s="945"/>
      <c r="N26" s="945"/>
      <c r="O26" s="946"/>
      <c r="P26" s="646">
        <v>26.553999999999998</v>
      </c>
      <c r="Q26" s="647"/>
      <c r="R26" s="647"/>
      <c r="S26" s="647"/>
      <c r="T26" s="647"/>
      <c r="U26" s="647"/>
      <c r="V26" s="648"/>
      <c r="W26" s="646">
        <v>28.631</v>
      </c>
      <c r="X26" s="647"/>
      <c r="Y26" s="647"/>
      <c r="Z26" s="647"/>
      <c r="AA26" s="647"/>
      <c r="AB26" s="647"/>
      <c r="AC26" s="648"/>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customHeight="1" x14ac:dyDescent="0.15">
      <c r="A27" s="956"/>
      <c r="B27" s="957"/>
      <c r="C27" s="957"/>
      <c r="D27" s="957"/>
      <c r="E27" s="957"/>
      <c r="F27" s="958"/>
      <c r="G27" s="944" t="s">
        <v>559</v>
      </c>
      <c r="H27" s="945"/>
      <c r="I27" s="945"/>
      <c r="J27" s="945"/>
      <c r="K27" s="945"/>
      <c r="L27" s="945"/>
      <c r="M27" s="945"/>
      <c r="N27" s="945"/>
      <c r="O27" s="946"/>
      <c r="P27" s="646">
        <v>9.766</v>
      </c>
      <c r="Q27" s="647"/>
      <c r="R27" s="647"/>
      <c r="S27" s="647"/>
      <c r="T27" s="647"/>
      <c r="U27" s="647"/>
      <c r="V27" s="648"/>
      <c r="W27" s="646">
        <v>9.9060000000000006</v>
      </c>
      <c r="X27" s="647"/>
      <c r="Y27" s="647"/>
      <c r="Z27" s="647"/>
      <c r="AA27" s="647"/>
      <c r="AB27" s="647"/>
      <c r="AC27" s="648"/>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customHeight="1" x14ac:dyDescent="0.15">
      <c r="A28" s="956"/>
      <c r="B28" s="957"/>
      <c r="C28" s="957"/>
      <c r="D28" s="957"/>
      <c r="E28" s="957"/>
      <c r="F28" s="958"/>
      <c r="G28" s="947" t="s">
        <v>380</v>
      </c>
      <c r="H28" s="948"/>
      <c r="I28" s="948"/>
      <c r="J28" s="948"/>
      <c r="K28" s="948"/>
      <c r="L28" s="948"/>
      <c r="M28" s="948"/>
      <c r="N28" s="948"/>
      <c r="O28" s="949"/>
      <c r="P28" s="867">
        <f>P29-SUM(P23:P27)</f>
        <v>0</v>
      </c>
      <c r="Q28" s="868"/>
      <c r="R28" s="868"/>
      <c r="S28" s="868"/>
      <c r="T28" s="868"/>
      <c r="U28" s="868"/>
      <c r="V28" s="869"/>
      <c r="W28" s="867">
        <f>W29-SUM(W23:W27)</f>
        <v>0</v>
      </c>
      <c r="X28" s="868"/>
      <c r="Y28" s="868"/>
      <c r="Z28" s="868"/>
      <c r="AA28" s="868"/>
      <c r="AB28" s="868"/>
      <c r="AC28" s="869"/>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50" t="s">
        <v>377</v>
      </c>
      <c r="H29" s="951"/>
      <c r="I29" s="951"/>
      <c r="J29" s="951"/>
      <c r="K29" s="951"/>
      <c r="L29" s="951"/>
      <c r="M29" s="951"/>
      <c r="N29" s="951"/>
      <c r="O29" s="952"/>
      <c r="P29" s="646">
        <f>AK13</f>
        <v>38.034999999999997</v>
      </c>
      <c r="Q29" s="647"/>
      <c r="R29" s="647"/>
      <c r="S29" s="647"/>
      <c r="T29" s="647"/>
      <c r="U29" s="647"/>
      <c r="V29" s="648"/>
      <c r="W29" s="922">
        <f>AR13</f>
        <v>39.677999999999997</v>
      </c>
      <c r="X29" s="923"/>
      <c r="Y29" s="923"/>
      <c r="Z29" s="923"/>
      <c r="AA29" s="923"/>
      <c r="AB29" s="923"/>
      <c r="AC29" s="92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50" t="s">
        <v>392</v>
      </c>
      <c r="B30" s="851"/>
      <c r="C30" s="851"/>
      <c r="D30" s="851"/>
      <c r="E30" s="851"/>
      <c r="F30" s="852"/>
      <c r="G30" s="762" t="s">
        <v>264</v>
      </c>
      <c r="H30" s="763"/>
      <c r="I30" s="763"/>
      <c r="J30" s="763"/>
      <c r="K30" s="763"/>
      <c r="L30" s="763"/>
      <c r="M30" s="763"/>
      <c r="N30" s="763"/>
      <c r="O30" s="764"/>
      <c r="P30" s="846" t="s">
        <v>58</v>
      </c>
      <c r="Q30" s="763"/>
      <c r="R30" s="763"/>
      <c r="S30" s="763"/>
      <c r="T30" s="763"/>
      <c r="U30" s="763"/>
      <c r="V30" s="763"/>
      <c r="W30" s="763"/>
      <c r="X30" s="764"/>
      <c r="Y30" s="843"/>
      <c r="Z30" s="844"/>
      <c r="AA30" s="845"/>
      <c r="AB30" s="847" t="s">
        <v>11</v>
      </c>
      <c r="AC30" s="848"/>
      <c r="AD30" s="849"/>
      <c r="AE30" s="847" t="s">
        <v>451</v>
      </c>
      <c r="AF30" s="848"/>
      <c r="AG30" s="848"/>
      <c r="AH30" s="849"/>
      <c r="AI30" s="847" t="s">
        <v>448</v>
      </c>
      <c r="AJ30" s="848"/>
      <c r="AK30" s="848"/>
      <c r="AL30" s="849"/>
      <c r="AM30" s="904" t="s">
        <v>443</v>
      </c>
      <c r="AN30" s="904"/>
      <c r="AO30" s="904"/>
      <c r="AP30" s="847"/>
      <c r="AQ30" s="756" t="s">
        <v>306</v>
      </c>
      <c r="AR30" s="757"/>
      <c r="AS30" s="757"/>
      <c r="AT30" s="758"/>
      <c r="AU30" s="763" t="s">
        <v>252</v>
      </c>
      <c r="AV30" s="763"/>
      <c r="AW30" s="763"/>
      <c r="AX30" s="905"/>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9" t="s">
        <v>481</v>
      </c>
      <c r="AR31" s="186"/>
      <c r="AS31" s="119" t="s">
        <v>307</v>
      </c>
      <c r="AT31" s="120"/>
      <c r="AU31" s="185">
        <v>31</v>
      </c>
      <c r="AV31" s="185"/>
      <c r="AW31" s="384" t="s">
        <v>296</v>
      </c>
      <c r="AX31" s="385"/>
    </row>
    <row r="32" spans="1:50" ht="38.25" customHeight="1" x14ac:dyDescent="0.15">
      <c r="A32" s="389"/>
      <c r="B32" s="387"/>
      <c r="C32" s="387"/>
      <c r="D32" s="387"/>
      <c r="E32" s="387"/>
      <c r="F32" s="388"/>
      <c r="G32" s="553" t="s">
        <v>486</v>
      </c>
      <c r="H32" s="554"/>
      <c r="I32" s="554"/>
      <c r="J32" s="554"/>
      <c r="K32" s="554"/>
      <c r="L32" s="554"/>
      <c r="M32" s="554"/>
      <c r="N32" s="554"/>
      <c r="O32" s="555"/>
      <c r="P32" s="91" t="s">
        <v>551</v>
      </c>
      <c r="Q32" s="91"/>
      <c r="R32" s="91"/>
      <c r="S32" s="91"/>
      <c r="T32" s="91"/>
      <c r="U32" s="91"/>
      <c r="V32" s="91"/>
      <c r="W32" s="91"/>
      <c r="X32" s="92"/>
      <c r="Y32" s="457" t="s">
        <v>12</v>
      </c>
      <c r="Z32" s="517"/>
      <c r="AA32" s="518"/>
      <c r="AB32" s="447" t="s">
        <v>487</v>
      </c>
      <c r="AC32" s="447"/>
      <c r="AD32" s="447"/>
      <c r="AE32" s="204">
        <v>7.7</v>
      </c>
      <c r="AF32" s="205"/>
      <c r="AG32" s="205"/>
      <c r="AH32" s="205"/>
      <c r="AI32" s="204" t="s">
        <v>481</v>
      </c>
      <c r="AJ32" s="205"/>
      <c r="AK32" s="205"/>
      <c r="AL32" s="205"/>
      <c r="AM32" s="204" t="s">
        <v>481</v>
      </c>
      <c r="AN32" s="205"/>
      <c r="AO32" s="205"/>
      <c r="AP32" s="205"/>
      <c r="AQ32" s="326" t="s">
        <v>481</v>
      </c>
      <c r="AR32" s="193"/>
      <c r="AS32" s="193"/>
      <c r="AT32" s="327"/>
      <c r="AU32" s="205" t="s">
        <v>481</v>
      </c>
      <c r="AV32" s="205"/>
      <c r="AW32" s="205"/>
      <c r="AX32" s="207"/>
    </row>
    <row r="33" spans="1:50" ht="38.25" customHeight="1" x14ac:dyDescent="0.15">
      <c r="A33" s="390"/>
      <c r="B33" s="391"/>
      <c r="C33" s="391"/>
      <c r="D33" s="391"/>
      <c r="E33" s="391"/>
      <c r="F33" s="392"/>
      <c r="G33" s="556"/>
      <c r="H33" s="557"/>
      <c r="I33" s="557"/>
      <c r="J33" s="557"/>
      <c r="K33" s="557"/>
      <c r="L33" s="557"/>
      <c r="M33" s="557"/>
      <c r="N33" s="557"/>
      <c r="O33" s="558"/>
      <c r="P33" s="94"/>
      <c r="Q33" s="94"/>
      <c r="R33" s="94"/>
      <c r="S33" s="94"/>
      <c r="T33" s="94"/>
      <c r="U33" s="94"/>
      <c r="V33" s="94"/>
      <c r="W33" s="94"/>
      <c r="X33" s="95"/>
      <c r="Y33" s="401" t="s">
        <v>53</v>
      </c>
      <c r="Z33" s="402"/>
      <c r="AA33" s="403"/>
      <c r="AB33" s="509" t="s">
        <v>487</v>
      </c>
      <c r="AC33" s="509"/>
      <c r="AD33" s="509"/>
      <c r="AE33" s="204">
        <v>7.6</v>
      </c>
      <c r="AF33" s="205"/>
      <c r="AG33" s="205"/>
      <c r="AH33" s="205"/>
      <c r="AI33" s="204" t="s">
        <v>481</v>
      </c>
      <c r="AJ33" s="205"/>
      <c r="AK33" s="205"/>
      <c r="AL33" s="205"/>
      <c r="AM33" s="204" t="s">
        <v>481</v>
      </c>
      <c r="AN33" s="205"/>
      <c r="AO33" s="205"/>
      <c r="AP33" s="205"/>
      <c r="AQ33" s="326" t="s">
        <v>481</v>
      </c>
      <c r="AR33" s="193"/>
      <c r="AS33" s="193"/>
      <c r="AT33" s="327"/>
      <c r="AU33" s="205">
        <v>7.6</v>
      </c>
      <c r="AV33" s="205"/>
      <c r="AW33" s="205"/>
      <c r="AX33" s="207"/>
    </row>
    <row r="34" spans="1:50" ht="38.25" customHeight="1" x14ac:dyDescent="0.15">
      <c r="A34" s="389"/>
      <c r="B34" s="387"/>
      <c r="C34" s="387"/>
      <c r="D34" s="387"/>
      <c r="E34" s="387"/>
      <c r="F34" s="388"/>
      <c r="G34" s="559"/>
      <c r="H34" s="560"/>
      <c r="I34" s="560"/>
      <c r="J34" s="560"/>
      <c r="K34" s="560"/>
      <c r="L34" s="560"/>
      <c r="M34" s="560"/>
      <c r="N34" s="560"/>
      <c r="O34" s="561"/>
      <c r="P34" s="97"/>
      <c r="Q34" s="97"/>
      <c r="R34" s="97"/>
      <c r="S34" s="97"/>
      <c r="T34" s="97"/>
      <c r="U34" s="97"/>
      <c r="V34" s="97"/>
      <c r="W34" s="97"/>
      <c r="X34" s="98"/>
      <c r="Y34" s="401" t="s">
        <v>13</v>
      </c>
      <c r="Z34" s="402"/>
      <c r="AA34" s="403"/>
      <c r="AB34" s="545" t="s">
        <v>297</v>
      </c>
      <c r="AC34" s="545"/>
      <c r="AD34" s="545"/>
      <c r="AE34" s="204">
        <v>98</v>
      </c>
      <c r="AF34" s="205"/>
      <c r="AG34" s="205"/>
      <c r="AH34" s="205"/>
      <c r="AI34" s="204" t="s">
        <v>481</v>
      </c>
      <c r="AJ34" s="205"/>
      <c r="AK34" s="205"/>
      <c r="AL34" s="205"/>
      <c r="AM34" s="204" t="s">
        <v>481</v>
      </c>
      <c r="AN34" s="205"/>
      <c r="AO34" s="205"/>
      <c r="AP34" s="205"/>
      <c r="AQ34" s="326" t="s">
        <v>481</v>
      </c>
      <c r="AR34" s="193"/>
      <c r="AS34" s="193"/>
      <c r="AT34" s="327"/>
      <c r="AU34" s="205" t="s">
        <v>481</v>
      </c>
      <c r="AV34" s="205"/>
      <c r="AW34" s="205"/>
      <c r="AX34" s="207"/>
    </row>
    <row r="35" spans="1:50" ht="23.25" customHeight="1" x14ac:dyDescent="0.15">
      <c r="A35" s="212" t="s">
        <v>421</v>
      </c>
      <c r="B35" s="213"/>
      <c r="C35" s="213"/>
      <c r="D35" s="213"/>
      <c r="E35" s="213"/>
      <c r="F35" s="214"/>
      <c r="G35" s="218" t="s">
        <v>482</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9" t="s">
        <v>392</v>
      </c>
      <c r="B37" s="760"/>
      <c r="C37" s="760"/>
      <c r="D37" s="760"/>
      <c r="E37" s="760"/>
      <c r="F37" s="761"/>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451</v>
      </c>
      <c r="AF37" s="231"/>
      <c r="AG37" s="231"/>
      <c r="AH37" s="232"/>
      <c r="AI37" s="230" t="s">
        <v>448</v>
      </c>
      <c r="AJ37" s="231"/>
      <c r="AK37" s="231"/>
      <c r="AL37" s="232"/>
      <c r="AM37" s="236" t="s">
        <v>443</v>
      </c>
      <c r="AN37" s="236"/>
      <c r="AO37" s="236"/>
      <c r="AP37" s="230"/>
      <c r="AQ37" s="137" t="s">
        <v>306</v>
      </c>
      <c r="AR37" s="138"/>
      <c r="AS37" s="138"/>
      <c r="AT37" s="139"/>
      <c r="AU37" s="397" t="s">
        <v>252</v>
      </c>
      <c r="AV37" s="397"/>
      <c r="AW37" s="397"/>
      <c r="AX37" s="899"/>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9"/>
      <c r="AR38" s="186"/>
      <c r="AS38" s="119" t="s">
        <v>307</v>
      </c>
      <c r="AT38" s="120"/>
      <c r="AU38" s="185"/>
      <c r="AV38" s="185"/>
      <c r="AW38" s="384" t="s">
        <v>296</v>
      </c>
      <c r="AX38" s="385"/>
    </row>
    <row r="39" spans="1:50" ht="23.25" hidden="1" customHeight="1" x14ac:dyDescent="0.15">
      <c r="A39" s="389"/>
      <c r="B39" s="387"/>
      <c r="C39" s="387"/>
      <c r="D39" s="387"/>
      <c r="E39" s="387"/>
      <c r="F39" s="388"/>
      <c r="G39" s="553"/>
      <c r="H39" s="554"/>
      <c r="I39" s="554"/>
      <c r="J39" s="554"/>
      <c r="K39" s="554"/>
      <c r="L39" s="554"/>
      <c r="M39" s="554"/>
      <c r="N39" s="554"/>
      <c r="O39" s="555"/>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6"/>
      <c r="H40" s="557"/>
      <c r="I40" s="557"/>
      <c r="J40" s="557"/>
      <c r="K40" s="557"/>
      <c r="L40" s="557"/>
      <c r="M40" s="557"/>
      <c r="N40" s="557"/>
      <c r="O40" s="558"/>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9"/>
      <c r="H41" s="560"/>
      <c r="I41" s="560"/>
      <c r="J41" s="560"/>
      <c r="K41" s="560"/>
      <c r="L41" s="560"/>
      <c r="M41" s="560"/>
      <c r="N41" s="560"/>
      <c r="O41" s="561"/>
      <c r="P41" s="97"/>
      <c r="Q41" s="97"/>
      <c r="R41" s="97"/>
      <c r="S41" s="97"/>
      <c r="T41" s="97"/>
      <c r="U41" s="97"/>
      <c r="V41" s="97"/>
      <c r="W41" s="97"/>
      <c r="X41" s="98"/>
      <c r="Y41" s="401" t="s">
        <v>13</v>
      </c>
      <c r="Z41" s="402"/>
      <c r="AA41" s="403"/>
      <c r="AB41" s="545" t="s">
        <v>297</v>
      </c>
      <c r="AC41" s="545"/>
      <c r="AD41" s="545"/>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421</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9" t="s">
        <v>392</v>
      </c>
      <c r="B44" s="760"/>
      <c r="C44" s="760"/>
      <c r="D44" s="760"/>
      <c r="E44" s="760"/>
      <c r="F44" s="761"/>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451</v>
      </c>
      <c r="AF44" s="231"/>
      <c r="AG44" s="231"/>
      <c r="AH44" s="232"/>
      <c r="AI44" s="230" t="s">
        <v>448</v>
      </c>
      <c r="AJ44" s="231"/>
      <c r="AK44" s="231"/>
      <c r="AL44" s="232"/>
      <c r="AM44" s="236" t="s">
        <v>443</v>
      </c>
      <c r="AN44" s="236"/>
      <c r="AO44" s="236"/>
      <c r="AP44" s="230"/>
      <c r="AQ44" s="137" t="s">
        <v>306</v>
      </c>
      <c r="AR44" s="138"/>
      <c r="AS44" s="138"/>
      <c r="AT44" s="139"/>
      <c r="AU44" s="397" t="s">
        <v>252</v>
      </c>
      <c r="AV44" s="397"/>
      <c r="AW44" s="397"/>
      <c r="AX44" s="899"/>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9"/>
      <c r="AR45" s="186"/>
      <c r="AS45" s="119" t="s">
        <v>307</v>
      </c>
      <c r="AT45" s="120"/>
      <c r="AU45" s="185"/>
      <c r="AV45" s="185"/>
      <c r="AW45" s="384" t="s">
        <v>296</v>
      </c>
      <c r="AX45" s="385"/>
    </row>
    <row r="46" spans="1:50" ht="23.25" hidden="1" customHeight="1" x14ac:dyDescent="0.15">
      <c r="A46" s="389"/>
      <c r="B46" s="387"/>
      <c r="C46" s="387"/>
      <c r="D46" s="387"/>
      <c r="E46" s="387"/>
      <c r="F46" s="388"/>
      <c r="G46" s="553"/>
      <c r="H46" s="554"/>
      <c r="I46" s="554"/>
      <c r="J46" s="554"/>
      <c r="K46" s="554"/>
      <c r="L46" s="554"/>
      <c r="M46" s="554"/>
      <c r="N46" s="554"/>
      <c r="O46" s="555"/>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6"/>
      <c r="H47" s="557"/>
      <c r="I47" s="557"/>
      <c r="J47" s="557"/>
      <c r="K47" s="557"/>
      <c r="L47" s="557"/>
      <c r="M47" s="557"/>
      <c r="N47" s="557"/>
      <c r="O47" s="558"/>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9"/>
      <c r="H48" s="560"/>
      <c r="I48" s="560"/>
      <c r="J48" s="560"/>
      <c r="K48" s="560"/>
      <c r="L48" s="560"/>
      <c r="M48" s="560"/>
      <c r="N48" s="560"/>
      <c r="O48" s="561"/>
      <c r="P48" s="97"/>
      <c r="Q48" s="97"/>
      <c r="R48" s="97"/>
      <c r="S48" s="97"/>
      <c r="T48" s="97"/>
      <c r="U48" s="97"/>
      <c r="V48" s="97"/>
      <c r="W48" s="97"/>
      <c r="X48" s="98"/>
      <c r="Y48" s="401" t="s">
        <v>13</v>
      </c>
      <c r="Z48" s="402"/>
      <c r="AA48" s="403"/>
      <c r="AB48" s="545" t="s">
        <v>297</v>
      </c>
      <c r="AC48" s="545"/>
      <c r="AD48" s="545"/>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421</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392</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451</v>
      </c>
      <c r="AF51" s="231"/>
      <c r="AG51" s="231"/>
      <c r="AH51" s="232"/>
      <c r="AI51" s="230" t="s">
        <v>448</v>
      </c>
      <c r="AJ51" s="231"/>
      <c r="AK51" s="231"/>
      <c r="AL51" s="232"/>
      <c r="AM51" s="236" t="s">
        <v>444</v>
      </c>
      <c r="AN51" s="236"/>
      <c r="AO51" s="236"/>
      <c r="AP51" s="230"/>
      <c r="AQ51" s="137" t="s">
        <v>306</v>
      </c>
      <c r="AR51" s="138"/>
      <c r="AS51" s="138"/>
      <c r="AT51" s="139"/>
      <c r="AU51" s="913" t="s">
        <v>252</v>
      </c>
      <c r="AV51" s="913"/>
      <c r="AW51" s="913"/>
      <c r="AX51" s="914"/>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9"/>
      <c r="AR52" s="186"/>
      <c r="AS52" s="119" t="s">
        <v>307</v>
      </c>
      <c r="AT52" s="120"/>
      <c r="AU52" s="185"/>
      <c r="AV52" s="185"/>
      <c r="AW52" s="384" t="s">
        <v>296</v>
      </c>
      <c r="AX52" s="385"/>
    </row>
    <row r="53" spans="1:50" ht="23.25" hidden="1" customHeight="1" x14ac:dyDescent="0.15">
      <c r="A53" s="389"/>
      <c r="B53" s="387"/>
      <c r="C53" s="387"/>
      <c r="D53" s="387"/>
      <c r="E53" s="387"/>
      <c r="F53" s="388"/>
      <c r="G53" s="553"/>
      <c r="H53" s="554"/>
      <c r="I53" s="554"/>
      <c r="J53" s="554"/>
      <c r="K53" s="554"/>
      <c r="L53" s="554"/>
      <c r="M53" s="554"/>
      <c r="N53" s="554"/>
      <c r="O53" s="555"/>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6"/>
      <c r="H54" s="557"/>
      <c r="I54" s="557"/>
      <c r="J54" s="557"/>
      <c r="K54" s="557"/>
      <c r="L54" s="557"/>
      <c r="M54" s="557"/>
      <c r="N54" s="557"/>
      <c r="O54" s="558"/>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9"/>
      <c r="H55" s="560"/>
      <c r="I55" s="560"/>
      <c r="J55" s="560"/>
      <c r="K55" s="560"/>
      <c r="L55" s="560"/>
      <c r="M55" s="560"/>
      <c r="N55" s="560"/>
      <c r="O55" s="561"/>
      <c r="P55" s="97"/>
      <c r="Q55" s="97"/>
      <c r="R55" s="97"/>
      <c r="S55" s="97"/>
      <c r="T55" s="97"/>
      <c r="U55" s="97"/>
      <c r="V55" s="97"/>
      <c r="W55" s="97"/>
      <c r="X55" s="98"/>
      <c r="Y55" s="401" t="s">
        <v>13</v>
      </c>
      <c r="Z55" s="402"/>
      <c r="AA55" s="403"/>
      <c r="AB55" s="583" t="s">
        <v>14</v>
      </c>
      <c r="AC55" s="583"/>
      <c r="AD55" s="583"/>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421</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392</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452</v>
      </c>
      <c r="AF58" s="231"/>
      <c r="AG58" s="231"/>
      <c r="AH58" s="232"/>
      <c r="AI58" s="230" t="s">
        <v>448</v>
      </c>
      <c r="AJ58" s="231"/>
      <c r="AK58" s="231"/>
      <c r="AL58" s="232"/>
      <c r="AM58" s="236" t="s">
        <v>443</v>
      </c>
      <c r="AN58" s="236"/>
      <c r="AO58" s="236"/>
      <c r="AP58" s="230"/>
      <c r="AQ58" s="137" t="s">
        <v>306</v>
      </c>
      <c r="AR58" s="138"/>
      <c r="AS58" s="138"/>
      <c r="AT58" s="139"/>
      <c r="AU58" s="913" t="s">
        <v>252</v>
      </c>
      <c r="AV58" s="913"/>
      <c r="AW58" s="913"/>
      <c r="AX58" s="914"/>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9"/>
      <c r="AR59" s="186"/>
      <c r="AS59" s="119" t="s">
        <v>307</v>
      </c>
      <c r="AT59" s="120"/>
      <c r="AU59" s="185"/>
      <c r="AV59" s="185"/>
      <c r="AW59" s="384" t="s">
        <v>296</v>
      </c>
      <c r="AX59" s="385"/>
    </row>
    <row r="60" spans="1:50" ht="23.25" hidden="1" customHeight="1" x14ac:dyDescent="0.15">
      <c r="A60" s="389"/>
      <c r="B60" s="387"/>
      <c r="C60" s="387"/>
      <c r="D60" s="387"/>
      <c r="E60" s="387"/>
      <c r="F60" s="388"/>
      <c r="G60" s="553"/>
      <c r="H60" s="554"/>
      <c r="I60" s="554"/>
      <c r="J60" s="554"/>
      <c r="K60" s="554"/>
      <c r="L60" s="554"/>
      <c r="M60" s="554"/>
      <c r="N60" s="554"/>
      <c r="O60" s="555"/>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6"/>
      <c r="H61" s="557"/>
      <c r="I61" s="557"/>
      <c r="J61" s="557"/>
      <c r="K61" s="557"/>
      <c r="L61" s="557"/>
      <c r="M61" s="557"/>
      <c r="N61" s="557"/>
      <c r="O61" s="558"/>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9"/>
      <c r="H62" s="560"/>
      <c r="I62" s="560"/>
      <c r="J62" s="560"/>
      <c r="K62" s="560"/>
      <c r="L62" s="560"/>
      <c r="M62" s="560"/>
      <c r="N62" s="560"/>
      <c r="O62" s="561"/>
      <c r="P62" s="97"/>
      <c r="Q62" s="97"/>
      <c r="R62" s="97"/>
      <c r="S62" s="97"/>
      <c r="T62" s="97"/>
      <c r="U62" s="97"/>
      <c r="V62" s="97"/>
      <c r="W62" s="97"/>
      <c r="X62" s="98"/>
      <c r="Y62" s="401" t="s">
        <v>13</v>
      </c>
      <c r="Z62" s="402"/>
      <c r="AA62" s="403"/>
      <c r="AB62" s="545" t="s">
        <v>14</v>
      </c>
      <c r="AC62" s="545"/>
      <c r="AD62" s="545"/>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421</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393</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388</v>
      </c>
      <c r="X65" s="474"/>
      <c r="Y65" s="477"/>
      <c r="Z65" s="477"/>
      <c r="AA65" s="478"/>
      <c r="AB65" s="224" t="s">
        <v>11</v>
      </c>
      <c r="AC65" s="225"/>
      <c r="AD65" s="226"/>
      <c r="AE65" s="230" t="s">
        <v>451</v>
      </c>
      <c r="AF65" s="231"/>
      <c r="AG65" s="231"/>
      <c r="AH65" s="232"/>
      <c r="AI65" s="230" t="s">
        <v>448</v>
      </c>
      <c r="AJ65" s="231"/>
      <c r="AK65" s="231"/>
      <c r="AL65" s="232"/>
      <c r="AM65" s="236" t="s">
        <v>443</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391</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411</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411</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412</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397</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410</v>
      </c>
      <c r="X70" s="297"/>
      <c r="Y70" s="256" t="s">
        <v>12</v>
      </c>
      <c r="Z70" s="256"/>
      <c r="AA70" s="257"/>
      <c r="AB70" s="258" t="s">
        <v>411</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411</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412</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393</v>
      </c>
      <c r="B73" s="493"/>
      <c r="C73" s="493"/>
      <c r="D73" s="493"/>
      <c r="E73" s="493"/>
      <c r="F73" s="494"/>
      <c r="G73" s="571"/>
      <c r="H73" s="116" t="s">
        <v>264</v>
      </c>
      <c r="I73" s="116"/>
      <c r="J73" s="116"/>
      <c r="K73" s="116"/>
      <c r="L73" s="116"/>
      <c r="M73" s="116"/>
      <c r="N73" s="116"/>
      <c r="O73" s="117"/>
      <c r="P73" s="145" t="s">
        <v>58</v>
      </c>
      <c r="Q73" s="116"/>
      <c r="R73" s="116"/>
      <c r="S73" s="116"/>
      <c r="T73" s="116"/>
      <c r="U73" s="116"/>
      <c r="V73" s="116"/>
      <c r="W73" s="116"/>
      <c r="X73" s="117"/>
      <c r="Y73" s="573"/>
      <c r="Z73" s="574"/>
      <c r="AA73" s="575"/>
      <c r="AB73" s="145" t="s">
        <v>11</v>
      </c>
      <c r="AC73" s="116"/>
      <c r="AD73" s="117"/>
      <c r="AE73" s="230" t="s">
        <v>451</v>
      </c>
      <c r="AF73" s="231"/>
      <c r="AG73" s="231"/>
      <c r="AH73" s="232"/>
      <c r="AI73" s="230" t="s">
        <v>448</v>
      </c>
      <c r="AJ73" s="231"/>
      <c r="AK73" s="231"/>
      <c r="AL73" s="232"/>
      <c r="AM73" s="236" t="s">
        <v>443</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72"/>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9"/>
      <c r="AR74" s="186"/>
      <c r="AS74" s="119" t="s">
        <v>307</v>
      </c>
      <c r="AT74" s="120"/>
      <c r="AU74" s="579"/>
      <c r="AV74" s="186"/>
      <c r="AW74" s="119" t="s">
        <v>296</v>
      </c>
      <c r="AX74" s="181"/>
    </row>
    <row r="75" spans="1:50" ht="23.25" hidden="1" customHeight="1" x14ac:dyDescent="0.15">
      <c r="A75" s="495"/>
      <c r="B75" s="496"/>
      <c r="C75" s="496"/>
      <c r="D75" s="496"/>
      <c r="E75" s="496"/>
      <c r="F75" s="497"/>
      <c r="G75" s="598"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9"/>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600"/>
      <c r="H77" s="97"/>
      <c r="I77" s="97"/>
      <c r="J77" s="97"/>
      <c r="K77" s="97"/>
      <c r="L77" s="97"/>
      <c r="M77" s="97"/>
      <c r="N77" s="97"/>
      <c r="O77" s="98"/>
      <c r="P77" s="94"/>
      <c r="Q77" s="94"/>
      <c r="R77" s="94"/>
      <c r="S77" s="94"/>
      <c r="T77" s="94"/>
      <c r="U77" s="94"/>
      <c r="V77" s="94"/>
      <c r="W77" s="94"/>
      <c r="X77" s="95"/>
      <c r="Y77" s="145" t="s">
        <v>13</v>
      </c>
      <c r="Z77" s="116"/>
      <c r="AA77" s="117"/>
      <c r="AB77" s="568" t="s">
        <v>14</v>
      </c>
      <c r="AC77" s="568"/>
      <c r="AD77" s="568"/>
      <c r="AE77" s="879"/>
      <c r="AF77" s="880"/>
      <c r="AG77" s="880"/>
      <c r="AH77" s="880"/>
      <c r="AI77" s="879"/>
      <c r="AJ77" s="880"/>
      <c r="AK77" s="880"/>
      <c r="AL77" s="880"/>
      <c r="AM77" s="879"/>
      <c r="AN77" s="880"/>
      <c r="AO77" s="880"/>
      <c r="AP77" s="880"/>
      <c r="AQ77" s="326"/>
      <c r="AR77" s="193"/>
      <c r="AS77" s="193"/>
      <c r="AT77" s="327"/>
      <c r="AU77" s="205"/>
      <c r="AV77" s="205"/>
      <c r="AW77" s="205"/>
      <c r="AX77" s="207"/>
    </row>
    <row r="78" spans="1:50" ht="69.75" hidden="1" customHeight="1" x14ac:dyDescent="0.15">
      <c r="A78" s="321" t="s">
        <v>424</v>
      </c>
      <c r="B78" s="322"/>
      <c r="C78" s="322"/>
      <c r="D78" s="322"/>
      <c r="E78" s="319" t="s">
        <v>370</v>
      </c>
      <c r="F78" s="320"/>
      <c r="G78" s="48" t="s">
        <v>309</v>
      </c>
      <c r="H78" s="576"/>
      <c r="I78" s="577"/>
      <c r="J78" s="577"/>
      <c r="K78" s="577"/>
      <c r="L78" s="577"/>
      <c r="M78" s="577"/>
      <c r="N78" s="577"/>
      <c r="O78" s="578"/>
      <c r="P78" s="133"/>
      <c r="Q78" s="133"/>
      <c r="R78" s="133"/>
      <c r="S78" s="133"/>
      <c r="T78" s="133"/>
      <c r="U78" s="133"/>
      <c r="V78" s="133"/>
      <c r="W78" s="133"/>
      <c r="X78" s="133"/>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customHeight="1" thickBot="1" x14ac:dyDescent="0.2">
      <c r="A79" s="562" t="s">
        <v>267</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4" t="s">
        <v>387</v>
      </c>
      <c r="AP79" s="265"/>
      <c r="AQ79" s="265"/>
      <c r="AR79" s="67" t="s">
        <v>385</v>
      </c>
      <c r="AS79" s="264"/>
      <c r="AT79" s="265"/>
      <c r="AU79" s="265"/>
      <c r="AV79" s="265"/>
      <c r="AW79" s="265"/>
      <c r="AX79" s="936"/>
    </row>
    <row r="80" spans="1:50" ht="18.75" hidden="1" customHeight="1" x14ac:dyDescent="0.15">
      <c r="A80" s="853" t="s">
        <v>265</v>
      </c>
      <c r="B80" s="510" t="s">
        <v>384</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468</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4"/>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4"/>
      <c r="B82" s="513"/>
      <c r="C82" s="414"/>
      <c r="D82" s="414"/>
      <c r="E82" s="414"/>
      <c r="F82" s="415"/>
      <c r="G82" s="665"/>
      <c r="H82" s="665"/>
      <c r="I82" s="665"/>
      <c r="J82" s="665"/>
      <c r="K82" s="665"/>
      <c r="L82" s="665"/>
      <c r="M82" s="665"/>
      <c r="N82" s="665"/>
      <c r="O82" s="665"/>
      <c r="P82" s="665"/>
      <c r="Q82" s="665"/>
      <c r="R82" s="665"/>
      <c r="S82" s="665"/>
      <c r="T82" s="665"/>
      <c r="U82" s="665"/>
      <c r="V82" s="665"/>
      <c r="W82" s="665"/>
      <c r="X82" s="665"/>
      <c r="Y82" s="665"/>
      <c r="Z82" s="665"/>
      <c r="AA82" s="666"/>
      <c r="AB82" s="873"/>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4"/>
    </row>
    <row r="83" spans="1:60" ht="22.5" hidden="1" customHeight="1" x14ac:dyDescent="0.15">
      <c r="A83" s="854"/>
      <c r="B83" s="513"/>
      <c r="C83" s="414"/>
      <c r="D83" s="414"/>
      <c r="E83" s="414"/>
      <c r="F83" s="415"/>
      <c r="G83" s="667"/>
      <c r="H83" s="667"/>
      <c r="I83" s="667"/>
      <c r="J83" s="667"/>
      <c r="K83" s="667"/>
      <c r="L83" s="667"/>
      <c r="M83" s="667"/>
      <c r="N83" s="667"/>
      <c r="O83" s="667"/>
      <c r="P83" s="667"/>
      <c r="Q83" s="667"/>
      <c r="R83" s="667"/>
      <c r="S83" s="667"/>
      <c r="T83" s="667"/>
      <c r="U83" s="667"/>
      <c r="V83" s="667"/>
      <c r="W83" s="667"/>
      <c r="X83" s="667"/>
      <c r="Y83" s="667"/>
      <c r="Z83" s="667"/>
      <c r="AA83" s="668"/>
      <c r="AB83" s="875"/>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6"/>
    </row>
    <row r="84" spans="1:60" ht="19.5" hidden="1" customHeight="1" x14ac:dyDescent="0.15">
      <c r="A84" s="854"/>
      <c r="B84" s="514"/>
      <c r="C84" s="515"/>
      <c r="D84" s="515"/>
      <c r="E84" s="515"/>
      <c r="F84" s="516"/>
      <c r="G84" s="669"/>
      <c r="H84" s="669"/>
      <c r="I84" s="669"/>
      <c r="J84" s="669"/>
      <c r="K84" s="669"/>
      <c r="L84" s="669"/>
      <c r="M84" s="669"/>
      <c r="N84" s="669"/>
      <c r="O84" s="669"/>
      <c r="P84" s="669"/>
      <c r="Q84" s="669"/>
      <c r="R84" s="669"/>
      <c r="S84" s="669"/>
      <c r="T84" s="669"/>
      <c r="U84" s="669"/>
      <c r="V84" s="669"/>
      <c r="W84" s="669"/>
      <c r="X84" s="669"/>
      <c r="Y84" s="669"/>
      <c r="Z84" s="669"/>
      <c r="AA84" s="670"/>
      <c r="AB84" s="877"/>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8"/>
    </row>
    <row r="85" spans="1:60" ht="18.75" hidden="1" customHeight="1" x14ac:dyDescent="0.15">
      <c r="A85" s="854"/>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6" t="s">
        <v>11</v>
      </c>
      <c r="AC85" s="547"/>
      <c r="AD85" s="548"/>
      <c r="AE85" s="230" t="s">
        <v>451</v>
      </c>
      <c r="AF85" s="231"/>
      <c r="AG85" s="231"/>
      <c r="AH85" s="232"/>
      <c r="AI85" s="230" t="s">
        <v>448</v>
      </c>
      <c r="AJ85" s="231"/>
      <c r="AK85" s="231"/>
      <c r="AL85" s="232"/>
      <c r="AM85" s="236" t="s">
        <v>443</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4"/>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4"/>
      <c r="B87" s="414"/>
      <c r="C87" s="414"/>
      <c r="D87" s="414"/>
      <c r="E87" s="414"/>
      <c r="F87" s="415"/>
      <c r="G87" s="90"/>
      <c r="H87" s="91"/>
      <c r="I87" s="91"/>
      <c r="J87" s="91"/>
      <c r="K87" s="91"/>
      <c r="L87" s="91"/>
      <c r="M87" s="91"/>
      <c r="N87" s="91"/>
      <c r="O87" s="92"/>
      <c r="P87" s="91"/>
      <c r="Q87" s="500"/>
      <c r="R87" s="500"/>
      <c r="S87" s="500"/>
      <c r="T87" s="500"/>
      <c r="U87" s="500"/>
      <c r="V87" s="500"/>
      <c r="W87" s="500"/>
      <c r="X87" s="501"/>
      <c r="Y87" s="550" t="s">
        <v>61</v>
      </c>
      <c r="Z87" s="551"/>
      <c r="AA87" s="552"/>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4"/>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4"/>
      <c r="B89" s="515"/>
      <c r="C89" s="515"/>
      <c r="D89" s="515"/>
      <c r="E89" s="515"/>
      <c r="F89" s="516"/>
      <c r="G89" s="96"/>
      <c r="H89" s="97"/>
      <c r="I89" s="97"/>
      <c r="J89" s="97"/>
      <c r="K89" s="97"/>
      <c r="L89" s="97"/>
      <c r="M89" s="97"/>
      <c r="N89" s="97"/>
      <c r="O89" s="98"/>
      <c r="P89" s="162"/>
      <c r="Q89" s="162"/>
      <c r="R89" s="162"/>
      <c r="S89" s="162"/>
      <c r="T89" s="162"/>
      <c r="U89" s="162"/>
      <c r="V89" s="162"/>
      <c r="W89" s="162"/>
      <c r="X89" s="549"/>
      <c r="Y89" s="444" t="s">
        <v>13</v>
      </c>
      <c r="Z89" s="445"/>
      <c r="AA89" s="446"/>
      <c r="AB89" s="583" t="s">
        <v>14</v>
      </c>
      <c r="AC89" s="583"/>
      <c r="AD89" s="583"/>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4"/>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6" t="s">
        <v>11</v>
      </c>
      <c r="AC90" s="547"/>
      <c r="AD90" s="548"/>
      <c r="AE90" s="230" t="s">
        <v>451</v>
      </c>
      <c r="AF90" s="231"/>
      <c r="AG90" s="231"/>
      <c r="AH90" s="232"/>
      <c r="AI90" s="230" t="s">
        <v>448</v>
      </c>
      <c r="AJ90" s="231"/>
      <c r="AK90" s="231"/>
      <c r="AL90" s="232"/>
      <c r="AM90" s="236" t="s">
        <v>443</v>
      </c>
      <c r="AN90" s="236"/>
      <c r="AO90" s="236"/>
      <c r="AP90" s="230"/>
      <c r="AQ90" s="145" t="s">
        <v>306</v>
      </c>
      <c r="AR90" s="116"/>
      <c r="AS90" s="116"/>
      <c r="AT90" s="117"/>
      <c r="AU90" s="519" t="s">
        <v>252</v>
      </c>
      <c r="AV90" s="519"/>
      <c r="AW90" s="519"/>
      <c r="AX90" s="520"/>
    </row>
    <row r="91" spans="1:60" ht="18.75" hidden="1" customHeight="1" x14ac:dyDescent="0.15">
      <c r="A91" s="854"/>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4"/>
      <c r="B92" s="414"/>
      <c r="C92" s="414"/>
      <c r="D92" s="414"/>
      <c r="E92" s="414"/>
      <c r="F92" s="415"/>
      <c r="G92" s="90"/>
      <c r="H92" s="91"/>
      <c r="I92" s="91"/>
      <c r="J92" s="91"/>
      <c r="K92" s="91"/>
      <c r="L92" s="91"/>
      <c r="M92" s="91"/>
      <c r="N92" s="91"/>
      <c r="O92" s="92"/>
      <c r="P92" s="91"/>
      <c r="Q92" s="500"/>
      <c r="R92" s="500"/>
      <c r="S92" s="500"/>
      <c r="T92" s="500"/>
      <c r="U92" s="500"/>
      <c r="V92" s="500"/>
      <c r="W92" s="500"/>
      <c r="X92" s="501"/>
      <c r="Y92" s="550" t="s">
        <v>61</v>
      </c>
      <c r="Z92" s="551"/>
      <c r="AA92" s="552"/>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4"/>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4"/>
      <c r="B94" s="515"/>
      <c r="C94" s="515"/>
      <c r="D94" s="515"/>
      <c r="E94" s="515"/>
      <c r="F94" s="516"/>
      <c r="G94" s="96"/>
      <c r="H94" s="97"/>
      <c r="I94" s="97"/>
      <c r="J94" s="97"/>
      <c r="K94" s="97"/>
      <c r="L94" s="97"/>
      <c r="M94" s="97"/>
      <c r="N94" s="97"/>
      <c r="O94" s="98"/>
      <c r="P94" s="162"/>
      <c r="Q94" s="162"/>
      <c r="R94" s="162"/>
      <c r="S94" s="162"/>
      <c r="T94" s="162"/>
      <c r="U94" s="162"/>
      <c r="V94" s="162"/>
      <c r="W94" s="162"/>
      <c r="X94" s="549"/>
      <c r="Y94" s="444" t="s">
        <v>13</v>
      </c>
      <c r="Z94" s="445"/>
      <c r="AA94" s="446"/>
      <c r="AB94" s="583" t="s">
        <v>14</v>
      </c>
      <c r="AC94" s="583"/>
      <c r="AD94" s="583"/>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4"/>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6" t="s">
        <v>11</v>
      </c>
      <c r="AC95" s="547"/>
      <c r="AD95" s="548"/>
      <c r="AE95" s="230" t="s">
        <v>451</v>
      </c>
      <c r="AF95" s="231"/>
      <c r="AG95" s="231"/>
      <c r="AH95" s="232"/>
      <c r="AI95" s="230" t="s">
        <v>448</v>
      </c>
      <c r="AJ95" s="231"/>
      <c r="AK95" s="231"/>
      <c r="AL95" s="232"/>
      <c r="AM95" s="236" t="s">
        <v>443</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4"/>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4"/>
      <c r="B97" s="414"/>
      <c r="C97" s="414"/>
      <c r="D97" s="414"/>
      <c r="E97" s="414"/>
      <c r="F97" s="415"/>
      <c r="G97" s="90"/>
      <c r="H97" s="91"/>
      <c r="I97" s="91"/>
      <c r="J97" s="91"/>
      <c r="K97" s="91"/>
      <c r="L97" s="91"/>
      <c r="M97" s="91"/>
      <c r="N97" s="91"/>
      <c r="O97" s="92"/>
      <c r="P97" s="91"/>
      <c r="Q97" s="500"/>
      <c r="R97" s="500"/>
      <c r="S97" s="500"/>
      <c r="T97" s="500"/>
      <c r="U97" s="500"/>
      <c r="V97" s="500"/>
      <c r="W97" s="500"/>
      <c r="X97" s="501"/>
      <c r="Y97" s="550" t="s">
        <v>61</v>
      </c>
      <c r="Z97" s="551"/>
      <c r="AA97" s="552"/>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4"/>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5"/>
      <c r="B99" s="416"/>
      <c r="C99" s="416"/>
      <c r="D99" s="416"/>
      <c r="E99" s="416"/>
      <c r="F99" s="417"/>
      <c r="G99" s="569"/>
      <c r="H99" s="201"/>
      <c r="I99" s="201"/>
      <c r="J99" s="201"/>
      <c r="K99" s="201"/>
      <c r="L99" s="201"/>
      <c r="M99" s="201"/>
      <c r="N99" s="201"/>
      <c r="O99" s="570"/>
      <c r="P99" s="504"/>
      <c r="Q99" s="504"/>
      <c r="R99" s="504"/>
      <c r="S99" s="504"/>
      <c r="T99" s="504"/>
      <c r="U99" s="504"/>
      <c r="V99" s="504"/>
      <c r="W99" s="504"/>
      <c r="X99" s="505"/>
      <c r="Y99" s="884" t="s">
        <v>13</v>
      </c>
      <c r="Z99" s="885"/>
      <c r="AA99" s="886"/>
      <c r="AB99" s="881" t="s">
        <v>14</v>
      </c>
      <c r="AC99" s="882"/>
      <c r="AD99" s="883"/>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394</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3"/>
      <c r="Z100" s="844"/>
      <c r="AA100" s="845"/>
      <c r="AB100" s="467" t="s">
        <v>11</v>
      </c>
      <c r="AC100" s="467"/>
      <c r="AD100" s="467"/>
      <c r="AE100" s="525" t="s">
        <v>451</v>
      </c>
      <c r="AF100" s="526"/>
      <c r="AG100" s="526"/>
      <c r="AH100" s="527"/>
      <c r="AI100" s="525" t="s">
        <v>448</v>
      </c>
      <c r="AJ100" s="526"/>
      <c r="AK100" s="526"/>
      <c r="AL100" s="527"/>
      <c r="AM100" s="525" t="s">
        <v>444</v>
      </c>
      <c r="AN100" s="526"/>
      <c r="AO100" s="526"/>
      <c r="AP100" s="527"/>
      <c r="AQ100" s="306" t="s">
        <v>437</v>
      </c>
      <c r="AR100" s="307"/>
      <c r="AS100" s="307"/>
      <c r="AT100" s="308"/>
      <c r="AU100" s="306" t="s">
        <v>434</v>
      </c>
      <c r="AV100" s="307"/>
      <c r="AW100" s="307"/>
      <c r="AX100" s="309"/>
    </row>
    <row r="101" spans="1:60" ht="23.25" customHeight="1" x14ac:dyDescent="0.15">
      <c r="A101" s="408"/>
      <c r="B101" s="409"/>
      <c r="C101" s="409"/>
      <c r="D101" s="409"/>
      <c r="E101" s="409"/>
      <c r="F101" s="410"/>
      <c r="G101" s="91" t="s">
        <v>488</v>
      </c>
      <c r="H101" s="91"/>
      <c r="I101" s="91"/>
      <c r="J101" s="91"/>
      <c r="K101" s="91"/>
      <c r="L101" s="91"/>
      <c r="M101" s="91"/>
      <c r="N101" s="91"/>
      <c r="O101" s="91"/>
      <c r="P101" s="91"/>
      <c r="Q101" s="91"/>
      <c r="R101" s="91"/>
      <c r="S101" s="91"/>
      <c r="T101" s="91"/>
      <c r="U101" s="91"/>
      <c r="V101" s="91"/>
      <c r="W101" s="91"/>
      <c r="X101" s="92"/>
      <c r="Y101" s="528" t="s">
        <v>54</v>
      </c>
      <c r="Z101" s="529"/>
      <c r="AA101" s="530"/>
      <c r="AB101" s="447" t="s">
        <v>489</v>
      </c>
      <c r="AC101" s="447"/>
      <c r="AD101" s="447"/>
      <c r="AE101" s="204">
        <v>12</v>
      </c>
      <c r="AF101" s="205"/>
      <c r="AG101" s="205"/>
      <c r="AH101" s="206"/>
      <c r="AI101" s="204">
        <v>12</v>
      </c>
      <c r="AJ101" s="205"/>
      <c r="AK101" s="205"/>
      <c r="AL101" s="206"/>
      <c r="AM101" s="204">
        <v>12</v>
      </c>
      <c r="AN101" s="205"/>
      <c r="AO101" s="205"/>
      <c r="AP101" s="206"/>
      <c r="AQ101" s="204"/>
      <c r="AR101" s="205"/>
      <c r="AS101" s="205"/>
      <c r="AT101" s="206"/>
      <c r="AU101" s="204"/>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489</v>
      </c>
      <c r="AC102" s="447"/>
      <c r="AD102" s="447"/>
      <c r="AE102" s="404">
        <v>12</v>
      </c>
      <c r="AF102" s="404"/>
      <c r="AG102" s="404"/>
      <c r="AH102" s="404"/>
      <c r="AI102" s="404">
        <v>12</v>
      </c>
      <c r="AJ102" s="404"/>
      <c r="AK102" s="404"/>
      <c r="AL102" s="404"/>
      <c r="AM102" s="404">
        <v>12</v>
      </c>
      <c r="AN102" s="404"/>
      <c r="AO102" s="404"/>
      <c r="AP102" s="404"/>
      <c r="AQ102" s="259">
        <v>12</v>
      </c>
      <c r="AR102" s="260"/>
      <c r="AS102" s="260"/>
      <c r="AT102" s="305"/>
      <c r="AU102" s="259">
        <v>12</v>
      </c>
      <c r="AV102" s="260"/>
      <c r="AW102" s="260"/>
      <c r="AX102" s="305"/>
    </row>
    <row r="103" spans="1:60" ht="31.5" hidden="1" customHeight="1" x14ac:dyDescent="0.15">
      <c r="A103" s="405" t="s">
        <v>394</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451</v>
      </c>
      <c r="AF103" s="402"/>
      <c r="AG103" s="402"/>
      <c r="AH103" s="403"/>
      <c r="AI103" s="401" t="s">
        <v>448</v>
      </c>
      <c r="AJ103" s="402"/>
      <c r="AK103" s="402"/>
      <c r="AL103" s="403"/>
      <c r="AM103" s="401" t="s">
        <v>444</v>
      </c>
      <c r="AN103" s="402"/>
      <c r="AO103" s="402"/>
      <c r="AP103" s="403"/>
      <c r="AQ103" s="270" t="s">
        <v>437</v>
      </c>
      <c r="AR103" s="271"/>
      <c r="AS103" s="271"/>
      <c r="AT103" s="310"/>
      <c r="AU103" s="270" t="s">
        <v>434</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394</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451</v>
      </c>
      <c r="AF106" s="402"/>
      <c r="AG106" s="402"/>
      <c r="AH106" s="403"/>
      <c r="AI106" s="401" t="s">
        <v>448</v>
      </c>
      <c r="AJ106" s="402"/>
      <c r="AK106" s="402"/>
      <c r="AL106" s="403"/>
      <c r="AM106" s="401" t="s">
        <v>443</v>
      </c>
      <c r="AN106" s="402"/>
      <c r="AO106" s="402"/>
      <c r="AP106" s="403"/>
      <c r="AQ106" s="270" t="s">
        <v>437</v>
      </c>
      <c r="AR106" s="271"/>
      <c r="AS106" s="271"/>
      <c r="AT106" s="310"/>
      <c r="AU106" s="270" t="s">
        <v>434</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394</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451</v>
      </c>
      <c r="AF109" s="402"/>
      <c r="AG109" s="402"/>
      <c r="AH109" s="403"/>
      <c r="AI109" s="401" t="s">
        <v>448</v>
      </c>
      <c r="AJ109" s="402"/>
      <c r="AK109" s="402"/>
      <c r="AL109" s="403"/>
      <c r="AM109" s="401" t="s">
        <v>444</v>
      </c>
      <c r="AN109" s="402"/>
      <c r="AO109" s="402"/>
      <c r="AP109" s="403"/>
      <c r="AQ109" s="270" t="s">
        <v>437</v>
      </c>
      <c r="AR109" s="271"/>
      <c r="AS109" s="271"/>
      <c r="AT109" s="310"/>
      <c r="AU109" s="270" t="s">
        <v>434</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394</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451</v>
      </c>
      <c r="AF112" s="402"/>
      <c r="AG112" s="402"/>
      <c r="AH112" s="403"/>
      <c r="AI112" s="401" t="s">
        <v>448</v>
      </c>
      <c r="AJ112" s="402"/>
      <c r="AK112" s="402"/>
      <c r="AL112" s="403"/>
      <c r="AM112" s="401" t="s">
        <v>443</v>
      </c>
      <c r="AN112" s="402"/>
      <c r="AO112" s="402"/>
      <c r="AP112" s="403"/>
      <c r="AQ112" s="270" t="s">
        <v>437</v>
      </c>
      <c r="AR112" s="271"/>
      <c r="AS112" s="271"/>
      <c r="AT112" s="310"/>
      <c r="AU112" s="270" t="s">
        <v>434</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42"/>
      <c r="Z115" s="543"/>
      <c r="AA115" s="544"/>
      <c r="AB115" s="401" t="s">
        <v>11</v>
      </c>
      <c r="AC115" s="402"/>
      <c r="AD115" s="403"/>
      <c r="AE115" s="401" t="s">
        <v>451</v>
      </c>
      <c r="AF115" s="402"/>
      <c r="AG115" s="402"/>
      <c r="AH115" s="403"/>
      <c r="AI115" s="401" t="s">
        <v>448</v>
      </c>
      <c r="AJ115" s="402"/>
      <c r="AK115" s="402"/>
      <c r="AL115" s="403"/>
      <c r="AM115" s="401" t="s">
        <v>443</v>
      </c>
      <c r="AN115" s="402"/>
      <c r="AO115" s="402"/>
      <c r="AP115" s="403"/>
      <c r="AQ115" s="580" t="s">
        <v>438</v>
      </c>
      <c r="AR115" s="581"/>
      <c r="AS115" s="581"/>
      <c r="AT115" s="581"/>
      <c r="AU115" s="581"/>
      <c r="AV115" s="581"/>
      <c r="AW115" s="581"/>
      <c r="AX115" s="582"/>
    </row>
    <row r="116" spans="1:50" ht="23.25" customHeight="1" x14ac:dyDescent="0.15">
      <c r="A116" s="425"/>
      <c r="B116" s="426"/>
      <c r="C116" s="426"/>
      <c r="D116" s="426"/>
      <c r="E116" s="426"/>
      <c r="F116" s="427"/>
      <c r="G116" s="379" t="s">
        <v>490</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58" t="s">
        <v>491</v>
      </c>
      <c r="AC116" s="459"/>
      <c r="AD116" s="460"/>
      <c r="AE116" s="404">
        <v>10</v>
      </c>
      <c r="AF116" s="404"/>
      <c r="AG116" s="404"/>
      <c r="AH116" s="404"/>
      <c r="AI116" s="404">
        <v>13</v>
      </c>
      <c r="AJ116" s="404"/>
      <c r="AK116" s="404"/>
      <c r="AL116" s="404"/>
      <c r="AM116" s="404">
        <v>10</v>
      </c>
      <c r="AN116" s="404"/>
      <c r="AO116" s="404"/>
      <c r="AP116" s="404"/>
      <c r="AQ116" s="204">
        <v>13</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491</v>
      </c>
      <c r="AC117" s="459"/>
      <c r="AD117" s="460"/>
      <c r="AE117" s="540" t="s">
        <v>492</v>
      </c>
      <c r="AF117" s="540"/>
      <c r="AG117" s="540"/>
      <c r="AH117" s="540"/>
      <c r="AI117" s="540" t="s">
        <v>493</v>
      </c>
      <c r="AJ117" s="540"/>
      <c r="AK117" s="540"/>
      <c r="AL117" s="540"/>
      <c r="AM117" s="540" t="s">
        <v>494</v>
      </c>
      <c r="AN117" s="540"/>
      <c r="AO117" s="540"/>
      <c r="AP117" s="540"/>
      <c r="AQ117" s="540" t="s">
        <v>493</v>
      </c>
      <c r="AR117" s="540"/>
      <c r="AS117" s="540"/>
      <c r="AT117" s="540"/>
      <c r="AU117" s="540"/>
      <c r="AV117" s="540"/>
      <c r="AW117" s="540"/>
      <c r="AX117" s="541"/>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42"/>
      <c r="Z118" s="543"/>
      <c r="AA118" s="544"/>
      <c r="AB118" s="401" t="s">
        <v>11</v>
      </c>
      <c r="AC118" s="402"/>
      <c r="AD118" s="403"/>
      <c r="AE118" s="401" t="s">
        <v>451</v>
      </c>
      <c r="AF118" s="402"/>
      <c r="AG118" s="402"/>
      <c r="AH118" s="403"/>
      <c r="AI118" s="401" t="s">
        <v>448</v>
      </c>
      <c r="AJ118" s="402"/>
      <c r="AK118" s="402"/>
      <c r="AL118" s="403"/>
      <c r="AM118" s="401" t="s">
        <v>443</v>
      </c>
      <c r="AN118" s="402"/>
      <c r="AO118" s="402"/>
      <c r="AP118" s="403"/>
      <c r="AQ118" s="580" t="s">
        <v>438</v>
      </c>
      <c r="AR118" s="581"/>
      <c r="AS118" s="581"/>
      <c r="AT118" s="581"/>
      <c r="AU118" s="581"/>
      <c r="AV118" s="581"/>
      <c r="AW118" s="581"/>
      <c r="AX118" s="582"/>
    </row>
    <row r="119" spans="1:50" ht="23.25" hidden="1" customHeight="1" x14ac:dyDescent="0.15">
      <c r="A119" s="425"/>
      <c r="B119" s="426"/>
      <c r="C119" s="426"/>
      <c r="D119" s="426"/>
      <c r="E119" s="426"/>
      <c r="F119" s="427"/>
      <c r="G119" s="379" t="s">
        <v>401</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537" t="s">
        <v>400</v>
      </c>
      <c r="AC120" s="538"/>
      <c r="AD120" s="539"/>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42"/>
      <c r="Z121" s="543"/>
      <c r="AA121" s="544"/>
      <c r="AB121" s="401" t="s">
        <v>11</v>
      </c>
      <c r="AC121" s="402"/>
      <c r="AD121" s="403"/>
      <c r="AE121" s="401" t="s">
        <v>451</v>
      </c>
      <c r="AF121" s="402"/>
      <c r="AG121" s="402"/>
      <c r="AH121" s="403"/>
      <c r="AI121" s="401" t="s">
        <v>448</v>
      </c>
      <c r="AJ121" s="402"/>
      <c r="AK121" s="402"/>
      <c r="AL121" s="403"/>
      <c r="AM121" s="401" t="s">
        <v>443</v>
      </c>
      <c r="AN121" s="402"/>
      <c r="AO121" s="402"/>
      <c r="AP121" s="403"/>
      <c r="AQ121" s="580" t="s">
        <v>438</v>
      </c>
      <c r="AR121" s="581"/>
      <c r="AS121" s="581"/>
      <c r="AT121" s="581"/>
      <c r="AU121" s="581"/>
      <c r="AV121" s="581"/>
      <c r="AW121" s="581"/>
      <c r="AX121" s="582"/>
    </row>
    <row r="122" spans="1:50" ht="23.25" hidden="1" customHeight="1" x14ac:dyDescent="0.15">
      <c r="A122" s="425"/>
      <c r="B122" s="426"/>
      <c r="C122" s="426"/>
      <c r="D122" s="426"/>
      <c r="E122" s="426"/>
      <c r="F122" s="427"/>
      <c r="G122" s="379" t="s">
        <v>402</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537" t="s">
        <v>403</v>
      </c>
      <c r="AC123" s="538"/>
      <c r="AD123" s="539"/>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42"/>
      <c r="Z124" s="543"/>
      <c r="AA124" s="544"/>
      <c r="AB124" s="401" t="s">
        <v>11</v>
      </c>
      <c r="AC124" s="402"/>
      <c r="AD124" s="403"/>
      <c r="AE124" s="401" t="s">
        <v>452</v>
      </c>
      <c r="AF124" s="402"/>
      <c r="AG124" s="402"/>
      <c r="AH124" s="403"/>
      <c r="AI124" s="401" t="s">
        <v>448</v>
      </c>
      <c r="AJ124" s="402"/>
      <c r="AK124" s="402"/>
      <c r="AL124" s="403"/>
      <c r="AM124" s="401" t="s">
        <v>443</v>
      </c>
      <c r="AN124" s="402"/>
      <c r="AO124" s="402"/>
      <c r="AP124" s="403"/>
      <c r="AQ124" s="580" t="s">
        <v>438</v>
      </c>
      <c r="AR124" s="581"/>
      <c r="AS124" s="581"/>
      <c r="AT124" s="581"/>
      <c r="AU124" s="581"/>
      <c r="AV124" s="581"/>
      <c r="AW124" s="581"/>
      <c r="AX124" s="582"/>
    </row>
    <row r="125" spans="1:50" ht="23.25" hidden="1" customHeight="1" x14ac:dyDescent="0.15">
      <c r="A125" s="425"/>
      <c r="B125" s="426"/>
      <c r="C125" s="426"/>
      <c r="D125" s="426"/>
      <c r="E125" s="426"/>
      <c r="F125" s="427"/>
      <c r="G125" s="379" t="s">
        <v>402</v>
      </c>
      <c r="H125" s="379"/>
      <c r="I125" s="379"/>
      <c r="J125" s="379"/>
      <c r="K125" s="379"/>
      <c r="L125" s="379"/>
      <c r="M125" s="379"/>
      <c r="N125" s="379"/>
      <c r="O125" s="379"/>
      <c r="P125" s="379"/>
      <c r="Q125" s="379"/>
      <c r="R125" s="379"/>
      <c r="S125" s="379"/>
      <c r="T125" s="379"/>
      <c r="U125" s="379"/>
      <c r="V125" s="379"/>
      <c r="W125" s="379"/>
      <c r="X125" s="918"/>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9"/>
      <c r="Y126" s="457" t="s">
        <v>48</v>
      </c>
      <c r="Z126" s="432"/>
      <c r="AA126" s="433"/>
      <c r="AB126" s="537" t="s">
        <v>400</v>
      </c>
      <c r="AC126" s="538"/>
      <c r="AD126" s="539"/>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20"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5"/>
      <c r="Z127" s="916"/>
      <c r="AA127" s="917"/>
      <c r="AB127" s="233" t="s">
        <v>11</v>
      </c>
      <c r="AC127" s="234"/>
      <c r="AD127" s="235"/>
      <c r="AE127" s="401" t="s">
        <v>451</v>
      </c>
      <c r="AF127" s="402"/>
      <c r="AG127" s="402"/>
      <c r="AH127" s="403"/>
      <c r="AI127" s="401" t="s">
        <v>448</v>
      </c>
      <c r="AJ127" s="402"/>
      <c r="AK127" s="402"/>
      <c r="AL127" s="403"/>
      <c r="AM127" s="401" t="s">
        <v>443</v>
      </c>
      <c r="AN127" s="402"/>
      <c r="AO127" s="402"/>
      <c r="AP127" s="403"/>
      <c r="AQ127" s="580" t="s">
        <v>438</v>
      </c>
      <c r="AR127" s="581"/>
      <c r="AS127" s="581"/>
      <c r="AT127" s="581"/>
      <c r="AU127" s="581"/>
      <c r="AV127" s="581"/>
      <c r="AW127" s="581"/>
      <c r="AX127" s="582"/>
    </row>
    <row r="128" spans="1:50" ht="23.25" hidden="1" customHeight="1" x14ac:dyDescent="0.15">
      <c r="A128" s="425"/>
      <c r="B128" s="426"/>
      <c r="C128" s="426"/>
      <c r="D128" s="426"/>
      <c r="E128" s="426"/>
      <c r="F128" s="427"/>
      <c r="G128" s="379" t="s">
        <v>402</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537" t="s">
        <v>400</v>
      </c>
      <c r="AC129" s="538"/>
      <c r="AD129" s="539"/>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4" t="s">
        <v>473</v>
      </c>
      <c r="B130" s="171"/>
      <c r="C130" s="170" t="s">
        <v>310</v>
      </c>
      <c r="D130" s="171"/>
      <c r="E130" s="155" t="s">
        <v>339</v>
      </c>
      <c r="F130" s="156"/>
      <c r="G130" s="157" t="s">
        <v>552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553</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451</v>
      </c>
      <c r="AF132" s="141"/>
      <c r="AG132" s="141"/>
      <c r="AH132" s="141"/>
      <c r="AI132" s="141" t="s">
        <v>448</v>
      </c>
      <c r="AJ132" s="141"/>
      <c r="AK132" s="141"/>
      <c r="AL132" s="141"/>
      <c r="AM132" s="141" t="s">
        <v>443</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499</v>
      </c>
      <c r="AR133" s="185"/>
      <c r="AS133" s="119" t="s">
        <v>307</v>
      </c>
      <c r="AT133" s="120"/>
      <c r="AU133" s="186">
        <v>31</v>
      </c>
      <c r="AV133" s="186"/>
      <c r="AW133" s="119" t="s">
        <v>296</v>
      </c>
      <c r="AX133" s="181"/>
    </row>
    <row r="134" spans="1:50" ht="39.75" customHeight="1" x14ac:dyDescent="0.15">
      <c r="A134" s="175"/>
      <c r="B134" s="172"/>
      <c r="C134" s="166"/>
      <c r="D134" s="172"/>
      <c r="E134" s="166"/>
      <c r="F134" s="167"/>
      <c r="G134" s="90" t="s">
        <v>496</v>
      </c>
      <c r="H134" s="91"/>
      <c r="I134" s="91"/>
      <c r="J134" s="91"/>
      <c r="K134" s="91"/>
      <c r="L134" s="91"/>
      <c r="M134" s="91"/>
      <c r="N134" s="91"/>
      <c r="O134" s="91"/>
      <c r="P134" s="91"/>
      <c r="Q134" s="91"/>
      <c r="R134" s="91"/>
      <c r="S134" s="91"/>
      <c r="T134" s="91"/>
      <c r="U134" s="91"/>
      <c r="V134" s="91"/>
      <c r="W134" s="91"/>
      <c r="X134" s="92"/>
      <c r="Y134" s="187" t="s">
        <v>321</v>
      </c>
      <c r="Z134" s="188"/>
      <c r="AA134" s="189"/>
      <c r="AB134" s="190" t="s">
        <v>497</v>
      </c>
      <c r="AC134" s="191"/>
      <c r="AD134" s="191"/>
      <c r="AE134" s="192">
        <v>98</v>
      </c>
      <c r="AF134" s="193"/>
      <c r="AG134" s="193"/>
      <c r="AH134" s="193"/>
      <c r="AI134" s="192" t="s">
        <v>499</v>
      </c>
      <c r="AJ134" s="193"/>
      <c r="AK134" s="193"/>
      <c r="AL134" s="193"/>
      <c r="AM134" s="192" t="s">
        <v>499</v>
      </c>
      <c r="AN134" s="193"/>
      <c r="AO134" s="193"/>
      <c r="AP134" s="193"/>
      <c r="AQ134" s="192" t="s">
        <v>499</v>
      </c>
      <c r="AR134" s="193"/>
      <c r="AS134" s="193"/>
      <c r="AT134" s="193"/>
      <c r="AU134" s="192"/>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498</v>
      </c>
      <c r="AC135" s="199"/>
      <c r="AD135" s="199"/>
      <c r="AE135" s="192">
        <v>100</v>
      </c>
      <c r="AF135" s="193"/>
      <c r="AG135" s="193"/>
      <c r="AH135" s="193"/>
      <c r="AI135" s="192" t="s">
        <v>499</v>
      </c>
      <c r="AJ135" s="193"/>
      <c r="AK135" s="193"/>
      <c r="AL135" s="193"/>
      <c r="AM135" s="192" t="s">
        <v>499</v>
      </c>
      <c r="AN135" s="193"/>
      <c r="AO135" s="193"/>
      <c r="AP135" s="193"/>
      <c r="AQ135" s="192" t="s">
        <v>499</v>
      </c>
      <c r="AR135" s="193"/>
      <c r="AS135" s="193"/>
      <c r="AT135" s="193"/>
      <c r="AU135" s="192">
        <v>100</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451</v>
      </c>
      <c r="AF136" s="141"/>
      <c r="AG136" s="141"/>
      <c r="AH136" s="141"/>
      <c r="AI136" s="141" t="s">
        <v>448</v>
      </c>
      <c r="AJ136" s="141"/>
      <c r="AK136" s="141"/>
      <c r="AL136" s="141"/>
      <c r="AM136" s="141" t="s">
        <v>443</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451</v>
      </c>
      <c r="AF140" s="141"/>
      <c r="AG140" s="141"/>
      <c r="AH140" s="141"/>
      <c r="AI140" s="141" t="s">
        <v>448</v>
      </c>
      <c r="AJ140" s="141"/>
      <c r="AK140" s="141"/>
      <c r="AL140" s="141"/>
      <c r="AM140" s="141" t="s">
        <v>443</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451</v>
      </c>
      <c r="AF144" s="141"/>
      <c r="AG144" s="141"/>
      <c r="AH144" s="141"/>
      <c r="AI144" s="141" t="s">
        <v>448</v>
      </c>
      <c r="AJ144" s="141"/>
      <c r="AK144" s="141"/>
      <c r="AL144" s="141"/>
      <c r="AM144" s="141" t="s">
        <v>443</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451</v>
      </c>
      <c r="AF148" s="141"/>
      <c r="AG148" s="141"/>
      <c r="AH148" s="141"/>
      <c r="AI148" s="141" t="s">
        <v>448</v>
      </c>
      <c r="AJ148" s="141"/>
      <c r="AK148" s="141"/>
      <c r="AL148" s="141"/>
      <c r="AM148" s="141" t="s">
        <v>443</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378</v>
      </c>
      <c r="R152" s="116"/>
      <c r="S152" s="116"/>
      <c r="T152" s="116"/>
      <c r="U152" s="116"/>
      <c r="V152" s="116"/>
      <c r="W152" s="116"/>
      <c r="X152" s="116"/>
      <c r="Y152" s="116"/>
      <c r="Z152" s="116"/>
      <c r="AA152" s="116"/>
      <c r="AB152" s="115" t="s">
        <v>379</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378</v>
      </c>
      <c r="R159" s="116"/>
      <c r="S159" s="116"/>
      <c r="T159" s="116"/>
      <c r="U159" s="116"/>
      <c r="V159" s="116"/>
      <c r="W159" s="116"/>
      <c r="X159" s="116"/>
      <c r="Y159" s="116"/>
      <c r="Z159" s="116"/>
      <c r="AA159" s="116"/>
      <c r="AB159" s="115" t="s">
        <v>379</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378</v>
      </c>
      <c r="R166" s="116"/>
      <c r="S166" s="116"/>
      <c r="T166" s="116"/>
      <c r="U166" s="116"/>
      <c r="V166" s="116"/>
      <c r="W166" s="116"/>
      <c r="X166" s="116"/>
      <c r="Y166" s="116"/>
      <c r="Z166" s="116"/>
      <c r="AA166" s="116"/>
      <c r="AB166" s="115" t="s">
        <v>379</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378</v>
      </c>
      <c r="R173" s="116"/>
      <c r="S173" s="116"/>
      <c r="T173" s="116"/>
      <c r="U173" s="116"/>
      <c r="V173" s="116"/>
      <c r="W173" s="116"/>
      <c r="X173" s="116"/>
      <c r="Y173" s="116"/>
      <c r="Z173" s="116"/>
      <c r="AA173" s="116"/>
      <c r="AB173" s="115" t="s">
        <v>379</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378</v>
      </c>
      <c r="R180" s="116"/>
      <c r="S180" s="116"/>
      <c r="T180" s="116"/>
      <c r="U180" s="116"/>
      <c r="V180" s="116"/>
      <c r="W180" s="116"/>
      <c r="X180" s="116"/>
      <c r="Y180" s="116"/>
      <c r="Z180" s="116"/>
      <c r="AA180" s="116"/>
      <c r="AB180" s="115" t="s">
        <v>379</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500</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thickBo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451</v>
      </c>
      <c r="AF192" s="141"/>
      <c r="AG192" s="141"/>
      <c r="AH192" s="141"/>
      <c r="AI192" s="141" t="s">
        <v>448</v>
      </c>
      <c r="AJ192" s="141"/>
      <c r="AK192" s="141"/>
      <c r="AL192" s="141"/>
      <c r="AM192" s="141" t="s">
        <v>443</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452</v>
      </c>
      <c r="AF196" s="141"/>
      <c r="AG196" s="141"/>
      <c r="AH196" s="141"/>
      <c r="AI196" s="141" t="s">
        <v>448</v>
      </c>
      <c r="AJ196" s="141"/>
      <c r="AK196" s="141"/>
      <c r="AL196" s="141"/>
      <c r="AM196" s="141" t="s">
        <v>443</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451</v>
      </c>
      <c r="AF200" s="141"/>
      <c r="AG200" s="141"/>
      <c r="AH200" s="141"/>
      <c r="AI200" s="141" t="s">
        <v>448</v>
      </c>
      <c r="AJ200" s="141"/>
      <c r="AK200" s="141"/>
      <c r="AL200" s="141"/>
      <c r="AM200" s="141" t="s">
        <v>443</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451</v>
      </c>
      <c r="AF204" s="141"/>
      <c r="AG204" s="141"/>
      <c r="AH204" s="141"/>
      <c r="AI204" s="141" t="s">
        <v>448</v>
      </c>
      <c r="AJ204" s="141"/>
      <c r="AK204" s="141"/>
      <c r="AL204" s="141"/>
      <c r="AM204" s="141" t="s">
        <v>443</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451</v>
      </c>
      <c r="AF208" s="141"/>
      <c r="AG208" s="141"/>
      <c r="AH208" s="141"/>
      <c r="AI208" s="141" t="s">
        <v>448</v>
      </c>
      <c r="AJ208" s="141"/>
      <c r="AK208" s="141"/>
      <c r="AL208" s="141"/>
      <c r="AM208" s="141" t="s">
        <v>443</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378</v>
      </c>
      <c r="R212" s="116"/>
      <c r="S212" s="116"/>
      <c r="T212" s="116"/>
      <c r="U212" s="116"/>
      <c r="V212" s="116"/>
      <c r="W212" s="116"/>
      <c r="X212" s="116"/>
      <c r="Y212" s="116"/>
      <c r="Z212" s="116"/>
      <c r="AA212" s="116"/>
      <c r="AB212" s="115" t="s">
        <v>379</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378</v>
      </c>
      <c r="R219" s="116"/>
      <c r="S219" s="116"/>
      <c r="T219" s="116"/>
      <c r="U219" s="116"/>
      <c r="V219" s="116"/>
      <c r="W219" s="116"/>
      <c r="X219" s="116"/>
      <c r="Y219" s="116"/>
      <c r="Z219" s="116"/>
      <c r="AA219" s="116"/>
      <c r="AB219" s="115" t="s">
        <v>379</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378</v>
      </c>
      <c r="R226" s="116"/>
      <c r="S226" s="116"/>
      <c r="T226" s="116"/>
      <c r="U226" s="116"/>
      <c r="V226" s="116"/>
      <c r="W226" s="116"/>
      <c r="X226" s="116"/>
      <c r="Y226" s="116"/>
      <c r="Z226" s="116"/>
      <c r="AA226" s="116"/>
      <c r="AB226" s="115" t="s">
        <v>379</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378</v>
      </c>
      <c r="R233" s="116"/>
      <c r="S233" s="116"/>
      <c r="T233" s="116"/>
      <c r="U233" s="116"/>
      <c r="V233" s="116"/>
      <c r="W233" s="116"/>
      <c r="X233" s="116"/>
      <c r="Y233" s="116"/>
      <c r="Z233" s="116"/>
      <c r="AA233" s="116"/>
      <c r="AB233" s="115" t="s">
        <v>379</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378</v>
      </c>
      <c r="R240" s="116"/>
      <c r="S240" s="116"/>
      <c r="T240" s="116"/>
      <c r="U240" s="116"/>
      <c r="V240" s="116"/>
      <c r="W240" s="116"/>
      <c r="X240" s="116"/>
      <c r="Y240" s="116"/>
      <c r="Z240" s="116"/>
      <c r="AA240" s="116"/>
      <c r="AB240" s="115" t="s">
        <v>379</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451</v>
      </c>
      <c r="AF252" s="141"/>
      <c r="AG252" s="141"/>
      <c r="AH252" s="141"/>
      <c r="AI252" s="141" t="s">
        <v>448</v>
      </c>
      <c r="AJ252" s="141"/>
      <c r="AK252" s="141"/>
      <c r="AL252" s="141"/>
      <c r="AM252" s="141" t="s">
        <v>443</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451</v>
      </c>
      <c r="AF256" s="141"/>
      <c r="AG256" s="141"/>
      <c r="AH256" s="141"/>
      <c r="AI256" s="141" t="s">
        <v>448</v>
      </c>
      <c r="AJ256" s="141"/>
      <c r="AK256" s="141"/>
      <c r="AL256" s="141"/>
      <c r="AM256" s="141" t="s">
        <v>444</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451</v>
      </c>
      <c r="AF260" s="141"/>
      <c r="AG260" s="141"/>
      <c r="AH260" s="141"/>
      <c r="AI260" s="141" t="s">
        <v>448</v>
      </c>
      <c r="AJ260" s="141"/>
      <c r="AK260" s="141"/>
      <c r="AL260" s="141"/>
      <c r="AM260" s="141" t="s">
        <v>444</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451</v>
      </c>
      <c r="AF264" s="203"/>
      <c r="AG264" s="203"/>
      <c r="AH264" s="203"/>
      <c r="AI264" s="203" t="s">
        <v>448</v>
      </c>
      <c r="AJ264" s="203"/>
      <c r="AK264" s="203"/>
      <c r="AL264" s="203"/>
      <c r="AM264" s="203" t="s">
        <v>443</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452</v>
      </c>
      <c r="AF268" s="141"/>
      <c r="AG268" s="141"/>
      <c r="AH268" s="141"/>
      <c r="AI268" s="141" t="s">
        <v>448</v>
      </c>
      <c r="AJ268" s="141"/>
      <c r="AK268" s="141"/>
      <c r="AL268" s="141"/>
      <c r="AM268" s="141" t="s">
        <v>443</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378</v>
      </c>
      <c r="R272" s="116"/>
      <c r="S272" s="116"/>
      <c r="T272" s="116"/>
      <c r="U272" s="116"/>
      <c r="V272" s="116"/>
      <c r="W272" s="116"/>
      <c r="X272" s="116"/>
      <c r="Y272" s="116"/>
      <c r="Z272" s="116"/>
      <c r="AA272" s="116"/>
      <c r="AB272" s="115" t="s">
        <v>379</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378</v>
      </c>
      <c r="R279" s="116"/>
      <c r="S279" s="116"/>
      <c r="T279" s="116"/>
      <c r="U279" s="116"/>
      <c r="V279" s="116"/>
      <c r="W279" s="116"/>
      <c r="X279" s="116"/>
      <c r="Y279" s="116"/>
      <c r="Z279" s="116"/>
      <c r="AA279" s="116"/>
      <c r="AB279" s="115" t="s">
        <v>379</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378</v>
      </c>
      <c r="R286" s="116"/>
      <c r="S286" s="116"/>
      <c r="T286" s="116"/>
      <c r="U286" s="116"/>
      <c r="V286" s="116"/>
      <c r="W286" s="116"/>
      <c r="X286" s="116"/>
      <c r="Y286" s="116"/>
      <c r="Z286" s="116"/>
      <c r="AA286" s="116"/>
      <c r="AB286" s="115" t="s">
        <v>379</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378</v>
      </c>
      <c r="R293" s="116"/>
      <c r="S293" s="116"/>
      <c r="T293" s="116"/>
      <c r="U293" s="116"/>
      <c r="V293" s="116"/>
      <c r="W293" s="116"/>
      <c r="X293" s="116"/>
      <c r="Y293" s="116"/>
      <c r="Z293" s="116"/>
      <c r="AA293" s="116"/>
      <c r="AB293" s="115" t="s">
        <v>379</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378</v>
      </c>
      <c r="R300" s="116"/>
      <c r="S300" s="116"/>
      <c r="T300" s="116"/>
      <c r="U300" s="116"/>
      <c r="V300" s="116"/>
      <c r="W300" s="116"/>
      <c r="X300" s="116"/>
      <c r="Y300" s="116"/>
      <c r="Z300" s="116"/>
      <c r="AA300" s="116"/>
      <c r="AB300" s="115" t="s">
        <v>379</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451</v>
      </c>
      <c r="AF312" s="141"/>
      <c r="AG312" s="141"/>
      <c r="AH312" s="141"/>
      <c r="AI312" s="141" t="s">
        <v>448</v>
      </c>
      <c r="AJ312" s="141"/>
      <c r="AK312" s="141"/>
      <c r="AL312" s="141"/>
      <c r="AM312" s="141" t="s">
        <v>443</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451</v>
      </c>
      <c r="AF316" s="141"/>
      <c r="AG316" s="141"/>
      <c r="AH316" s="141"/>
      <c r="AI316" s="141" t="s">
        <v>448</v>
      </c>
      <c r="AJ316" s="141"/>
      <c r="AK316" s="141"/>
      <c r="AL316" s="141"/>
      <c r="AM316" s="141" t="s">
        <v>443</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451</v>
      </c>
      <c r="AF320" s="141"/>
      <c r="AG320" s="141"/>
      <c r="AH320" s="141"/>
      <c r="AI320" s="141" t="s">
        <v>448</v>
      </c>
      <c r="AJ320" s="141"/>
      <c r="AK320" s="141"/>
      <c r="AL320" s="141"/>
      <c r="AM320" s="141" t="s">
        <v>444</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451</v>
      </c>
      <c r="AF324" s="141"/>
      <c r="AG324" s="141"/>
      <c r="AH324" s="141"/>
      <c r="AI324" s="141" t="s">
        <v>448</v>
      </c>
      <c r="AJ324" s="141"/>
      <c r="AK324" s="141"/>
      <c r="AL324" s="141"/>
      <c r="AM324" s="141" t="s">
        <v>443</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452</v>
      </c>
      <c r="AF328" s="141"/>
      <c r="AG328" s="141"/>
      <c r="AH328" s="141"/>
      <c r="AI328" s="141" t="s">
        <v>448</v>
      </c>
      <c r="AJ328" s="141"/>
      <c r="AK328" s="141"/>
      <c r="AL328" s="141"/>
      <c r="AM328" s="141" t="s">
        <v>444</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378</v>
      </c>
      <c r="R332" s="116"/>
      <c r="S332" s="116"/>
      <c r="T332" s="116"/>
      <c r="U332" s="116"/>
      <c r="V332" s="116"/>
      <c r="W332" s="116"/>
      <c r="X332" s="116"/>
      <c r="Y332" s="116"/>
      <c r="Z332" s="116"/>
      <c r="AA332" s="116"/>
      <c r="AB332" s="115" t="s">
        <v>379</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378</v>
      </c>
      <c r="R339" s="116"/>
      <c r="S339" s="116"/>
      <c r="T339" s="116"/>
      <c r="U339" s="116"/>
      <c r="V339" s="116"/>
      <c r="W339" s="116"/>
      <c r="X339" s="116"/>
      <c r="Y339" s="116"/>
      <c r="Z339" s="116"/>
      <c r="AA339" s="116"/>
      <c r="AB339" s="115" t="s">
        <v>379</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378</v>
      </c>
      <c r="R346" s="116"/>
      <c r="S346" s="116"/>
      <c r="T346" s="116"/>
      <c r="U346" s="116"/>
      <c r="V346" s="116"/>
      <c r="W346" s="116"/>
      <c r="X346" s="116"/>
      <c r="Y346" s="116"/>
      <c r="Z346" s="116"/>
      <c r="AA346" s="116"/>
      <c r="AB346" s="115" t="s">
        <v>379</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378</v>
      </c>
      <c r="R353" s="116"/>
      <c r="S353" s="116"/>
      <c r="T353" s="116"/>
      <c r="U353" s="116"/>
      <c r="V353" s="116"/>
      <c r="W353" s="116"/>
      <c r="X353" s="116"/>
      <c r="Y353" s="116"/>
      <c r="Z353" s="116"/>
      <c r="AA353" s="116"/>
      <c r="AB353" s="115" t="s">
        <v>379</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378</v>
      </c>
      <c r="R360" s="116"/>
      <c r="S360" s="116"/>
      <c r="T360" s="116"/>
      <c r="U360" s="116"/>
      <c r="V360" s="116"/>
      <c r="W360" s="116"/>
      <c r="X360" s="116"/>
      <c r="Y360" s="116"/>
      <c r="Z360" s="116"/>
      <c r="AA360" s="116"/>
      <c r="AB360" s="115" t="s">
        <v>379</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451</v>
      </c>
      <c r="AF372" s="141"/>
      <c r="AG372" s="141"/>
      <c r="AH372" s="141"/>
      <c r="AI372" s="141" t="s">
        <v>448</v>
      </c>
      <c r="AJ372" s="141"/>
      <c r="AK372" s="141"/>
      <c r="AL372" s="141"/>
      <c r="AM372" s="141" t="s">
        <v>443</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451</v>
      </c>
      <c r="AF376" s="141"/>
      <c r="AG376" s="141"/>
      <c r="AH376" s="141"/>
      <c r="AI376" s="141" t="s">
        <v>448</v>
      </c>
      <c r="AJ376" s="141"/>
      <c r="AK376" s="141"/>
      <c r="AL376" s="141"/>
      <c r="AM376" s="141" t="s">
        <v>443</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451</v>
      </c>
      <c r="AF380" s="141"/>
      <c r="AG380" s="141"/>
      <c r="AH380" s="141"/>
      <c r="AI380" s="141" t="s">
        <v>448</v>
      </c>
      <c r="AJ380" s="141"/>
      <c r="AK380" s="141"/>
      <c r="AL380" s="141"/>
      <c r="AM380" s="141" t="s">
        <v>443</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451</v>
      </c>
      <c r="AF384" s="141"/>
      <c r="AG384" s="141"/>
      <c r="AH384" s="141"/>
      <c r="AI384" s="141" t="s">
        <v>448</v>
      </c>
      <c r="AJ384" s="141"/>
      <c r="AK384" s="141"/>
      <c r="AL384" s="141"/>
      <c r="AM384" s="141" t="s">
        <v>443</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451</v>
      </c>
      <c r="AF388" s="141"/>
      <c r="AG388" s="141"/>
      <c r="AH388" s="141"/>
      <c r="AI388" s="141" t="s">
        <v>448</v>
      </c>
      <c r="AJ388" s="141"/>
      <c r="AK388" s="141"/>
      <c r="AL388" s="141"/>
      <c r="AM388" s="141" t="s">
        <v>443</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378</v>
      </c>
      <c r="R392" s="116"/>
      <c r="S392" s="116"/>
      <c r="T392" s="116"/>
      <c r="U392" s="116"/>
      <c r="V392" s="116"/>
      <c r="W392" s="116"/>
      <c r="X392" s="116"/>
      <c r="Y392" s="116"/>
      <c r="Z392" s="116"/>
      <c r="AA392" s="116"/>
      <c r="AB392" s="115" t="s">
        <v>379</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378</v>
      </c>
      <c r="R399" s="116"/>
      <c r="S399" s="116"/>
      <c r="T399" s="116"/>
      <c r="U399" s="116"/>
      <c r="V399" s="116"/>
      <c r="W399" s="116"/>
      <c r="X399" s="116"/>
      <c r="Y399" s="116"/>
      <c r="Z399" s="116"/>
      <c r="AA399" s="116"/>
      <c r="AB399" s="115" t="s">
        <v>379</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378</v>
      </c>
      <c r="R406" s="116"/>
      <c r="S406" s="116"/>
      <c r="T406" s="116"/>
      <c r="U406" s="116"/>
      <c r="V406" s="116"/>
      <c r="W406" s="116"/>
      <c r="X406" s="116"/>
      <c r="Y406" s="116"/>
      <c r="Z406" s="116"/>
      <c r="AA406" s="116"/>
      <c r="AB406" s="115" t="s">
        <v>379</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378</v>
      </c>
      <c r="R413" s="116"/>
      <c r="S413" s="116"/>
      <c r="T413" s="116"/>
      <c r="U413" s="116"/>
      <c r="V413" s="116"/>
      <c r="W413" s="116"/>
      <c r="X413" s="116"/>
      <c r="Y413" s="116"/>
      <c r="Z413" s="116"/>
      <c r="AA413" s="116"/>
      <c r="AB413" s="115" t="s">
        <v>379</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378</v>
      </c>
      <c r="R420" s="116"/>
      <c r="S420" s="116"/>
      <c r="T420" s="116"/>
      <c r="U420" s="116"/>
      <c r="V420" s="116"/>
      <c r="W420" s="116"/>
      <c r="X420" s="116"/>
      <c r="Y420" s="116"/>
      <c r="Z420" s="116"/>
      <c r="AA420" s="116"/>
      <c r="AB420" s="115" t="s">
        <v>379</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hidden="1" customHeight="1" x14ac:dyDescent="0.15">
      <c r="A430" s="175"/>
      <c r="B430" s="172"/>
      <c r="C430" s="164" t="s">
        <v>469</v>
      </c>
      <c r="D430" s="920"/>
      <c r="E430" s="160" t="s">
        <v>461</v>
      </c>
      <c r="F430" s="887"/>
      <c r="G430" s="888" t="s">
        <v>326</v>
      </c>
      <c r="H430" s="109"/>
      <c r="I430" s="109"/>
      <c r="J430" s="889"/>
      <c r="K430" s="890"/>
      <c r="L430" s="890"/>
      <c r="M430" s="890"/>
      <c r="N430" s="890"/>
      <c r="O430" s="890"/>
      <c r="P430" s="890"/>
      <c r="Q430" s="890"/>
      <c r="R430" s="890"/>
      <c r="S430" s="890"/>
      <c r="T430" s="891"/>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2"/>
    </row>
    <row r="431" spans="1:50" ht="18.75" hidden="1"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444</v>
      </c>
      <c r="AJ431" s="203"/>
      <c r="AK431" s="203"/>
      <c r="AL431" s="145"/>
      <c r="AM431" s="203" t="s">
        <v>439</v>
      </c>
      <c r="AN431" s="203"/>
      <c r="AO431" s="203"/>
      <c r="AP431" s="145"/>
      <c r="AQ431" s="145" t="s">
        <v>306</v>
      </c>
      <c r="AR431" s="116"/>
      <c r="AS431" s="116"/>
      <c r="AT431" s="117"/>
      <c r="AU431" s="122" t="s">
        <v>252</v>
      </c>
      <c r="AV431" s="122"/>
      <c r="AW431" s="122"/>
      <c r="AX431" s="123"/>
    </row>
    <row r="432" spans="1:50" ht="18.75" hidden="1"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79"/>
      <c r="AR432" s="186"/>
      <c r="AS432" s="119" t="s">
        <v>307</v>
      </c>
      <c r="AT432" s="120"/>
      <c r="AU432" s="186"/>
      <c r="AV432" s="186"/>
      <c r="AW432" s="119" t="s">
        <v>296</v>
      </c>
      <c r="AX432" s="181"/>
    </row>
    <row r="433" spans="1:50" ht="23.25" hidden="1" customHeight="1" x14ac:dyDescent="0.15">
      <c r="A433" s="175"/>
      <c r="B433" s="172"/>
      <c r="C433" s="166"/>
      <c r="D433" s="172"/>
      <c r="E433" s="328"/>
      <c r="F433" s="329"/>
      <c r="G433" s="90"/>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row>
    <row r="434" spans="1:50" ht="23.25" hidden="1"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row>
    <row r="435" spans="1:50" ht="23.25" hidden="1"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8" t="s">
        <v>297</v>
      </c>
      <c r="AC435" s="568"/>
      <c r="AD435" s="568"/>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443</v>
      </c>
      <c r="AJ436" s="203"/>
      <c r="AK436" s="203"/>
      <c r="AL436" s="145"/>
      <c r="AM436" s="203" t="s">
        <v>439</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9"/>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8" t="s">
        <v>297</v>
      </c>
      <c r="AC440" s="568"/>
      <c r="AD440" s="568"/>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443</v>
      </c>
      <c r="AJ441" s="203"/>
      <c r="AK441" s="203"/>
      <c r="AL441" s="145"/>
      <c r="AM441" s="203" t="s">
        <v>435</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9"/>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8" t="s">
        <v>297</v>
      </c>
      <c r="AC445" s="568"/>
      <c r="AD445" s="568"/>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443</v>
      </c>
      <c r="AJ446" s="203"/>
      <c r="AK446" s="203"/>
      <c r="AL446" s="145"/>
      <c r="AM446" s="203" t="s">
        <v>440</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9"/>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8" t="s">
        <v>297</v>
      </c>
      <c r="AC450" s="568"/>
      <c r="AD450" s="568"/>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443</v>
      </c>
      <c r="AJ451" s="203"/>
      <c r="AK451" s="203"/>
      <c r="AL451" s="145"/>
      <c r="AM451" s="203" t="s">
        <v>439</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9"/>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8" t="s">
        <v>297</v>
      </c>
      <c r="AC455" s="568"/>
      <c r="AD455" s="568"/>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hidden="1"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443</v>
      </c>
      <c r="AJ456" s="203"/>
      <c r="AK456" s="203"/>
      <c r="AL456" s="145"/>
      <c r="AM456" s="203" t="s">
        <v>439</v>
      </c>
      <c r="AN456" s="203"/>
      <c r="AO456" s="203"/>
      <c r="AP456" s="145"/>
      <c r="AQ456" s="145" t="s">
        <v>306</v>
      </c>
      <c r="AR456" s="116"/>
      <c r="AS456" s="116"/>
      <c r="AT456" s="117"/>
      <c r="AU456" s="122" t="s">
        <v>252</v>
      </c>
      <c r="AV456" s="122"/>
      <c r="AW456" s="122"/>
      <c r="AX456" s="123"/>
    </row>
    <row r="457" spans="1:50" ht="18.75" hidden="1"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9"/>
      <c r="AR457" s="186"/>
      <c r="AS457" s="119" t="s">
        <v>307</v>
      </c>
      <c r="AT457" s="120"/>
      <c r="AU457" s="186"/>
      <c r="AV457" s="186"/>
      <c r="AW457" s="119" t="s">
        <v>296</v>
      </c>
      <c r="AX457" s="181"/>
    </row>
    <row r="458" spans="1:50" ht="23.25" hidden="1" customHeight="1" x14ac:dyDescent="0.15">
      <c r="A458" s="175"/>
      <c r="B458" s="172"/>
      <c r="C458" s="166"/>
      <c r="D458" s="172"/>
      <c r="E458" s="328"/>
      <c r="F458" s="329"/>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hidden="1"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hidden="1"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8" t="s">
        <v>14</v>
      </c>
      <c r="AC460" s="568"/>
      <c r="AD460" s="568"/>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443</v>
      </c>
      <c r="AJ461" s="203"/>
      <c r="AK461" s="203"/>
      <c r="AL461" s="145"/>
      <c r="AM461" s="203" t="s">
        <v>441</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9"/>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8" t="s">
        <v>14</v>
      </c>
      <c r="AC465" s="568"/>
      <c r="AD465" s="568"/>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443</v>
      </c>
      <c r="AJ466" s="203"/>
      <c r="AK466" s="203"/>
      <c r="AL466" s="145"/>
      <c r="AM466" s="203" t="s">
        <v>439</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9"/>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8" t="s">
        <v>14</v>
      </c>
      <c r="AC470" s="568"/>
      <c r="AD470" s="568"/>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443</v>
      </c>
      <c r="AJ471" s="203"/>
      <c r="AK471" s="203"/>
      <c r="AL471" s="145"/>
      <c r="AM471" s="203" t="s">
        <v>435</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9"/>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8" t="s">
        <v>14</v>
      </c>
      <c r="AC475" s="568"/>
      <c r="AD475" s="568"/>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443</v>
      </c>
      <c r="AJ476" s="203"/>
      <c r="AK476" s="203"/>
      <c r="AL476" s="145"/>
      <c r="AM476" s="203" t="s">
        <v>439</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9"/>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8" t="s">
        <v>14</v>
      </c>
      <c r="AC480" s="568"/>
      <c r="AD480" s="568"/>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hidden="1" customHeight="1" x14ac:dyDescent="0.15">
      <c r="A481" s="175"/>
      <c r="B481" s="172"/>
      <c r="C481" s="166"/>
      <c r="D481" s="172"/>
      <c r="E481" s="108" t="s">
        <v>475</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470</v>
      </c>
      <c r="F484" s="161"/>
      <c r="G484" s="888" t="s">
        <v>326</v>
      </c>
      <c r="H484" s="109"/>
      <c r="I484" s="109"/>
      <c r="J484" s="889"/>
      <c r="K484" s="890"/>
      <c r="L484" s="890"/>
      <c r="M484" s="890"/>
      <c r="N484" s="890"/>
      <c r="O484" s="890"/>
      <c r="P484" s="890"/>
      <c r="Q484" s="890"/>
      <c r="R484" s="890"/>
      <c r="S484" s="890"/>
      <c r="T484" s="891"/>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2"/>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444</v>
      </c>
      <c r="AJ485" s="203"/>
      <c r="AK485" s="203"/>
      <c r="AL485" s="145"/>
      <c r="AM485" s="203" t="s">
        <v>441</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9"/>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8" t="s">
        <v>297</v>
      </c>
      <c r="AC489" s="568"/>
      <c r="AD489" s="568"/>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443</v>
      </c>
      <c r="AJ490" s="203"/>
      <c r="AK490" s="203"/>
      <c r="AL490" s="145"/>
      <c r="AM490" s="203" t="s">
        <v>441</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9"/>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8" t="s">
        <v>297</v>
      </c>
      <c r="AC494" s="568"/>
      <c r="AD494" s="568"/>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443</v>
      </c>
      <c r="AJ495" s="203"/>
      <c r="AK495" s="203"/>
      <c r="AL495" s="145"/>
      <c r="AM495" s="203" t="s">
        <v>439</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9"/>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8" t="s">
        <v>297</v>
      </c>
      <c r="AC499" s="568"/>
      <c r="AD499" s="568"/>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443</v>
      </c>
      <c r="AJ500" s="203"/>
      <c r="AK500" s="203"/>
      <c r="AL500" s="145"/>
      <c r="AM500" s="203" t="s">
        <v>440</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9"/>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8" t="s">
        <v>297</v>
      </c>
      <c r="AC504" s="568"/>
      <c r="AD504" s="568"/>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443</v>
      </c>
      <c r="AJ505" s="203"/>
      <c r="AK505" s="203"/>
      <c r="AL505" s="145"/>
      <c r="AM505" s="203" t="s">
        <v>441</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9"/>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8" t="s">
        <v>297</v>
      </c>
      <c r="AC509" s="568"/>
      <c r="AD509" s="568"/>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443</v>
      </c>
      <c r="AJ510" s="203"/>
      <c r="AK510" s="203"/>
      <c r="AL510" s="145"/>
      <c r="AM510" s="203" t="s">
        <v>439</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9"/>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8" t="s">
        <v>14</v>
      </c>
      <c r="AC514" s="568"/>
      <c r="AD514" s="568"/>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444</v>
      </c>
      <c r="AJ515" s="203"/>
      <c r="AK515" s="203"/>
      <c r="AL515" s="145"/>
      <c r="AM515" s="203" t="s">
        <v>439</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9"/>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8" t="s">
        <v>14</v>
      </c>
      <c r="AC519" s="568"/>
      <c r="AD519" s="568"/>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444</v>
      </c>
      <c r="AJ520" s="203"/>
      <c r="AK520" s="203"/>
      <c r="AL520" s="145"/>
      <c r="AM520" s="203" t="s">
        <v>439</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9"/>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8" t="s">
        <v>14</v>
      </c>
      <c r="AC524" s="568"/>
      <c r="AD524" s="568"/>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443</v>
      </c>
      <c r="AJ525" s="203"/>
      <c r="AK525" s="203"/>
      <c r="AL525" s="145"/>
      <c r="AM525" s="203" t="s">
        <v>435</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9"/>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8" t="s">
        <v>14</v>
      </c>
      <c r="AC529" s="568"/>
      <c r="AD529" s="568"/>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443</v>
      </c>
      <c r="AJ530" s="203"/>
      <c r="AK530" s="203"/>
      <c r="AL530" s="145"/>
      <c r="AM530" s="203" t="s">
        <v>439</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9"/>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8" t="s">
        <v>14</v>
      </c>
      <c r="AC534" s="568"/>
      <c r="AD534" s="568"/>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476</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471</v>
      </c>
      <c r="F538" s="161"/>
      <c r="G538" s="888" t="s">
        <v>326</v>
      </c>
      <c r="H538" s="109"/>
      <c r="I538" s="109"/>
      <c r="J538" s="889"/>
      <c r="K538" s="890"/>
      <c r="L538" s="890"/>
      <c r="M538" s="890"/>
      <c r="N538" s="890"/>
      <c r="O538" s="890"/>
      <c r="P538" s="890"/>
      <c r="Q538" s="890"/>
      <c r="R538" s="890"/>
      <c r="S538" s="890"/>
      <c r="T538" s="891"/>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2"/>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444</v>
      </c>
      <c r="AJ539" s="203"/>
      <c r="AK539" s="203"/>
      <c r="AL539" s="145"/>
      <c r="AM539" s="203" t="s">
        <v>439</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9"/>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8" t="s">
        <v>297</v>
      </c>
      <c r="AC543" s="568"/>
      <c r="AD543" s="568"/>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443</v>
      </c>
      <c r="AJ544" s="203"/>
      <c r="AK544" s="203"/>
      <c r="AL544" s="145"/>
      <c r="AM544" s="203" t="s">
        <v>441</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9"/>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8" t="s">
        <v>297</v>
      </c>
      <c r="AC548" s="568"/>
      <c r="AD548" s="568"/>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443</v>
      </c>
      <c r="AJ549" s="203"/>
      <c r="AK549" s="203"/>
      <c r="AL549" s="145"/>
      <c r="AM549" s="203" t="s">
        <v>435</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9"/>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8" t="s">
        <v>297</v>
      </c>
      <c r="AC553" s="568"/>
      <c r="AD553" s="568"/>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443</v>
      </c>
      <c r="AJ554" s="203"/>
      <c r="AK554" s="203"/>
      <c r="AL554" s="145"/>
      <c r="AM554" s="203" t="s">
        <v>435</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9"/>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8" t="s">
        <v>297</v>
      </c>
      <c r="AC558" s="568"/>
      <c r="AD558" s="568"/>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443</v>
      </c>
      <c r="AJ559" s="203"/>
      <c r="AK559" s="203"/>
      <c r="AL559" s="145"/>
      <c r="AM559" s="203" t="s">
        <v>439</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9"/>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8" t="s">
        <v>297</v>
      </c>
      <c r="AC563" s="568"/>
      <c r="AD563" s="568"/>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443</v>
      </c>
      <c r="AJ564" s="203"/>
      <c r="AK564" s="203"/>
      <c r="AL564" s="145"/>
      <c r="AM564" s="203" t="s">
        <v>435</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9"/>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8" t="s">
        <v>14</v>
      </c>
      <c r="AC568" s="568"/>
      <c r="AD568" s="568"/>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444</v>
      </c>
      <c r="AJ569" s="203"/>
      <c r="AK569" s="203"/>
      <c r="AL569" s="145"/>
      <c r="AM569" s="203" t="s">
        <v>435</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9"/>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8" t="s">
        <v>14</v>
      </c>
      <c r="AC573" s="568"/>
      <c r="AD573" s="568"/>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443</v>
      </c>
      <c r="AJ574" s="203"/>
      <c r="AK574" s="203"/>
      <c r="AL574" s="145"/>
      <c r="AM574" s="203" t="s">
        <v>435</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9"/>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8" t="s">
        <v>14</v>
      </c>
      <c r="AC578" s="568"/>
      <c r="AD578" s="568"/>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443</v>
      </c>
      <c r="AJ579" s="203"/>
      <c r="AK579" s="203"/>
      <c r="AL579" s="145"/>
      <c r="AM579" s="203" t="s">
        <v>435</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9"/>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8" t="s">
        <v>14</v>
      </c>
      <c r="AC583" s="568"/>
      <c r="AD583" s="568"/>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443</v>
      </c>
      <c r="AJ584" s="203"/>
      <c r="AK584" s="203"/>
      <c r="AL584" s="145"/>
      <c r="AM584" s="203" t="s">
        <v>439</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9"/>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8" t="s">
        <v>14</v>
      </c>
      <c r="AC588" s="568"/>
      <c r="AD588" s="568"/>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476</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470</v>
      </c>
      <c r="F592" s="161"/>
      <c r="G592" s="888" t="s">
        <v>326</v>
      </c>
      <c r="H592" s="109"/>
      <c r="I592" s="109"/>
      <c r="J592" s="889"/>
      <c r="K592" s="890"/>
      <c r="L592" s="890"/>
      <c r="M592" s="890"/>
      <c r="N592" s="890"/>
      <c r="O592" s="890"/>
      <c r="P592" s="890"/>
      <c r="Q592" s="890"/>
      <c r="R592" s="890"/>
      <c r="S592" s="890"/>
      <c r="T592" s="891"/>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2"/>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443</v>
      </c>
      <c r="AJ593" s="203"/>
      <c r="AK593" s="203"/>
      <c r="AL593" s="145"/>
      <c r="AM593" s="203" t="s">
        <v>435</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9"/>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8" t="s">
        <v>297</v>
      </c>
      <c r="AC597" s="568"/>
      <c r="AD597" s="568"/>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444</v>
      </c>
      <c r="AJ598" s="203"/>
      <c r="AK598" s="203"/>
      <c r="AL598" s="145"/>
      <c r="AM598" s="203" t="s">
        <v>440</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9"/>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8" t="s">
        <v>297</v>
      </c>
      <c r="AC602" s="568"/>
      <c r="AD602" s="568"/>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443</v>
      </c>
      <c r="AJ603" s="203"/>
      <c r="AK603" s="203"/>
      <c r="AL603" s="145"/>
      <c r="AM603" s="203" t="s">
        <v>435</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9"/>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8" t="s">
        <v>297</v>
      </c>
      <c r="AC607" s="568"/>
      <c r="AD607" s="568"/>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443</v>
      </c>
      <c r="AJ608" s="203"/>
      <c r="AK608" s="203"/>
      <c r="AL608" s="145"/>
      <c r="AM608" s="203" t="s">
        <v>435</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9"/>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8" t="s">
        <v>297</v>
      </c>
      <c r="AC612" s="568"/>
      <c r="AD612" s="568"/>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443</v>
      </c>
      <c r="AJ613" s="203"/>
      <c r="AK613" s="203"/>
      <c r="AL613" s="145"/>
      <c r="AM613" s="203" t="s">
        <v>439</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9"/>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8" t="s">
        <v>297</v>
      </c>
      <c r="AC617" s="568"/>
      <c r="AD617" s="568"/>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443</v>
      </c>
      <c r="AJ618" s="203"/>
      <c r="AK618" s="203"/>
      <c r="AL618" s="145"/>
      <c r="AM618" s="203" t="s">
        <v>439</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9"/>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8" t="s">
        <v>14</v>
      </c>
      <c r="AC622" s="568"/>
      <c r="AD622" s="568"/>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443</v>
      </c>
      <c r="AJ623" s="203"/>
      <c r="AK623" s="203"/>
      <c r="AL623" s="145"/>
      <c r="AM623" s="203" t="s">
        <v>440</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9"/>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8" t="s">
        <v>14</v>
      </c>
      <c r="AC627" s="568"/>
      <c r="AD627" s="568"/>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443</v>
      </c>
      <c r="AJ628" s="203"/>
      <c r="AK628" s="203"/>
      <c r="AL628" s="145"/>
      <c r="AM628" s="203" t="s">
        <v>439</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9"/>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8" t="s">
        <v>14</v>
      </c>
      <c r="AC632" s="568"/>
      <c r="AD632" s="568"/>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443</v>
      </c>
      <c r="AJ633" s="203"/>
      <c r="AK633" s="203"/>
      <c r="AL633" s="145"/>
      <c r="AM633" s="203" t="s">
        <v>435</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9"/>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8" t="s">
        <v>14</v>
      </c>
      <c r="AC637" s="568"/>
      <c r="AD637" s="568"/>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443</v>
      </c>
      <c r="AJ638" s="203"/>
      <c r="AK638" s="203"/>
      <c r="AL638" s="145"/>
      <c r="AM638" s="203" t="s">
        <v>439</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9"/>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8" t="s">
        <v>14</v>
      </c>
      <c r="AC642" s="568"/>
      <c r="AD642" s="568"/>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476</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471</v>
      </c>
      <c r="F646" s="161"/>
      <c r="G646" s="888" t="s">
        <v>326</v>
      </c>
      <c r="H646" s="109"/>
      <c r="I646" s="109"/>
      <c r="J646" s="889"/>
      <c r="K646" s="890"/>
      <c r="L646" s="890"/>
      <c r="M646" s="890"/>
      <c r="N646" s="890"/>
      <c r="O646" s="890"/>
      <c r="P646" s="890"/>
      <c r="Q646" s="890"/>
      <c r="R646" s="890"/>
      <c r="S646" s="890"/>
      <c r="T646" s="891"/>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2"/>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444</v>
      </c>
      <c r="AJ647" s="203"/>
      <c r="AK647" s="203"/>
      <c r="AL647" s="145"/>
      <c r="AM647" s="203" t="s">
        <v>435</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9"/>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8" t="s">
        <v>297</v>
      </c>
      <c r="AC651" s="568"/>
      <c r="AD651" s="568"/>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443</v>
      </c>
      <c r="AJ652" s="203"/>
      <c r="AK652" s="203"/>
      <c r="AL652" s="145"/>
      <c r="AM652" s="203" t="s">
        <v>435</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9"/>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8" t="s">
        <v>297</v>
      </c>
      <c r="AC656" s="568"/>
      <c r="AD656" s="568"/>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443</v>
      </c>
      <c r="AJ657" s="203"/>
      <c r="AK657" s="203"/>
      <c r="AL657" s="145"/>
      <c r="AM657" s="203" t="s">
        <v>439</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9"/>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8" t="s">
        <v>297</v>
      </c>
      <c r="AC661" s="568"/>
      <c r="AD661" s="568"/>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443</v>
      </c>
      <c r="AJ662" s="203"/>
      <c r="AK662" s="203"/>
      <c r="AL662" s="145"/>
      <c r="AM662" s="203" t="s">
        <v>435</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9"/>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8" t="s">
        <v>297</v>
      </c>
      <c r="AC666" s="568"/>
      <c r="AD666" s="568"/>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443</v>
      </c>
      <c r="AJ667" s="203"/>
      <c r="AK667" s="203"/>
      <c r="AL667" s="145"/>
      <c r="AM667" s="203" t="s">
        <v>435</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9"/>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8" t="s">
        <v>297</v>
      </c>
      <c r="AC671" s="568"/>
      <c r="AD671" s="568"/>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444</v>
      </c>
      <c r="AJ672" s="203"/>
      <c r="AK672" s="203"/>
      <c r="AL672" s="145"/>
      <c r="AM672" s="203" t="s">
        <v>435</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9"/>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8" t="s">
        <v>14</v>
      </c>
      <c r="AC676" s="568"/>
      <c r="AD676" s="568"/>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443</v>
      </c>
      <c r="AJ677" s="203"/>
      <c r="AK677" s="203"/>
      <c r="AL677" s="145"/>
      <c r="AM677" s="203" t="s">
        <v>441</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9"/>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8" t="s">
        <v>14</v>
      </c>
      <c r="AC681" s="568"/>
      <c r="AD681" s="568"/>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444</v>
      </c>
      <c r="AJ682" s="203"/>
      <c r="AK682" s="203"/>
      <c r="AL682" s="145"/>
      <c r="AM682" s="203" t="s">
        <v>439</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9"/>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8" t="s">
        <v>14</v>
      </c>
      <c r="AC686" s="568"/>
      <c r="AD686" s="568"/>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443</v>
      </c>
      <c r="AJ687" s="203"/>
      <c r="AK687" s="203"/>
      <c r="AL687" s="145"/>
      <c r="AM687" s="203" t="s">
        <v>435</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9"/>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8" t="s">
        <v>14</v>
      </c>
      <c r="AC691" s="568"/>
      <c r="AD691" s="568"/>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443</v>
      </c>
      <c r="AJ692" s="203"/>
      <c r="AK692" s="203"/>
      <c r="AL692" s="145"/>
      <c r="AM692" s="203" t="s">
        <v>440</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9"/>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8" t="s">
        <v>14</v>
      </c>
      <c r="AC696" s="568"/>
      <c r="AD696" s="568"/>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476</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3" t="s">
        <v>30</v>
      </c>
      <c r="AH701" s="368"/>
      <c r="AI701" s="368"/>
      <c r="AJ701" s="368"/>
      <c r="AK701" s="368"/>
      <c r="AL701" s="368"/>
      <c r="AM701" s="368"/>
      <c r="AN701" s="368"/>
      <c r="AO701" s="368"/>
      <c r="AP701" s="368"/>
      <c r="AQ701" s="368"/>
      <c r="AR701" s="368"/>
      <c r="AS701" s="368"/>
      <c r="AT701" s="368"/>
      <c r="AU701" s="368"/>
      <c r="AV701" s="368"/>
      <c r="AW701" s="368"/>
      <c r="AX701" s="814"/>
    </row>
    <row r="702" spans="1:50" ht="27" customHeight="1" x14ac:dyDescent="0.15">
      <c r="A702" s="859" t="s">
        <v>258</v>
      </c>
      <c r="B702" s="860"/>
      <c r="C702" s="697" t="s">
        <v>259</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484</v>
      </c>
      <c r="AE702" s="332"/>
      <c r="AF702" s="332"/>
      <c r="AG702" s="371" t="s">
        <v>501</v>
      </c>
      <c r="AH702" s="372"/>
      <c r="AI702" s="372"/>
      <c r="AJ702" s="372"/>
      <c r="AK702" s="372"/>
      <c r="AL702" s="372"/>
      <c r="AM702" s="372"/>
      <c r="AN702" s="372"/>
      <c r="AO702" s="372"/>
      <c r="AP702" s="372"/>
      <c r="AQ702" s="372"/>
      <c r="AR702" s="372"/>
      <c r="AS702" s="372"/>
      <c r="AT702" s="372"/>
      <c r="AU702" s="372"/>
      <c r="AV702" s="372"/>
      <c r="AW702" s="372"/>
      <c r="AX702" s="373"/>
    </row>
    <row r="703" spans="1:50" ht="45" customHeight="1" x14ac:dyDescent="0.15">
      <c r="A703" s="861"/>
      <c r="B703" s="862"/>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78"/>
      <c r="AD703" s="314" t="s">
        <v>484</v>
      </c>
      <c r="AE703" s="315"/>
      <c r="AF703" s="315"/>
      <c r="AG703" s="87" t="s">
        <v>502</v>
      </c>
      <c r="AH703" s="88"/>
      <c r="AI703" s="88"/>
      <c r="AJ703" s="88"/>
      <c r="AK703" s="88"/>
      <c r="AL703" s="88"/>
      <c r="AM703" s="88"/>
      <c r="AN703" s="88"/>
      <c r="AO703" s="88"/>
      <c r="AP703" s="88"/>
      <c r="AQ703" s="88"/>
      <c r="AR703" s="88"/>
      <c r="AS703" s="88"/>
      <c r="AT703" s="88"/>
      <c r="AU703" s="88"/>
      <c r="AV703" s="88"/>
      <c r="AW703" s="88"/>
      <c r="AX703" s="89"/>
    </row>
    <row r="704" spans="1:50" ht="27" customHeight="1" x14ac:dyDescent="0.15">
      <c r="A704" s="863"/>
      <c r="B704" s="864"/>
      <c r="C704" s="807" t="s">
        <v>260</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1" t="s">
        <v>484</v>
      </c>
      <c r="AE704" s="772"/>
      <c r="AF704" s="772"/>
      <c r="AG704" s="153" t="s">
        <v>503</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9" t="s">
        <v>38</v>
      </c>
      <c r="B705" s="630"/>
      <c r="C705" s="810" t="s">
        <v>40</v>
      </c>
      <c r="D705" s="811"/>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2"/>
      <c r="AD705" s="703" t="s">
        <v>484</v>
      </c>
      <c r="AE705" s="704"/>
      <c r="AF705" s="704"/>
      <c r="AG705" s="111" t="s">
        <v>505</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1"/>
      <c r="B706" s="632"/>
      <c r="C706" s="783"/>
      <c r="D706" s="784"/>
      <c r="E706" s="719" t="s">
        <v>422</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4" t="s">
        <v>504</v>
      </c>
      <c r="AE706" s="315"/>
      <c r="AF706" s="652"/>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1"/>
      <c r="B707" s="632"/>
      <c r="C707" s="785"/>
      <c r="D707" s="786"/>
      <c r="E707" s="722" t="s">
        <v>361</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4" t="s">
        <v>504</v>
      </c>
      <c r="AE707" s="825"/>
      <c r="AF707" s="825"/>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31"/>
      <c r="B708" s="633"/>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3" t="s">
        <v>506</v>
      </c>
      <c r="AE708" s="594"/>
      <c r="AF708" s="594"/>
      <c r="AG708" s="731"/>
      <c r="AH708" s="732"/>
      <c r="AI708" s="732"/>
      <c r="AJ708" s="732"/>
      <c r="AK708" s="732"/>
      <c r="AL708" s="732"/>
      <c r="AM708" s="732"/>
      <c r="AN708" s="732"/>
      <c r="AO708" s="732"/>
      <c r="AP708" s="732"/>
      <c r="AQ708" s="732"/>
      <c r="AR708" s="732"/>
      <c r="AS708" s="732"/>
      <c r="AT708" s="732"/>
      <c r="AU708" s="732"/>
      <c r="AV708" s="732"/>
      <c r="AW708" s="732"/>
      <c r="AX708" s="733"/>
    </row>
    <row r="709" spans="1:50" ht="45" customHeight="1" x14ac:dyDescent="0.15">
      <c r="A709" s="631"/>
      <c r="B709" s="633"/>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484</v>
      </c>
      <c r="AE709" s="315"/>
      <c r="AF709" s="315"/>
      <c r="AG709" s="87" t="s">
        <v>507</v>
      </c>
      <c r="AH709" s="88"/>
      <c r="AI709" s="88"/>
      <c r="AJ709" s="88"/>
      <c r="AK709" s="88"/>
      <c r="AL709" s="88"/>
      <c r="AM709" s="88"/>
      <c r="AN709" s="88"/>
      <c r="AO709" s="88"/>
      <c r="AP709" s="88"/>
      <c r="AQ709" s="88"/>
      <c r="AR709" s="88"/>
      <c r="AS709" s="88"/>
      <c r="AT709" s="88"/>
      <c r="AU709" s="88"/>
      <c r="AV709" s="88"/>
      <c r="AW709" s="88"/>
      <c r="AX709" s="89"/>
    </row>
    <row r="710" spans="1:50" ht="45" customHeight="1" x14ac:dyDescent="0.15">
      <c r="A710" s="631"/>
      <c r="B710" s="633"/>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484</v>
      </c>
      <c r="AE710" s="315"/>
      <c r="AF710" s="315"/>
      <c r="AG710" s="87" t="s">
        <v>508</v>
      </c>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31"/>
      <c r="B711" s="633"/>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2"/>
      <c r="AD711" s="314" t="s">
        <v>484</v>
      </c>
      <c r="AE711" s="315"/>
      <c r="AF711" s="315"/>
      <c r="AG711" s="87" t="s">
        <v>509</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1"/>
      <c r="B712" s="633"/>
      <c r="C712" s="377" t="s">
        <v>389</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2"/>
      <c r="AD712" s="771" t="s">
        <v>506</v>
      </c>
      <c r="AE712" s="772"/>
      <c r="AF712" s="772"/>
      <c r="AG712" s="799"/>
      <c r="AH712" s="800"/>
      <c r="AI712" s="800"/>
      <c r="AJ712" s="800"/>
      <c r="AK712" s="800"/>
      <c r="AL712" s="800"/>
      <c r="AM712" s="800"/>
      <c r="AN712" s="800"/>
      <c r="AO712" s="800"/>
      <c r="AP712" s="800"/>
      <c r="AQ712" s="800"/>
      <c r="AR712" s="800"/>
      <c r="AS712" s="800"/>
      <c r="AT712" s="800"/>
      <c r="AU712" s="800"/>
      <c r="AV712" s="800"/>
      <c r="AW712" s="800"/>
      <c r="AX712" s="801"/>
    </row>
    <row r="713" spans="1:50" ht="26.25" customHeight="1" x14ac:dyDescent="0.15">
      <c r="A713" s="631"/>
      <c r="B713" s="633"/>
      <c r="C713" s="937" t="s">
        <v>390</v>
      </c>
      <c r="D713" s="938"/>
      <c r="E713" s="938"/>
      <c r="F713" s="938"/>
      <c r="G713" s="938"/>
      <c r="H713" s="938"/>
      <c r="I713" s="938"/>
      <c r="J713" s="938"/>
      <c r="K713" s="938"/>
      <c r="L713" s="938"/>
      <c r="M713" s="938"/>
      <c r="N713" s="938"/>
      <c r="O713" s="938"/>
      <c r="P713" s="938"/>
      <c r="Q713" s="938"/>
      <c r="R713" s="938"/>
      <c r="S713" s="938"/>
      <c r="T713" s="938"/>
      <c r="U713" s="938"/>
      <c r="V713" s="938"/>
      <c r="W713" s="938"/>
      <c r="X713" s="938"/>
      <c r="Y713" s="938"/>
      <c r="Z713" s="938"/>
      <c r="AA713" s="938"/>
      <c r="AB713" s="938"/>
      <c r="AC713" s="939"/>
      <c r="AD713" s="314" t="s">
        <v>506</v>
      </c>
      <c r="AE713" s="315"/>
      <c r="AF713" s="652"/>
      <c r="AG713" s="87"/>
      <c r="AH713" s="88"/>
      <c r="AI713" s="88"/>
      <c r="AJ713" s="88"/>
      <c r="AK713" s="88"/>
      <c r="AL713" s="88"/>
      <c r="AM713" s="88"/>
      <c r="AN713" s="88"/>
      <c r="AO713" s="88"/>
      <c r="AP713" s="88"/>
      <c r="AQ713" s="88"/>
      <c r="AR713" s="88"/>
      <c r="AS713" s="88"/>
      <c r="AT713" s="88"/>
      <c r="AU713" s="88"/>
      <c r="AV713" s="88"/>
      <c r="AW713" s="88"/>
      <c r="AX713" s="89"/>
    </row>
    <row r="714" spans="1:50" ht="45" customHeight="1" x14ac:dyDescent="0.15">
      <c r="A714" s="634"/>
      <c r="B714" s="635"/>
      <c r="C714" s="636" t="s">
        <v>366</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6" t="s">
        <v>484</v>
      </c>
      <c r="AE714" s="797"/>
      <c r="AF714" s="798"/>
      <c r="AG714" s="725" t="s">
        <v>510</v>
      </c>
      <c r="AH714" s="726"/>
      <c r="AI714" s="726"/>
      <c r="AJ714" s="726"/>
      <c r="AK714" s="726"/>
      <c r="AL714" s="726"/>
      <c r="AM714" s="726"/>
      <c r="AN714" s="726"/>
      <c r="AO714" s="726"/>
      <c r="AP714" s="726"/>
      <c r="AQ714" s="726"/>
      <c r="AR714" s="726"/>
      <c r="AS714" s="726"/>
      <c r="AT714" s="726"/>
      <c r="AU714" s="726"/>
      <c r="AV714" s="726"/>
      <c r="AW714" s="726"/>
      <c r="AX714" s="727"/>
    </row>
    <row r="715" spans="1:50" ht="27" customHeight="1" x14ac:dyDescent="0.15">
      <c r="A715" s="629" t="s">
        <v>39</v>
      </c>
      <c r="B715" s="773"/>
      <c r="C715" s="774" t="s">
        <v>367</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3" t="s">
        <v>484</v>
      </c>
      <c r="AE715" s="594"/>
      <c r="AF715" s="645"/>
      <c r="AG715" s="731" t="s">
        <v>511</v>
      </c>
      <c r="AH715" s="732"/>
      <c r="AI715" s="732"/>
      <c r="AJ715" s="732"/>
      <c r="AK715" s="732"/>
      <c r="AL715" s="732"/>
      <c r="AM715" s="732"/>
      <c r="AN715" s="732"/>
      <c r="AO715" s="732"/>
      <c r="AP715" s="732"/>
      <c r="AQ715" s="732"/>
      <c r="AR715" s="732"/>
      <c r="AS715" s="732"/>
      <c r="AT715" s="732"/>
      <c r="AU715" s="732"/>
      <c r="AV715" s="732"/>
      <c r="AW715" s="732"/>
      <c r="AX715" s="733"/>
    </row>
    <row r="716" spans="1:50" ht="63"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484</v>
      </c>
      <c r="AE716" s="616"/>
      <c r="AF716" s="616"/>
      <c r="AG716" s="87" t="s">
        <v>512</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31"/>
      <c r="B717" s="633"/>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484</v>
      </c>
      <c r="AE717" s="315"/>
      <c r="AF717" s="315"/>
      <c r="AG717" s="87" t="s">
        <v>513</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4"/>
      <c r="B718" s="635"/>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484</v>
      </c>
      <c r="AE718" s="315"/>
      <c r="AF718" s="315"/>
      <c r="AG718" s="113" t="s">
        <v>514</v>
      </c>
      <c r="AH718" s="97"/>
      <c r="AI718" s="97"/>
      <c r="AJ718" s="97"/>
      <c r="AK718" s="97"/>
      <c r="AL718" s="97"/>
      <c r="AM718" s="97"/>
      <c r="AN718" s="97"/>
      <c r="AO718" s="97"/>
      <c r="AP718" s="97"/>
      <c r="AQ718" s="97"/>
      <c r="AR718" s="97"/>
      <c r="AS718" s="97"/>
      <c r="AT718" s="97"/>
      <c r="AU718" s="97"/>
      <c r="AV718" s="97"/>
      <c r="AW718" s="97"/>
      <c r="AX718" s="114"/>
    </row>
    <row r="719" spans="1:50" ht="41.25" hidden="1" customHeight="1" x14ac:dyDescent="0.15">
      <c r="A719" s="765" t="s">
        <v>57</v>
      </c>
      <c r="B719" s="766"/>
      <c r="C719" s="612" t="s">
        <v>262</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c r="AE719" s="594"/>
      <c r="AF719" s="594"/>
      <c r="AG719" s="111"/>
      <c r="AH719" s="91"/>
      <c r="AI719" s="91"/>
      <c r="AJ719" s="91"/>
      <c r="AK719" s="91"/>
      <c r="AL719" s="91"/>
      <c r="AM719" s="91"/>
      <c r="AN719" s="91"/>
      <c r="AO719" s="91"/>
      <c r="AP719" s="91"/>
      <c r="AQ719" s="91"/>
      <c r="AR719" s="91"/>
      <c r="AS719" s="91"/>
      <c r="AT719" s="91"/>
      <c r="AU719" s="91"/>
      <c r="AV719" s="91"/>
      <c r="AW719" s="91"/>
      <c r="AX719" s="112"/>
    </row>
    <row r="720" spans="1:50" ht="19.7" hidden="1" customHeight="1" x14ac:dyDescent="0.15">
      <c r="A720" s="767"/>
      <c r="B720" s="768"/>
      <c r="C720" s="288" t="s">
        <v>382</v>
      </c>
      <c r="D720" s="286"/>
      <c r="E720" s="286"/>
      <c r="F720" s="289"/>
      <c r="G720" s="285" t="s">
        <v>383</v>
      </c>
      <c r="H720" s="286"/>
      <c r="I720" s="286"/>
      <c r="J720" s="286"/>
      <c r="K720" s="286"/>
      <c r="L720" s="286"/>
      <c r="M720" s="286"/>
      <c r="N720" s="285" t="s">
        <v>386</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hidden="1" customHeight="1" x14ac:dyDescent="0.15">
      <c r="A721" s="767"/>
      <c r="B721" s="768"/>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7"/>
      <c r="B722" s="768"/>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7"/>
      <c r="B723" s="768"/>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7"/>
      <c r="B724" s="768"/>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69"/>
      <c r="B725" s="770"/>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9" t="s">
        <v>47</v>
      </c>
      <c r="B726" s="791"/>
      <c r="C726" s="804" t="s">
        <v>52</v>
      </c>
      <c r="D726" s="826"/>
      <c r="E726" s="826"/>
      <c r="F726" s="827"/>
      <c r="G726" s="566" t="s">
        <v>515</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67.5" customHeight="1" thickBot="1" x14ac:dyDescent="0.2">
      <c r="A727" s="792"/>
      <c r="B727" s="793"/>
      <c r="C727" s="737" t="s">
        <v>56</v>
      </c>
      <c r="D727" s="738"/>
      <c r="E727" s="738"/>
      <c r="F727" s="739"/>
      <c r="G727" s="564" t="s">
        <v>516</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67.5" customHeight="1" thickBot="1" x14ac:dyDescent="0.2">
      <c r="A729" s="623"/>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67.5" customHeight="1" thickBot="1" x14ac:dyDescent="0.2">
      <c r="A731" s="788" t="s">
        <v>254</v>
      </c>
      <c r="B731" s="789"/>
      <c r="C731" s="789"/>
      <c r="D731" s="789"/>
      <c r="E731" s="790"/>
      <c r="F731" s="718" t="s">
        <v>554</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66" customHeight="1" thickBot="1" x14ac:dyDescent="0.2">
      <c r="A733" s="662" t="s">
        <v>560</v>
      </c>
      <c r="B733" s="663"/>
      <c r="C733" s="663"/>
      <c r="D733" s="663"/>
      <c r="E733" s="664"/>
      <c r="F733" s="626" t="s">
        <v>561</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67.5" customHeight="1" thickBot="1" x14ac:dyDescent="0.2">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15">
      <c r="A736" s="639" t="s">
        <v>395</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80" t="s">
        <v>465</v>
      </c>
      <c r="B737" s="196"/>
      <c r="C737" s="196"/>
      <c r="D737" s="197"/>
      <c r="E737" s="979" t="s">
        <v>517</v>
      </c>
      <c r="F737" s="979"/>
      <c r="G737" s="979"/>
      <c r="H737" s="979"/>
      <c r="I737" s="979"/>
      <c r="J737" s="979"/>
      <c r="K737" s="979"/>
      <c r="L737" s="979"/>
      <c r="M737" s="979"/>
      <c r="N737" s="351" t="s">
        <v>458</v>
      </c>
      <c r="O737" s="351"/>
      <c r="P737" s="351"/>
      <c r="Q737" s="351"/>
      <c r="R737" s="979" t="s">
        <v>518</v>
      </c>
      <c r="S737" s="979"/>
      <c r="T737" s="979"/>
      <c r="U737" s="979"/>
      <c r="V737" s="979"/>
      <c r="W737" s="979"/>
      <c r="X737" s="979"/>
      <c r="Y737" s="979"/>
      <c r="Z737" s="979"/>
      <c r="AA737" s="351" t="s">
        <v>457</v>
      </c>
      <c r="AB737" s="351"/>
      <c r="AC737" s="351"/>
      <c r="AD737" s="351"/>
      <c r="AE737" s="979" t="s">
        <v>519</v>
      </c>
      <c r="AF737" s="979"/>
      <c r="AG737" s="979"/>
      <c r="AH737" s="979"/>
      <c r="AI737" s="979"/>
      <c r="AJ737" s="979"/>
      <c r="AK737" s="979"/>
      <c r="AL737" s="979"/>
      <c r="AM737" s="979"/>
      <c r="AN737" s="351" t="s">
        <v>456</v>
      </c>
      <c r="AO737" s="351"/>
      <c r="AP737" s="351"/>
      <c r="AQ737" s="351"/>
      <c r="AR737" s="971" t="s">
        <v>520</v>
      </c>
      <c r="AS737" s="972"/>
      <c r="AT737" s="972"/>
      <c r="AU737" s="972"/>
      <c r="AV737" s="972"/>
      <c r="AW737" s="972"/>
      <c r="AX737" s="973"/>
      <c r="AY737" s="75"/>
      <c r="AZ737" s="75"/>
    </row>
    <row r="738" spans="1:52" ht="24.75" customHeight="1" x14ac:dyDescent="0.15">
      <c r="A738" s="980" t="s">
        <v>455</v>
      </c>
      <c r="B738" s="196"/>
      <c r="C738" s="196"/>
      <c r="D738" s="197"/>
      <c r="E738" s="979" t="s">
        <v>521</v>
      </c>
      <c r="F738" s="979"/>
      <c r="G738" s="979"/>
      <c r="H738" s="979"/>
      <c r="I738" s="979"/>
      <c r="J738" s="979"/>
      <c r="K738" s="979"/>
      <c r="L738" s="979"/>
      <c r="M738" s="979"/>
      <c r="N738" s="351" t="s">
        <v>454</v>
      </c>
      <c r="O738" s="351"/>
      <c r="P738" s="351"/>
      <c r="Q738" s="351"/>
      <c r="R738" s="979" t="s">
        <v>522</v>
      </c>
      <c r="S738" s="979"/>
      <c r="T738" s="979"/>
      <c r="U738" s="979"/>
      <c r="V738" s="979"/>
      <c r="W738" s="979"/>
      <c r="X738" s="979"/>
      <c r="Y738" s="979"/>
      <c r="Z738" s="979"/>
      <c r="AA738" s="351" t="s">
        <v>453</v>
      </c>
      <c r="AB738" s="351"/>
      <c r="AC738" s="351"/>
      <c r="AD738" s="351"/>
      <c r="AE738" s="979" t="s">
        <v>523</v>
      </c>
      <c r="AF738" s="979"/>
      <c r="AG738" s="979"/>
      <c r="AH738" s="979"/>
      <c r="AI738" s="979"/>
      <c r="AJ738" s="979"/>
      <c r="AK738" s="979"/>
      <c r="AL738" s="979"/>
      <c r="AM738" s="979"/>
      <c r="AN738" s="351" t="s">
        <v>449</v>
      </c>
      <c r="AO738" s="351"/>
      <c r="AP738" s="351"/>
      <c r="AQ738" s="351"/>
      <c r="AR738" s="971" t="s">
        <v>524</v>
      </c>
      <c r="AS738" s="972"/>
      <c r="AT738" s="972"/>
      <c r="AU738" s="972"/>
      <c r="AV738" s="972"/>
      <c r="AW738" s="972"/>
      <c r="AX738" s="973"/>
    </row>
    <row r="739" spans="1:52" ht="24.75" customHeight="1" thickBot="1" x14ac:dyDescent="0.2">
      <c r="A739" s="981" t="s">
        <v>445</v>
      </c>
      <c r="B739" s="982"/>
      <c r="C739" s="982"/>
      <c r="D739" s="983"/>
      <c r="E739" s="984" t="s">
        <v>477</v>
      </c>
      <c r="F739" s="974"/>
      <c r="G739" s="974"/>
      <c r="H739" s="79" t="str">
        <f>IF(E739="", "", "(")</f>
        <v>(</v>
      </c>
      <c r="I739" s="974"/>
      <c r="J739" s="974"/>
      <c r="K739" s="79" t="str">
        <f>IF(OR(I739="　", I739=""), "", "-")</f>
        <v/>
      </c>
      <c r="L739" s="975">
        <v>52</v>
      </c>
      <c r="M739" s="975"/>
      <c r="N739" s="80" t="str">
        <f>IF(O739="", "", "-")</f>
        <v/>
      </c>
      <c r="O739" s="81"/>
      <c r="P739" s="80" t="str">
        <f>IF(E739="", "", ")")</f>
        <v>)</v>
      </c>
      <c r="Q739" s="984"/>
      <c r="R739" s="974"/>
      <c r="S739" s="974"/>
      <c r="T739" s="79" t="str">
        <f>IF(Q739="", "", "(")</f>
        <v/>
      </c>
      <c r="U739" s="974"/>
      <c r="V739" s="974"/>
      <c r="W739" s="79" t="str">
        <f>IF(OR(U739="　", U739=""), "", "-")</f>
        <v/>
      </c>
      <c r="X739" s="975"/>
      <c r="Y739" s="975"/>
      <c r="Z739" s="80" t="str">
        <f>IF(AA739="", "", "-")</f>
        <v/>
      </c>
      <c r="AA739" s="81"/>
      <c r="AB739" s="80" t="str">
        <f>IF(Q739="", "", ")")</f>
        <v/>
      </c>
      <c r="AC739" s="984"/>
      <c r="AD739" s="974"/>
      <c r="AE739" s="974"/>
      <c r="AF739" s="79" t="str">
        <f>IF(AC739="", "", "(")</f>
        <v/>
      </c>
      <c r="AG739" s="974"/>
      <c r="AH739" s="974"/>
      <c r="AI739" s="79" t="str">
        <f>IF(OR(AG739="　", AG739=""), "", "-")</f>
        <v/>
      </c>
      <c r="AJ739" s="975"/>
      <c r="AK739" s="975"/>
      <c r="AL739" s="80" t="str">
        <f>IF(AM739="", "", "-")</f>
        <v/>
      </c>
      <c r="AM739" s="81"/>
      <c r="AN739" s="80" t="str">
        <f>IF(AC739="", "", ")")</f>
        <v/>
      </c>
      <c r="AO739" s="976"/>
      <c r="AP739" s="977"/>
      <c r="AQ739" s="977"/>
      <c r="AR739" s="977"/>
      <c r="AS739" s="977"/>
      <c r="AT739" s="977"/>
      <c r="AU739" s="977"/>
      <c r="AV739" s="977"/>
      <c r="AW739" s="977"/>
      <c r="AX739" s="978"/>
    </row>
    <row r="740" spans="1:52" ht="28.35" customHeight="1" x14ac:dyDescent="0.15">
      <c r="A740" s="603" t="s">
        <v>425</v>
      </c>
      <c r="B740" s="604"/>
      <c r="C740" s="604"/>
      <c r="D740" s="604"/>
      <c r="E740" s="604"/>
      <c r="F740" s="605"/>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3"/>
      <c r="B741" s="604"/>
      <c r="C741" s="604"/>
      <c r="D741" s="604"/>
      <c r="E741" s="604"/>
      <c r="F741" s="60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3"/>
      <c r="B742" s="604"/>
      <c r="C742" s="604"/>
      <c r="D742" s="604"/>
      <c r="E742" s="604"/>
      <c r="F742" s="60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3"/>
      <c r="B743" s="604"/>
      <c r="C743" s="604"/>
      <c r="D743" s="604"/>
      <c r="E743" s="604"/>
      <c r="F743" s="60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3"/>
      <c r="B744" s="604"/>
      <c r="C744" s="604"/>
      <c r="D744" s="604"/>
      <c r="E744" s="604"/>
      <c r="F744" s="60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3"/>
      <c r="B745" s="604"/>
      <c r="C745" s="604"/>
      <c r="D745" s="604"/>
      <c r="E745" s="604"/>
      <c r="F745" s="60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3"/>
      <c r="B746" s="604"/>
      <c r="C746" s="604"/>
      <c r="D746" s="604"/>
      <c r="E746" s="604"/>
      <c r="F746" s="60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3"/>
      <c r="B747" s="604"/>
      <c r="C747" s="604"/>
      <c r="D747" s="604"/>
      <c r="E747" s="604"/>
      <c r="F747" s="60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3"/>
      <c r="B748" s="604"/>
      <c r="C748" s="604"/>
      <c r="D748" s="604"/>
      <c r="E748" s="604"/>
      <c r="F748" s="60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3"/>
      <c r="B749" s="604"/>
      <c r="C749" s="604"/>
      <c r="D749" s="604"/>
      <c r="E749" s="604"/>
      <c r="F749" s="60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3"/>
      <c r="B750" s="604"/>
      <c r="C750" s="604"/>
      <c r="D750" s="604"/>
      <c r="E750" s="604"/>
      <c r="F750" s="60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3"/>
      <c r="B751" s="604"/>
      <c r="C751" s="604"/>
      <c r="D751" s="604"/>
      <c r="E751" s="604"/>
      <c r="F751" s="60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3"/>
      <c r="B752" s="604"/>
      <c r="C752" s="604"/>
      <c r="D752" s="604"/>
      <c r="E752" s="604"/>
      <c r="F752" s="60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3"/>
      <c r="B753" s="604"/>
      <c r="C753" s="604"/>
      <c r="D753" s="604"/>
      <c r="E753" s="604"/>
      <c r="F753" s="60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3"/>
      <c r="B754" s="604"/>
      <c r="C754" s="604"/>
      <c r="D754" s="604"/>
      <c r="E754" s="604"/>
      <c r="F754" s="60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3"/>
      <c r="B755" s="604"/>
      <c r="C755" s="604"/>
      <c r="D755" s="604"/>
      <c r="E755" s="604"/>
      <c r="F755" s="60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3"/>
      <c r="B756" s="604"/>
      <c r="C756" s="604"/>
      <c r="D756" s="604"/>
      <c r="E756" s="604"/>
      <c r="F756" s="60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3"/>
      <c r="B757" s="604"/>
      <c r="C757" s="604"/>
      <c r="D757" s="604"/>
      <c r="E757" s="604"/>
      <c r="F757" s="60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03"/>
      <c r="B758" s="604"/>
      <c r="C758" s="604"/>
      <c r="D758" s="604"/>
      <c r="E758" s="604"/>
      <c r="F758" s="60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03"/>
      <c r="B759" s="604"/>
      <c r="C759" s="604"/>
      <c r="D759" s="604"/>
      <c r="E759" s="604"/>
      <c r="F759" s="60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03"/>
      <c r="B760" s="604"/>
      <c r="C760" s="604"/>
      <c r="D760" s="604"/>
      <c r="E760" s="604"/>
      <c r="F760" s="60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03"/>
      <c r="B761" s="604"/>
      <c r="C761" s="604"/>
      <c r="D761" s="604"/>
      <c r="E761" s="604"/>
      <c r="F761" s="60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03"/>
      <c r="B762" s="604"/>
      <c r="C762" s="604"/>
      <c r="D762" s="604"/>
      <c r="E762" s="604"/>
      <c r="F762" s="60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03"/>
      <c r="B763" s="604"/>
      <c r="C763" s="604"/>
      <c r="D763" s="604"/>
      <c r="E763" s="604"/>
      <c r="F763" s="60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03"/>
      <c r="B764" s="604"/>
      <c r="C764" s="604"/>
      <c r="D764" s="604"/>
      <c r="E764" s="604"/>
      <c r="F764" s="60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03"/>
      <c r="B765" s="604"/>
      <c r="C765" s="604"/>
      <c r="D765" s="604"/>
      <c r="E765" s="604"/>
      <c r="F765" s="60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03"/>
      <c r="B766" s="604"/>
      <c r="C766" s="604"/>
      <c r="D766" s="604"/>
      <c r="E766" s="604"/>
      <c r="F766" s="60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03"/>
      <c r="B767" s="604"/>
      <c r="C767" s="604"/>
      <c r="D767" s="604"/>
      <c r="E767" s="604"/>
      <c r="F767" s="60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03"/>
      <c r="B768" s="604"/>
      <c r="C768" s="604"/>
      <c r="D768" s="604"/>
      <c r="E768" s="604"/>
      <c r="F768" s="60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03"/>
      <c r="B769" s="604"/>
      <c r="C769" s="604"/>
      <c r="D769" s="604"/>
      <c r="E769" s="604"/>
      <c r="F769" s="60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03"/>
      <c r="B770" s="604"/>
      <c r="C770" s="604"/>
      <c r="D770" s="604"/>
      <c r="E770" s="604"/>
      <c r="F770" s="60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03"/>
      <c r="B771" s="604"/>
      <c r="C771" s="604"/>
      <c r="D771" s="604"/>
      <c r="E771" s="604"/>
      <c r="F771" s="60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03"/>
      <c r="B772" s="604"/>
      <c r="C772" s="604"/>
      <c r="D772" s="604"/>
      <c r="E772" s="604"/>
      <c r="F772" s="60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03"/>
      <c r="B773" s="604"/>
      <c r="C773" s="604"/>
      <c r="D773" s="604"/>
      <c r="E773" s="604"/>
      <c r="F773" s="60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03"/>
      <c r="B774" s="604"/>
      <c r="C774" s="604"/>
      <c r="D774" s="604"/>
      <c r="E774" s="604"/>
      <c r="F774" s="60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03"/>
      <c r="B775" s="604"/>
      <c r="C775" s="604"/>
      <c r="D775" s="604"/>
      <c r="E775" s="604"/>
      <c r="F775" s="60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03"/>
      <c r="B776" s="604"/>
      <c r="C776" s="604"/>
      <c r="D776" s="604"/>
      <c r="E776" s="604"/>
      <c r="F776" s="60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03"/>
      <c r="B777" s="604"/>
      <c r="C777" s="604"/>
      <c r="D777" s="604"/>
      <c r="E777" s="604"/>
      <c r="F777" s="60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6"/>
      <c r="B778" s="607"/>
      <c r="C778" s="607"/>
      <c r="D778" s="607"/>
      <c r="E778" s="607"/>
      <c r="F778" s="60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7" t="s">
        <v>427</v>
      </c>
      <c r="B779" s="618"/>
      <c r="C779" s="618"/>
      <c r="D779" s="618"/>
      <c r="E779" s="618"/>
      <c r="F779" s="619"/>
      <c r="G779" s="584" t="s">
        <v>528</v>
      </c>
      <c r="H779" s="585"/>
      <c r="I779" s="585"/>
      <c r="J779" s="585"/>
      <c r="K779" s="585"/>
      <c r="L779" s="585"/>
      <c r="M779" s="585"/>
      <c r="N779" s="585"/>
      <c r="O779" s="585"/>
      <c r="P779" s="585"/>
      <c r="Q779" s="585"/>
      <c r="R779" s="585"/>
      <c r="S779" s="585"/>
      <c r="T779" s="585"/>
      <c r="U779" s="585"/>
      <c r="V779" s="585"/>
      <c r="W779" s="585"/>
      <c r="X779" s="585"/>
      <c r="Y779" s="585"/>
      <c r="Z779" s="585"/>
      <c r="AA779" s="585"/>
      <c r="AB779" s="586"/>
      <c r="AC779" s="584" t="s">
        <v>529</v>
      </c>
      <c r="AD779" s="585"/>
      <c r="AE779" s="585"/>
      <c r="AF779" s="585"/>
      <c r="AG779" s="585"/>
      <c r="AH779" s="585"/>
      <c r="AI779" s="585"/>
      <c r="AJ779" s="585"/>
      <c r="AK779" s="585"/>
      <c r="AL779" s="585"/>
      <c r="AM779" s="585"/>
      <c r="AN779" s="585"/>
      <c r="AO779" s="585"/>
      <c r="AP779" s="585"/>
      <c r="AQ779" s="585"/>
      <c r="AR779" s="585"/>
      <c r="AS779" s="585"/>
      <c r="AT779" s="585"/>
      <c r="AU779" s="585"/>
      <c r="AV779" s="585"/>
      <c r="AW779" s="585"/>
      <c r="AX779" s="782"/>
    </row>
    <row r="780" spans="1:50" ht="24.75" customHeight="1" x14ac:dyDescent="0.15">
      <c r="A780" s="620"/>
      <c r="B780" s="621"/>
      <c r="C780" s="621"/>
      <c r="D780" s="621"/>
      <c r="E780" s="621"/>
      <c r="F780" s="622"/>
      <c r="G780" s="804" t="s">
        <v>17</v>
      </c>
      <c r="H780" s="657"/>
      <c r="I780" s="657"/>
      <c r="J780" s="657"/>
      <c r="K780" s="657"/>
      <c r="L780" s="656" t="s">
        <v>18</v>
      </c>
      <c r="M780" s="657"/>
      <c r="N780" s="657"/>
      <c r="O780" s="657"/>
      <c r="P780" s="657"/>
      <c r="Q780" s="657"/>
      <c r="R780" s="657"/>
      <c r="S780" s="657"/>
      <c r="T780" s="657"/>
      <c r="U780" s="657"/>
      <c r="V780" s="657"/>
      <c r="W780" s="657"/>
      <c r="X780" s="658"/>
      <c r="Y780" s="642" t="s">
        <v>19</v>
      </c>
      <c r="Z780" s="643"/>
      <c r="AA780" s="643"/>
      <c r="AB780" s="787"/>
      <c r="AC780" s="804" t="s">
        <v>17</v>
      </c>
      <c r="AD780" s="657"/>
      <c r="AE780" s="657"/>
      <c r="AF780" s="657"/>
      <c r="AG780" s="657"/>
      <c r="AH780" s="656" t="s">
        <v>18</v>
      </c>
      <c r="AI780" s="657"/>
      <c r="AJ780" s="657"/>
      <c r="AK780" s="657"/>
      <c r="AL780" s="657"/>
      <c r="AM780" s="657"/>
      <c r="AN780" s="657"/>
      <c r="AO780" s="657"/>
      <c r="AP780" s="657"/>
      <c r="AQ780" s="657"/>
      <c r="AR780" s="657"/>
      <c r="AS780" s="657"/>
      <c r="AT780" s="658"/>
      <c r="AU780" s="642" t="s">
        <v>19</v>
      </c>
      <c r="AV780" s="643"/>
      <c r="AW780" s="643"/>
      <c r="AX780" s="644"/>
    </row>
    <row r="781" spans="1:50" ht="24.75" customHeight="1" x14ac:dyDescent="0.15">
      <c r="A781" s="620"/>
      <c r="B781" s="621"/>
      <c r="C781" s="621"/>
      <c r="D781" s="621"/>
      <c r="E781" s="621"/>
      <c r="F781" s="622"/>
      <c r="G781" s="659" t="s">
        <v>525</v>
      </c>
      <c r="H781" s="660"/>
      <c r="I781" s="660"/>
      <c r="J781" s="660"/>
      <c r="K781" s="661"/>
      <c r="L781" s="653" t="s">
        <v>526</v>
      </c>
      <c r="M781" s="654"/>
      <c r="N781" s="654"/>
      <c r="O781" s="654"/>
      <c r="P781" s="654"/>
      <c r="Q781" s="654"/>
      <c r="R781" s="654"/>
      <c r="S781" s="654"/>
      <c r="T781" s="654"/>
      <c r="U781" s="654"/>
      <c r="V781" s="654"/>
      <c r="W781" s="654"/>
      <c r="X781" s="655"/>
      <c r="Y781" s="374">
        <v>7</v>
      </c>
      <c r="Z781" s="375"/>
      <c r="AA781" s="375"/>
      <c r="AB781" s="794"/>
      <c r="AC781" s="659" t="s">
        <v>525</v>
      </c>
      <c r="AD781" s="660"/>
      <c r="AE781" s="660"/>
      <c r="AF781" s="660"/>
      <c r="AG781" s="661"/>
      <c r="AH781" s="653" t="s">
        <v>527</v>
      </c>
      <c r="AI781" s="654"/>
      <c r="AJ781" s="654"/>
      <c r="AK781" s="654"/>
      <c r="AL781" s="654"/>
      <c r="AM781" s="654"/>
      <c r="AN781" s="654"/>
      <c r="AO781" s="654"/>
      <c r="AP781" s="654"/>
      <c r="AQ781" s="654"/>
      <c r="AR781" s="654"/>
      <c r="AS781" s="654"/>
      <c r="AT781" s="655"/>
      <c r="AU781" s="374">
        <v>3</v>
      </c>
      <c r="AV781" s="375"/>
      <c r="AW781" s="375"/>
      <c r="AX781" s="376"/>
    </row>
    <row r="782" spans="1:50" ht="24.75" customHeight="1" x14ac:dyDescent="0.15">
      <c r="A782" s="620"/>
      <c r="B782" s="621"/>
      <c r="C782" s="621"/>
      <c r="D782" s="621"/>
      <c r="E782" s="621"/>
      <c r="F782" s="622"/>
      <c r="G782" s="595"/>
      <c r="H782" s="596"/>
      <c r="I782" s="596"/>
      <c r="J782" s="596"/>
      <c r="K782" s="597"/>
      <c r="L782" s="587"/>
      <c r="M782" s="588"/>
      <c r="N782" s="588"/>
      <c r="O782" s="588"/>
      <c r="P782" s="588"/>
      <c r="Q782" s="588"/>
      <c r="R782" s="588"/>
      <c r="S782" s="588"/>
      <c r="T782" s="588"/>
      <c r="U782" s="588"/>
      <c r="V782" s="588"/>
      <c r="W782" s="588"/>
      <c r="X782" s="589"/>
      <c r="Y782" s="590"/>
      <c r="Z782" s="591"/>
      <c r="AA782" s="591"/>
      <c r="AB782" s="601"/>
      <c r="AC782" s="595"/>
      <c r="AD782" s="596"/>
      <c r="AE782" s="596"/>
      <c r="AF782" s="596"/>
      <c r="AG782" s="597"/>
      <c r="AH782" s="587"/>
      <c r="AI782" s="588"/>
      <c r="AJ782" s="588"/>
      <c r="AK782" s="588"/>
      <c r="AL782" s="588"/>
      <c r="AM782" s="588"/>
      <c r="AN782" s="588"/>
      <c r="AO782" s="588"/>
      <c r="AP782" s="588"/>
      <c r="AQ782" s="588"/>
      <c r="AR782" s="588"/>
      <c r="AS782" s="588"/>
      <c r="AT782" s="589"/>
      <c r="AU782" s="590"/>
      <c r="AV782" s="591"/>
      <c r="AW782" s="591"/>
      <c r="AX782" s="592"/>
    </row>
    <row r="783" spans="1:50" ht="24.75" customHeight="1" x14ac:dyDescent="0.15">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customHeight="1" x14ac:dyDescent="0.15">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customHeight="1" x14ac:dyDescent="0.15">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customHeight="1" x14ac:dyDescent="0.15">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customHeight="1" x14ac:dyDescent="0.15">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customHeight="1" x14ac:dyDescent="0.15">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customHeight="1" x14ac:dyDescent="0.15">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thickBot="1" x14ac:dyDescent="0.2">
      <c r="A791" s="620"/>
      <c r="B791" s="621"/>
      <c r="C791" s="621"/>
      <c r="D791" s="621"/>
      <c r="E791" s="621"/>
      <c r="F791" s="622"/>
      <c r="G791" s="815" t="s">
        <v>20</v>
      </c>
      <c r="H791" s="816"/>
      <c r="I791" s="816"/>
      <c r="J791" s="816"/>
      <c r="K791" s="816"/>
      <c r="L791" s="817"/>
      <c r="M791" s="818"/>
      <c r="N791" s="818"/>
      <c r="O791" s="818"/>
      <c r="P791" s="818"/>
      <c r="Q791" s="818"/>
      <c r="R791" s="818"/>
      <c r="S791" s="818"/>
      <c r="T791" s="818"/>
      <c r="U791" s="818"/>
      <c r="V791" s="818"/>
      <c r="W791" s="818"/>
      <c r="X791" s="819"/>
      <c r="Y791" s="820">
        <f>SUM(Y781:AB790)</f>
        <v>7</v>
      </c>
      <c r="Z791" s="821"/>
      <c r="AA791" s="821"/>
      <c r="AB791" s="822"/>
      <c r="AC791" s="815" t="s">
        <v>20</v>
      </c>
      <c r="AD791" s="816"/>
      <c r="AE791" s="816"/>
      <c r="AF791" s="816"/>
      <c r="AG791" s="816"/>
      <c r="AH791" s="817"/>
      <c r="AI791" s="818"/>
      <c r="AJ791" s="818"/>
      <c r="AK791" s="818"/>
      <c r="AL791" s="818"/>
      <c r="AM791" s="818"/>
      <c r="AN791" s="818"/>
      <c r="AO791" s="818"/>
      <c r="AP791" s="818"/>
      <c r="AQ791" s="818"/>
      <c r="AR791" s="818"/>
      <c r="AS791" s="818"/>
      <c r="AT791" s="819"/>
      <c r="AU791" s="820">
        <f>SUM(AU781:AX790)</f>
        <v>3</v>
      </c>
      <c r="AV791" s="821"/>
      <c r="AW791" s="821"/>
      <c r="AX791" s="823"/>
    </row>
    <row r="792" spans="1:50" ht="36" customHeight="1" x14ac:dyDescent="0.15">
      <c r="A792" s="620"/>
      <c r="B792" s="621"/>
      <c r="C792" s="621"/>
      <c r="D792" s="621"/>
      <c r="E792" s="621"/>
      <c r="F792" s="622"/>
      <c r="G792" s="584" t="s">
        <v>530</v>
      </c>
      <c r="H792" s="585"/>
      <c r="I792" s="585"/>
      <c r="J792" s="585"/>
      <c r="K792" s="585"/>
      <c r="L792" s="585"/>
      <c r="M792" s="585"/>
      <c r="N792" s="585"/>
      <c r="O792" s="585"/>
      <c r="P792" s="585"/>
      <c r="Q792" s="585"/>
      <c r="R792" s="585"/>
      <c r="S792" s="585"/>
      <c r="T792" s="585"/>
      <c r="U792" s="585"/>
      <c r="V792" s="585"/>
      <c r="W792" s="585"/>
      <c r="X792" s="585"/>
      <c r="Y792" s="585"/>
      <c r="Z792" s="585"/>
      <c r="AA792" s="585"/>
      <c r="AB792" s="586"/>
      <c r="AC792" s="584" t="s">
        <v>533</v>
      </c>
      <c r="AD792" s="585"/>
      <c r="AE792" s="585"/>
      <c r="AF792" s="585"/>
      <c r="AG792" s="585"/>
      <c r="AH792" s="585"/>
      <c r="AI792" s="585"/>
      <c r="AJ792" s="585"/>
      <c r="AK792" s="585"/>
      <c r="AL792" s="585"/>
      <c r="AM792" s="585"/>
      <c r="AN792" s="585"/>
      <c r="AO792" s="585"/>
      <c r="AP792" s="585"/>
      <c r="AQ792" s="585"/>
      <c r="AR792" s="585"/>
      <c r="AS792" s="585"/>
      <c r="AT792" s="585"/>
      <c r="AU792" s="585"/>
      <c r="AV792" s="585"/>
      <c r="AW792" s="585"/>
      <c r="AX792" s="782"/>
    </row>
    <row r="793" spans="1:50" ht="24.75" customHeight="1" x14ac:dyDescent="0.15">
      <c r="A793" s="620"/>
      <c r="B793" s="621"/>
      <c r="C793" s="621"/>
      <c r="D793" s="621"/>
      <c r="E793" s="621"/>
      <c r="F793" s="622"/>
      <c r="G793" s="804" t="s">
        <v>17</v>
      </c>
      <c r="H793" s="657"/>
      <c r="I793" s="657"/>
      <c r="J793" s="657"/>
      <c r="K793" s="657"/>
      <c r="L793" s="656" t="s">
        <v>18</v>
      </c>
      <c r="M793" s="657"/>
      <c r="N793" s="657"/>
      <c r="O793" s="657"/>
      <c r="P793" s="657"/>
      <c r="Q793" s="657"/>
      <c r="R793" s="657"/>
      <c r="S793" s="657"/>
      <c r="T793" s="657"/>
      <c r="U793" s="657"/>
      <c r="V793" s="657"/>
      <c r="W793" s="657"/>
      <c r="X793" s="658"/>
      <c r="Y793" s="642" t="s">
        <v>19</v>
      </c>
      <c r="Z793" s="643"/>
      <c r="AA793" s="643"/>
      <c r="AB793" s="787"/>
      <c r="AC793" s="804" t="s">
        <v>17</v>
      </c>
      <c r="AD793" s="657"/>
      <c r="AE793" s="657"/>
      <c r="AF793" s="657"/>
      <c r="AG793" s="657"/>
      <c r="AH793" s="656" t="s">
        <v>18</v>
      </c>
      <c r="AI793" s="657"/>
      <c r="AJ793" s="657"/>
      <c r="AK793" s="657"/>
      <c r="AL793" s="657"/>
      <c r="AM793" s="657"/>
      <c r="AN793" s="657"/>
      <c r="AO793" s="657"/>
      <c r="AP793" s="657"/>
      <c r="AQ793" s="657"/>
      <c r="AR793" s="657"/>
      <c r="AS793" s="657"/>
      <c r="AT793" s="658"/>
      <c r="AU793" s="642" t="s">
        <v>19</v>
      </c>
      <c r="AV793" s="643"/>
      <c r="AW793" s="643"/>
      <c r="AX793" s="644"/>
    </row>
    <row r="794" spans="1:50" ht="45" customHeight="1" x14ac:dyDescent="0.15">
      <c r="A794" s="620"/>
      <c r="B794" s="621"/>
      <c r="C794" s="621"/>
      <c r="D794" s="621"/>
      <c r="E794" s="621"/>
      <c r="F794" s="622"/>
      <c r="G794" s="659" t="s">
        <v>531</v>
      </c>
      <c r="H794" s="660"/>
      <c r="I794" s="660"/>
      <c r="J794" s="660"/>
      <c r="K794" s="661"/>
      <c r="L794" s="653" t="s">
        <v>532</v>
      </c>
      <c r="M794" s="654"/>
      <c r="N794" s="654"/>
      <c r="O794" s="654"/>
      <c r="P794" s="654"/>
      <c r="Q794" s="654"/>
      <c r="R794" s="654"/>
      <c r="S794" s="654"/>
      <c r="T794" s="654"/>
      <c r="U794" s="654"/>
      <c r="V794" s="654"/>
      <c r="W794" s="654"/>
      <c r="X794" s="655"/>
      <c r="Y794" s="374">
        <v>1.29488</v>
      </c>
      <c r="Z794" s="375"/>
      <c r="AA794" s="375"/>
      <c r="AB794" s="794"/>
      <c r="AC794" s="659" t="s">
        <v>525</v>
      </c>
      <c r="AD794" s="660"/>
      <c r="AE794" s="660"/>
      <c r="AF794" s="660"/>
      <c r="AG794" s="661"/>
      <c r="AH794" s="653" t="s">
        <v>535</v>
      </c>
      <c r="AI794" s="654"/>
      <c r="AJ794" s="654"/>
      <c r="AK794" s="654"/>
      <c r="AL794" s="654"/>
      <c r="AM794" s="654"/>
      <c r="AN794" s="654"/>
      <c r="AO794" s="654"/>
      <c r="AP794" s="654"/>
      <c r="AQ794" s="654"/>
      <c r="AR794" s="654"/>
      <c r="AS794" s="654"/>
      <c r="AT794" s="655"/>
      <c r="AU794" s="374">
        <v>10</v>
      </c>
      <c r="AV794" s="375"/>
      <c r="AW794" s="375"/>
      <c r="AX794" s="376"/>
    </row>
    <row r="795" spans="1:50" ht="24.75" customHeight="1" x14ac:dyDescent="0.15">
      <c r="A795" s="620"/>
      <c r="B795" s="621"/>
      <c r="C795" s="621"/>
      <c r="D795" s="621"/>
      <c r="E795" s="621"/>
      <c r="F795" s="622"/>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0" ht="24.75"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customHeight="1" x14ac:dyDescent="0.15">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customHeight="1" x14ac:dyDescent="0.15">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customHeight="1" x14ac:dyDescent="0.15">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customHeight="1" x14ac:dyDescent="0.15">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customHeight="1" x14ac:dyDescent="0.15">
      <c r="A804" s="620"/>
      <c r="B804" s="621"/>
      <c r="C804" s="621"/>
      <c r="D804" s="621"/>
      <c r="E804" s="621"/>
      <c r="F804" s="622"/>
      <c r="G804" s="815" t="s">
        <v>20</v>
      </c>
      <c r="H804" s="816"/>
      <c r="I804" s="816"/>
      <c r="J804" s="816"/>
      <c r="K804" s="816"/>
      <c r="L804" s="817"/>
      <c r="M804" s="818"/>
      <c r="N804" s="818"/>
      <c r="O804" s="818"/>
      <c r="P804" s="818"/>
      <c r="Q804" s="818"/>
      <c r="R804" s="818"/>
      <c r="S804" s="818"/>
      <c r="T804" s="818"/>
      <c r="U804" s="818"/>
      <c r="V804" s="818"/>
      <c r="W804" s="818"/>
      <c r="X804" s="819"/>
      <c r="Y804" s="820">
        <f>SUM(Y794:AB803)</f>
        <v>1.29488</v>
      </c>
      <c r="Z804" s="821"/>
      <c r="AA804" s="821"/>
      <c r="AB804" s="822"/>
      <c r="AC804" s="815" t="s">
        <v>20</v>
      </c>
      <c r="AD804" s="816"/>
      <c r="AE804" s="816"/>
      <c r="AF804" s="816"/>
      <c r="AG804" s="816"/>
      <c r="AH804" s="817"/>
      <c r="AI804" s="818"/>
      <c r="AJ804" s="818"/>
      <c r="AK804" s="818"/>
      <c r="AL804" s="818"/>
      <c r="AM804" s="818"/>
      <c r="AN804" s="818"/>
      <c r="AO804" s="818"/>
      <c r="AP804" s="818"/>
      <c r="AQ804" s="818"/>
      <c r="AR804" s="818"/>
      <c r="AS804" s="818"/>
      <c r="AT804" s="819"/>
      <c r="AU804" s="820">
        <f>SUM(AU794:AX803)</f>
        <v>10</v>
      </c>
      <c r="AV804" s="821"/>
      <c r="AW804" s="821"/>
      <c r="AX804" s="823"/>
    </row>
    <row r="805" spans="1:50" ht="24.75" hidden="1" customHeight="1" x14ac:dyDescent="0.15">
      <c r="A805" s="620"/>
      <c r="B805" s="621"/>
      <c r="C805" s="621"/>
      <c r="D805" s="621"/>
      <c r="E805" s="621"/>
      <c r="F805" s="622"/>
      <c r="G805" s="584" t="s">
        <v>363</v>
      </c>
      <c r="H805" s="585"/>
      <c r="I805" s="585"/>
      <c r="J805" s="585"/>
      <c r="K805" s="585"/>
      <c r="L805" s="585"/>
      <c r="M805" s="585"/>
      <c r="N805" s="585"/>
      <c r="O805" s="585"/>
      <c r="P805" s="585"/>
      <c r="Q805" s="585"/>
      <c r="R805" s="585"/>
      <c r="S805" s="585"/>
      <c r="T805" s="585"/>
      <c r="U805" s="585"/>
      <c r="V805" s="585"/>
      <c r="W805" s="585"/>
      <c r="X805" s="585"/>
      <c r="Y805" s="585"/>
      <c r="Z805" s="585"/>
      <c r="AA805" s="585"/>
      <c r="AB805" s="586"/>
      <c r="AC805" s="584" t="s">
        <v>364</v>
      </c>
      <c r="AD805" s="585"/>
      <c r="AE805" s="585"/>
      <c r="AF805" s="585"/>
      <c r="AG805" s="585"/>
      <c r="AH805" s="585"/>
      <c r="AI805" s="585"/>
      <c r="AJ805" s="585"/>
      <c r="AK805" s="585"/>
      <c r="AL805" s="585"/>
      <c r="AM805" s="585"/>
      <c r="AN805" s="585"/>
      <c r="AO805" s="585"/>
      <c r="AP805" s="585"/>
      <c r="AQ805" s="585"/>
      <c r="AR805" s="585"/>
      <c r="AS805" s="585"/>
      <c r="AT805" s="585"/>
      <c r="AU805" s="585"/>
      <c r="AV805" s="585"/>
      <c r="AW805" s="585"/>
      <c r="AX805" s="782"/>
    </row>
    <row r="806" spans="1:50" ht="24.75" hidden="1" customHeight="1" x14ac:dyDescent="0.15">
      <c r="A806" s="620"/>
      <c r="B806" s="621"/>
      <c r="C806" s="621"/>
      <c r="D806" s="621"/>
      <c r="E806" s="621"/>
      <c r="F806" s="622"/>
      <c r="G806" s="804" t="s">
        <v>17</v>
      </c>
      <c r="H806" s="657"/>
      <c r="I806" s="657"/>
      <c r="J806" s="657"/>
      <c r="K806" s="657"/>
      <c r="L806" s="656" t="s">
        <v>18</v>
      </c>
      <c r="M806" s="657"/>
      <c r="N806" s="657"/>
      <c r="O806" s="657"/>
      <c r="P806" s="657"/>
      <c r="Q806" s="657"/>
      <c r="R806" s="657"/>
      <c r="S806" s="657"/>
      <c r="T806" s="657"/>
      <c r="U806" s="657"/>
      <c r="V806" s="657"/>
      <c r="W806" s="657"/>
      <c r="X806" s="658"/>
      <c r="Y806" s="642" t="s">
        <v>19</v>
      </c>
      <c r="Z806" s="643"/>
      <c r="AA806" s="643"/>
      <c r="AB806" s="787"/>
      <c r="AC806" s="804" t="s">
        <v>17</v>
      </c>
      <c r="AD806" s="657"/>
      <c r="AE806" s="657"/>
      <c r="AF806" s="657"/>
      <c r="AG806" s="657"/>
      <c r="AH806" s="656" t="s">
        <v>18</v>
      </c>
      <c r="AI806" s="657"/>
      <c r="AJ806" s="657"/>
      <c r="AK806" s="657"/>
      <c r="AL806" s="657"/>
      <c r="AM806" s="657"/>
      <c r="AN806" s="657"/>
      <c r="AO806" s="657"/>
      <c r="AP806" s="657"/>
      <c r="AQ806" s="657"/>
      <c r="AR806" s="657"/>
      <c r="AS806" s="657"/>
      <c r="AT806" s="658"/>
      <c r="AU806" s="642" t="s">
        <v>19</v>
      </c>
      <c r="AV806" s="643"/>
      <c r="AW806" s="643"/>
      <c r="AX806" s="644"/>
    </row>
    <row r="807" spans="1:50" ht="24.75" hidden="1" customHeight="1" x14ac:dyDescent="0.15">
      <c r="A807" s="620"/>
      <c r="B807" s="621"/>
      <c r="C807" s="621"/>
      <c r="D807" s="621"/>
      <c r="E807" s="621"/>
      <c r="F807" s="622"/>
      <c r="G807" s="659"/>
      <c r="H807" s="660"/>
      <c r="I807" s="660"/>
      <c r="J807" s="660"/>
      <c r="K807" s="661"/>
      <c r="L807" s="653"/>
      <c r="M807" s="654"/>
      <c r="N807" s="654"/>
      <c r="O807" s="654"/>
      <c r="P807" s="654"/>
      <c r="Q807" s="654"/>
      <c r="R807" s="654"/>
      <c r="S807" s="654"/>
      <c r="T807" s="654"/>
      <c r="U807" s="654"/>
      <c r="V807" s="654"/>
      <c r="W807" s="654"/>
      <c r="X807" s="655"/>
      <c r="Y807" s="374"/>
      <c r="Z807" s="375"/>
      <c r="AA807" s="375"/>
      <c r="AB807" s="794"/>
      <c r="AC807" s="659"/>
      <c r="AD807" s="660"/>
      <c r="AE807" s="660"/>
      <c r="AF807" s="660"/>
      <c r="AG807" s="661"/>
      <c r="AH807" s="653"/>
      <c r="AI807" s="654"/>
      <c r="AJ807" s="654"/>
      <c r="AK807" s="654"/>
      <c r="AL807" s="654"/>
      <c r="AM807" s="654"/>
      <c r="AN807" s="654"/>
      <c r="AO807" s="654"/>
      <c r="AP807" s="654"/>
      <c r="AQ807" s="654"/>
      <c r="AR807" s="654"/>
      <c r="AS807" s="654"/>
      <c r="AT807" s="655"/>
      <c r="AU807" s="374"/>
      <c r="AV807" s="375"/>
      <c r="AW807" s="375"/>
      <c r="AX807" s="376"/>
    </row>
    <row r="808" spans="1:50" ht="24.75" hidden="1" customHeight="1" x14ac:dyDescent="0.15">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row>
    <row r="809" spans="1:50"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15">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15">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15">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15">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thickBot="1" x14ac:dyDescent="0.2">
      <c r="A817" s="620"/>
      <c r="B817" s="621"/>
      <c r="C817" s="621"/>
      <c r="D817" s="621"/>
      <c r="E817" s="621"/>
      <c r="F817" s="622"/>
      <c r="G817" s="815" t="s">
        <v>20</v>
      </c>
      <c r="H817" s="816"/>
      <c r="I817" s="816"/>
      <c r="J817" s="816"/>
      <c r="K817" s="816"/>
      <c r="L817" s="817"/>
      <c r="M817" s="818"/>
      <c r="N817" s="818"/>
      <c r="O817" s="818"/>
      <c r="P817" s="818"/>
      <c r="Q817" s="818"/>
      <c r="R817" s="818"/>
      <c r="S817" s="818"/>
      <c r="T817" s="818"/>
      <c r="U817" s="818"/>
      <c r="V817" s="818"/>
      <c r="W817" s="818"/>
      <c r="X817" s="819"/>
      <c r="Y817" s="820">
        <f>SUM(Y807:AB816)</f>
        <v>0</v>
      </c>
      <c r="Z817" s="821"/>
      <c r="AA817" s="821"/>
      <c r="AB817" s="822"/>
      <c r="AC817" s="815" t="s">
        <v>20</v>
      </c>
      <c r="AD817" s="816"/>
      <c r="AE817" s="816"/>
      <c r="AF817" s="816"/>
      <c r="AG817" s="816"/>
      <c r="AH817" s="817"/>
      <c r="AI817" s="818"/>
      <c r="AJ817" s="818"/>
      <c r="AK817" s="818"/>
      <c r="AL817" s="818"/>
      <c r="AM817" s="818"/>
      <c r="AN817" s="818"/>
      <c r="AO817" s="818"/>
      <c r="AP817" s="818"/>
      <c r="AQ817" s="818"/>
      <c r="AR817" s="818"/>
      <c r="AS817" s="818"/>
      <c r="AT817" s="819"/>
      <c r="AU817" s="820">
        <f>SUM(AU807:AX816)</f>
        <v>0</v>
      </c>
      <c r="AV817" s="821"/>
      <c r="AW817" s="821"/>
      <c r="AX817" s="823"/>
    </row>
    <row r="818" spans="1:50" ht="24.75" hidden="1" customHeight="1" x14ac:dyDescent="0.15">
      <c r="A818" s="620"/>
      <c r="B818" s="621"/>
      <c r="C818" s="621"/>
      <c r="D818" s="621"/>
      <c r="E818" s="621"/>
      <c r="F818" s="622"/>
      <c r="G818" s="584" t="s">
        <v>340</v>
      </c>
      <c r="H818" s="585"/>
      <c r="I818" s="585"/>
      <c r="J818" s="585"/>
      <c r="K818" s="585"/>
      <c r="L818" s="585"/>
      <c r="M818" s="585"/>
      <c r="N818" s="585"/>
      <c r="O818" s="585"/>
      <c r="P818" s="585"/>
      <c r="Q818" s="585"/>
      <c r="R818" s="585"/>
      <c r="S818" s="585"/>
      <c r="T818" s="585"/>
      <c r="U818" s="585"/>
      <c r="V818" s="585"/>
      <c r="W818" s="585"/>
      <c r="X818" s="585"/>
      <c r="Y818" s="585"/>
      <c r="Z818" s="585"/>
      <c r="AA818" s="585"/>
      <c r="AB818" s="586"/>
      <c r="AC818" s="584" t="s">
        <v>298</v>
      </c>
      <c r="AD818" s="585"/>
      <c r="AE818" s="585"/>
      <c r="AF818" s="585"/>
      <c r="AG818" s="585"/>
      <c r="AH818" s="585"/>
      <c r="AI818" s="585"/>
      <c r="AJ818" s="585"/>
      <c r="AK818" s="585"/>
      <c r="AL818" s="585"/>
      <c r="AM818" s="585"/>
      <c r="AN818" s="585"/>
      <c r="AO818" s="585"/>
      <c r="AP818" s="585"/>
      <c r="AQ818" s="585"/>
      <c r="AR818" s="585"/>
      <c r="AS818" s="585"/>
      <c r="AT818" s="585"/>
      <c r="AU818" s="585"/>
      <c r="AV818" s="585"/>
      <c r="AW818" s="585"/>
      <c r="AX818" s="782"/>
    </row>
    <row r="819" spans="1:50" ht="24.75" hidden="1" customHeight="1" x14ac:dyDescent="0.15">
      <c r="A819" s="620"/>
      <c r="B819" s="621"/>
      <c r="C819" s="621"/>
      <c r="D819" s="621"/>
      <c r="E819" s="621"/>
      <c r="F819" s="622"/>
      <c r="G819" s="804" t="s">
        <v>17</v>
      </c>
      <c r="H819" s="657"/>
      <c r="I819" s="657"/>
      <c r="J819" s="657"/>
      <c r="K819" s="657"/>
      <c r="L819" s="656" t="s">
        <v>18</v>
      </c>
      <c r="M819" s="657"/>
      <c r="N819" s="657"/>
      <c r="O819" s="657"/>
      <c r="P819" s="657"/>
      <c r="Q819" s="657"/>
      <c r="R819" s="657"/>
      <c r="S819" s="657"/>
      <c r="T819" s="657"/>
      <c r="U819" s="657"/>
      <c r="V819" s="657"/>
      <c r="W819" s="657"/>
      <c r="X819" s="658"/>
      <c r="Y819" s="642" t="s">
        <v>19</v>
      </c>
      <c r="Z819" s="643"/>
      <c r="AA819" s="643"/>
      <c r="AB819" s="787"/>
      <c r="AC819" s="804" t="s">
        <v>17</v>
      </c>
      <c r="AD819" s="657"/>
      <c r="AE819" s="657"/>
      <c r="AF819" s="657"/>
      <c r="AG819" s="657"/>
      <c r="AH819" s="656" t="s">
        <v>18</v>
      </c>
      <c r="AI819" s="657"/>
      <c r="AJ819" s="657"/>
      <c r="AK819" s="657"/>
      <c r="AL819" s="657"/>
      <c r="AM819" s="657"/>
      <c r="AN819" s="657"/>
      <c r="AO819" s="657"/>
      <c r="AP819" s="657"/>
      <c r="AQ819" s="657"/>
      <c r="AR819" s="657"/>
      <c r="AS819" s="657"/>
      <c r="AT819" s="658"/>
      <c r="AU819" s="642" t="s">
        <v>19</v>
      </c>
      <c r="AV819" s="643"/>
      <c r="AW819" s="643"/>
      <c r="AX819" s="644"/>
    </row>
    <row r="820" spans="1:50" s="16" customFormat="1" ht="24.75" hidden="1" customHeight="1" x14ac:dyDescent="0.15">
      <c r="A820" s="620"/>
      <c r="B820" s="621"/>
      <c r="C820" s="621"/>
      <c r="D820" s="621"/>
      <c r="E820" s="621"/>
      <c r="F820" s="622"/>
      <c r="G820" s="659"/>
      <c r="H820" s="660"/>
      <c r="I820" s="660"/>
      <c r="J820" s="660"/>
      <c r="K820" s="661"/>
      <c r="L820" s="653"/>
      <c r="M820" s="654"/>
      <c r="N820" s="654"/>
      <c r="O820" s="654"/>
      <c r="P820" s="654"/>
      <c r="Q820" s="654"/>
      <c r="R820" s="654"/>
      <c r="S820" s="654"/>
      <c r="T820" s="654"/>
      <c r="U820" s="654"/>
      <c r="V820" s="654"/>
      <c r="W820" s="654"/>
      <c r="X820" s="655"/>
      <c r="Y820" s="374"/>
      <c r="Z820" s="375"/>
      <c r="AA820" s="375"/>
      <c r="AB820" s="794"/>
      <c r="AC820" s="659"/>
      <c r="AD820" s="660"/>
      <c r="AE820" s="660"/>
      <c r="AF820" s="660"/>
      <c r="AG820" s="661"/>
      <c r="AH820" s="653"/>
      <c r="AI820" s="654"/>
      <c r="AJ820" s="654"/>
      <c r="AK820" s="654"/>
      <c r="AL820" s="654"/>
      <c r="AM820" s="654"/>
      <c r="AN820" s="654"/>
      <c r="AO820" s="654"/>
      <c r="AP820" s="654"/>
      <c r="AQ820" s="654"/>
      <c r="AR820" s="654"/>
      <c r="AS820" s="654"/>
      <c r="AT820" s="655"/>
      <c r="AU820" s="374"/>
      <c r="AV820" s="375"/>
      <c r="AW820" s="375"/>
      <c r="AX820" s="376"/>
    </row>
    <row r="821" spans="1:50" ht="24.75" hidden="1" customHeight="1" x14ac:dyDescent="0.15">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row>
    <row r="822" spans="1:50"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20"/>
      <c r="B830" s="621"/>
      <c r="C830" s="621"/>
      <c r="D830" s="621"/>
      <c r="E830" s="621"/>
      <c r="F830" s="622"/>
      <c r="G830" s="815" t="s">
        <v>20</v>
      </c>
      <c r="H830" s="816"/>
      <c r="I830" s="816"/>
      <c r="J830" s="816"/>
      <c r="K830" s="816"/>
      <c r="L830" s="817"/>
      <c r="M830" s="818"/>
      <c r="N830" s="818"/>
      <c r="O830" s="818"/>
      <c r="P830" s="818"/>
      <c r="Q830" s="818"/>
      <c r="R830" s="818"/>
      <c r="S830" s="818"/>
      <c r="T830" s="818"/>
      <c r="U830" s="818"/>
      <c r="V830" s="818"/>
      <c r="W830" s="818"/>
      <c r="X830" s="819"/>
      <c r="Y830" s="820">
        <f>SUM(Y820:AB829)</f>
        <v>0</v>
      </c>
      <c r="Z830" s="821"/>
      <c r="AA830" s="821"/>
      <c r="AB830" s="822"/>
      <c r="AC830" s="815" t="s">
        <v>20</v>
      </c>
      <c r="AD830" s="816"/>
      <c r="AE830" s="816"/>
      <c r="AF830" s="816"/>
      <c r="AG830" s="816"/>
      <c r="AH830" s="817"/>
      <c r="AI830" s="818"/>
      <c r="AJ830" s="818"/>
      <c r="AK830" s="818"/>
      <c r="AL830" s="818"/>
      <c r="AM830" s="818"/>
      <c r="AN830" s="818"/>
      <c r="AO830" s="818"/>
      <c r="AP830" s="818"/>
      <c r="AQ830" s="818"/>
      <c r="AR830" s="818"/>
      <c r="AS830" s="818"/>
      <c r="AT830" s="819"/>
      <c r="AU830" s="820">
        <f>SUM(AU820:AX829)</f>
        <v>0</v>
      </c>
      <c r="AV830" s="821"/>
      <c r="AW830" s="821"/>
      <c r="AX830" s="823"/>
    </row>
    <row r="831" spans="1:50" ht="24.75" customHeight="1" thickBot="1" x14ac:dyDescent="0.2">
      <c r="A831" s="893" t="s">
        <v>266</v>
      </c>
      <c r="B831" s="894"/>
      <c r="C831" s="894"/>
      <c r="D831" s="894"/>
      <c r="E831" s="894"/>
      <c r="F831" s="894"/>
      <c r="G831" s="894"/>
      <c r="H831" s="894"/>
      <c r="I831" s="894"/>
      <c r="J831" s="894"/>
      <c r="K831" s="894"/>
      <c r="L831" s="894"/>
      <c r="M831" s="894"/>
      <c r="N831" s="894"/>
      <c r="O831" s="894"/>
      <c r="P831" s="894"/>
      <c r="Q831" s="894"/>
      <c r="R831" s="894"/>
      <c r="S831" s="894"/>
      <c r="T831" s="894"/>
      <c r="U831" s="894"/>
      <c r="V831" s="894"/>
      <c r="W831" s="894"/>
      <c r="X831" s="894"/>
      <c r="Y831" s="894"/>
      <c r="Z831" s="894"/>
      <c r="AA831" s="894"/>
      <c r="AB831" s="894"/>
      <c r="AC831" s="894"/>
      <c r="AD831" s="894"/>
      <c r="AE831" s="894"/>
      <c r="AF831" s="894"/>
      <c r="AG831" s="894"/>
      <c r="AH831" s="894"/>
      <c r="AI831" s="894"/>
      <c r="AJ831" s="894"/>
      <c r="AK831" s="895"/>
      <c r="AL831" s="266" t="s">
        <v>387</v>
      </c>
      <c r="AM831" s="267"/>
      <c r="AN831" s="267"/>
      <c r="AO831" s="68" t="s">
        <v>385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381</v>
      </c>
      <c r="AD836" s="135"/>
      <c r="AE836" s="135"/>
      <c r="AF836" s="135"/>
      <c r="AG836" s="135"/>
      <c r="AH836" s="353" t="s">
        <v>409</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15">
      <c r="A837" s="362">
        <v>1</v>
      </c>
      <c r="B837" s="362">
        <v>1</v>
      </c>
      <c r="C837" s="347" t="s">
        <v>536</v>
      </c>
      <c r="D837" s="333"/>
      <c r="E837" s="333"/>
      <c r="F837" s="333"/>
      <c r="G837" s="333"/>
      <c r="H837" s="333"/>
      <c r="I837" s="333"/>
      <c r="J837" s="334">
        <v>7010001042703</v>
      </c>
      <c r="K837" s="335"/>
      <c r="L837" s="335"/>
      <c r="M837" s="335"/>
      <c r="N837" s="335"/>
      <c r="O837" s="335"/>
      <c r="P837" s="348" t="s">
        <v>537</v>
      </c>
      <c r="Q837" s="336"/>
      <c r="R837" s="336"/>
      <c r="S837" s="336"/>
      <c r="T837" s="336"/>
      <c r="U837" s="336"/>
      <c r="V837" s="336"/>
      <c r="W837" s="336"/>
      <c r="X837" s="336"/>
      <c r="Y837" s="337">
        <v>7</v>
      </c>
      <c r="Z837" s="338"/>
      <c r="AA837" s="338"/>
      <c r="AB837" s="339"/>
      <c r="AC837" s="349" t="s">
        <v>417</v>
      </c>
      <c r="AD837" s="357"/>
      <c r="AE837" s="357"/>
      <c r="AF837" s="357"/>
      <c r="AG837" s="357"/>
      <c r="AH837" s="358">
        <v>3</v>
      </c>
      <c r="AI837" s="359"/>
      <c r="AJ837" s="359"/>
      <c r="AK837" s="359"/>
      <c r="AL837" s="343">
        <v>100</v>
      </c>
      <c r="AM837" s="344"/>
      <c r="AN837" s="344"/>
      <c r="AO837" s="345"/>
      <c r="AP837" s="346" t="s">
        <v>499</v>
      </c>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381</v>
      </c>
      <c r="AD869" s="135"/>
      <c r="AE869" s="135"/>
      <c r="AF869" s="135"/>
      <c r="AG869" s="135"/>
      <c r="AH869" s="353" t="s">
        <v>409</v>
      </c>
      <c r="AI869" s="350"/>
      <c r="AJ869" s="350"/>
      <c r="AK869" s="350"/>
      <c r="AL869" s="350" t="s">
        <v>21</v>
      </c>
      <c r="AM869" s="350"/>
      <c r="AN869" s="350"/>
      <c r="AO869" s="355"/>
      <c r="AP869" s="356" t="s">
        <v>344</v>
      </c>
      <c r="AQ869" s="356"/>
      <c r="AR869" s="356"/>
      <c r="AS869" s="356"/>
      <c r="AT869" s="356"/>
      <c r="AU869" s="356"/>
      <c r="AV869" s="356"/>
      <c r="AW869" s="356"/>
      <c r="AX869" s="356"/>
    </row>
    <row r="870" spans="1:50" ht="30" customHeight="1" x14ac:dyDescent="0.15">
      <c r="A870" s="362">
        <v>1</v>
      </c>
      <c r="B870" s="362">
        <v>1</v>
      </c>
      <c r="C870" s="347" t="s">
        <v>538</v>
      </c>
      <c r="D870" s="333"/>
      <c r="E870" s="333"/>
      <c r="F870" s="333"/>
      <c r="G870" s="333"/>
      <c r="H870" s="333"/>
      <c r="I870" s="333"/>
      <c r="J870" s="334">
        <v>9010001008669</v>
      </c>
      <c r="K870" s="335"/>
      <c r="L870" s="335"/>
      <c r="M870" s="335"/>
      <c r="N870" s="335"/>
      <c r="O870" s="335"/>
      <c r="P870" s="348" t="s">
        <v>539</v>
      </c>
      <c r="Q870" s="336"/>
      <c r="R870" s="336"/>
      <c r="S870" s="336"/>
      <c r="T870" s="336"/>
      <c r="U870" s="336"/>
      <c r="V870" s="336"/>
      <c r="W870" s="336"/>
      <c r="X870" s="336"/>
      <c r="Y870" s="337">
        <v>3</v>
      </c>
      <c r="Z870" s="338"/>
      <c r="AA870" s="338"/>
      <c r="AB870" s="339"/>
      <c r="AC870" s="349" t="s">
        <v>417</v>
      </c>
      <c r="AD870" s="357"/>
      <c r="AE870" s="357"/>
      <c r="AF870" s="357"/>
      <c r="AG870" s="357"/>
      <c r="AH870" s="358">
        <v>4</v>
      </c>
      <c r="AI870" s="359"/>
      <c r="AJ870" s="359"/>
      <c r="AK870" s="359"/>
      <c r="AL870" s="343">
        <v>100</v>
      </c>
      <c r="AM870" s="344"/>
      <c r="AN870" s="344"/>
      <c r="AO870" s="345"/>
      <c r="AP870" s="346" t="s">
        <v>499</v>
      </c>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365</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381</v>
      </c>
      <c r="AD902" s="135"/>
      <c r="AE902" s="135"/>
      <c r="AF902" s="135"/>
      <c r="AG902" s="135"/>
      <c r="AH902" s="353" t="s">
        <v>409</v>
      </c>
      <c r="AI902" s="350"/>
      <c r="AJ902" s="350"/>
      <c r="AK902" s="350"/>
      <c r="AL902" s="350" t="s">
        <v>21</v>
      </c>
      <c r="AM902" s="350"/>
      <c r="AN902" s="350"/>
      <c r="AO902" s="355"/>
      <c r="AP902" s="356" t="s">
        <v>344</v>
      </c>
      <c r="AQ902" s="356"/>
      <c r="AR902" s="356"/>
      <c r="AS902" s="356"/>
      <c r="AT902" s="356"/>
      <c r="AU902" s="356"/>
      <c r="AV902" s="356"/>
      <c r="AW902" s="356"/>
      <c r="AX902" s="356"/>
    </row>
    <row r="903" spans="1:50" ht="30" customHeight="1" x14ac:dyDescent="0.15">
      <c r="A903" s="362">
        <v>1</v>
      </c>
      <c r="B903" s="362">
        <v>1</v>
      </c>
      <c r="C903" s="347" t="s">
        <v>540</v>
      </c>
      <c r="D903" s="333"/>
      <c r="E903" s="333"/>
      <c r="F903" s="333"/>
      <c r="G903" s="333"/>
      <c r="H903" s="333"/>
      <c r="I903" s="333"/>
      <c r="J903" s="334">
        <v>6000020400009</v>
      </c>
      <c r="K903" s="335"/>
      <c r="L903" s="335"/>
      <c r="M903" s="335"/>
      <c r="N903" s="335"/>
      <c r="O903" s="335"/>
      <c r="P903" s="348" t="s">
        <v>549</v>
      </c>
      <c r="Q903" s="336"/>
      <c r="R903" s="336"/>
      <c r="S903" s="336"/>
      <c r="T903" s="336"/>
      <c r="U903" s="336"/>
      <c r="V903" s="336"/>
      <c r="W903" s="336"/>
      <c r="X903" s="336"/>
      <c r="Y903" s="337">
        <v>1.29488</v>
      </c>
      <c r="Z903" s="338"/>
      <c r="AA903" s="338"/>
      <c r="AB903" s="339"/>
      <c r="AC903" s="349" t="s">
        <v>420</v>
      </c>
      <c r="AD903" s="357"/>
      <c r="AE903" s="357"/>
      <c r="AF903" s="357"/>
      <c r="AG903" s="357"/>
      <c r="AH903" s="358">
        <v>1</v>
      </c>
      <c r="AI903" s="359"/>
      <c r="AJ903" s="359"/>
      <c r="AK903" s="359"/>
      <c r="AL903" s="343">
        <v>100</v>
      </c>
      <c r="AM903" s="344"/>
      <c r="AN903" s="344"/>
      <c r="AO903" s="345"/>
      <c r="AP903" s="346" t="s">
        <v>499</v>
      </c>
      <c r="AQ903" s="346"/>
      <c r="AR903" s="346"/>
      <c r="AS903" s="346"/>
      <c r="AT903" s="346"/>
      <c r="AU903" s="346"/>
      <c r="AV903" s="346"/>
      <c r="AW903" s="346"/>
      <c r="AX903" s="346"/>
    </row>
    <row r="904" spans="1:50" ht="30" customHeight="1" x14ac:dyDescent="0.15">
      <c r="A904" s="362">
        <v>2</v>
      </c>
      <c r="B904" s="362">
        <v>1</v>
      </c>
      <c r="C904" s="347" t="s">
        <v>541</v>
      </c>
      <c r="D904" s="333"/>
      <c r="E904" s="333"/>
      <c r="F904" s="333"/>
      <c r="G904" s="333"/>
      <c r="H904" s="333"/>
      <c r="I904" s="333"/>
      <c r="J904" s="334">
        <v>3000020231002</v>
      </c>
      <c r="K904" s="335"/>
      <c r="L904" s="335"/>
      <c r="M904" s="335"/>
      <c r="N904" s="335"/>
      <c r="O904" s="335"/>
      <c r="P904" s="348" t="s">
        <v>549</v>
      </c>
      <c r="Q904" s="336"/>
      <c r="R904" s="336"/>
      <c r="S904" s="336"/>
      <c r="T904" s="336"/>
      <c r="U904" s="336"/>
      <c r="V904" s="336"/>
      <c r="W904" s="336"/>
      <c r="X904" s="336"/>
      <c r="Y904" s="337">
        <v>1.28868</v>
      </c>
      <c r="Z904" s="338"/>
      <c r="AA904" s="338"/>
      <c r="AB904" s="339"/>
      <c r="AC904" s="349" t="s">
        <v>420</v>
      </c>
      <c r="AD904" s="349"/>
      <c r="AE904" s="349"/>
      <c r="AF904" s="349"/>
      <c r="AG904" s="349"/>
      <c r="AH904" s="358">
        <v>1</v>
      </c>
      <c r="AI904" s="359"/>
      <c r="AJ904" s="359"/>
      <c r="AK904" s="359"/>
      <c r="AL904" s="343">
        <v>100</v>
      </c>
      <c r="AM904" s="344"/>
      <c r="AN904" s="344"/>
      <c r="AO904" s="345"/>
      <c r="AP904" s="346" t="s">
        <v>499</v>
      </c>
      <c r="AQ904" s="346"/>
      <c r="AR904" s="346"/>
      <c r="AS904" s="346"/>
      <c r="AT904" s="346"/>
      <c r="AU904" s="346"/>
      <c r="AV904" s="346"/>
      <c r="AW904" s="346"/>
      <c r="AX904" s="346"/>
    </row>
    <row r="905" spans="1:50" ht="30" customHeight="1" x14ac:dyDescent="0.15">
      <c r="A905" s="362">
        <v>3</v>
      </c>
      <c r="B905" s="362">
        <v>1</v>
      </c>
      <c r="C905" s="347" t="s">
        <v>542</v>
      </c>
      <c r="D905" s="333"/>
      <c r="E905" s="333"/>
      <c r="F905" s="333"/>
      <c r="G905" s="333"/>
      <c r="H905" s="333"/>
      <c r="I905" s="333"/>
      <c r="J905" s="334">
        <v>1000020410004</v>
      </c>
      <c r="K905" s="335"/>
      <c r="L905" s="335"/>
      <c r="M905" s="335"/>
      <c r="N905" s="335"/>
      <c r="O905" s="335"/>
      <c r="P905" s="348" t="s">
        <v>549</v>
      </c>
      <c r="Q905" s="336"/>
      <c r="R905" s="336"/>
      <c r="S905" s="336"/>
      <c r="T905" s="336"/>
      <c r="U905" s="336"/>
      <c r="V905" s="336"/>
      <c r="W905" s="336"/>
      <c r="X905" s="336"/>
      <c r="Y905" s="337">
        <v>1.2768999999999999</v>
      </c>
      <c r="Z905" s="338"/>
      <c r="AA905" s="338"/>
      <c r="AB905" s="339"/>
      <c r="AC905" s="349" t="s">
        <v>420</v>
      </c>
      <c r="AD905" s="349"/>
      <c r="AE905" s="349"/>
      <c r="AF905" s="349"/>
      <c r="AG905" s="349"/>
      <c r="AH905" s="341">
        <v>1</v>
      </c>
      <c r="AI905" s="342"/>
      <c r="AJ905" s="342"/>
      <c r="AK905" s="342"/>
      <c r="AL905" s="343">
        <v>100</v>
      </c>
      <c r="AM905" s="344"/>
      <c r="AN905" s="344"/>
      <c r="AO905" s="345"/>
      <c r="AP905" s="346" t="s">
        <v>499</v>
      </c>
      <c r="AQ905" s="346"/>
      <c r="AR905" s="346"/>
      <c r="AS905" s="346"/>
      <c r="AT905" s="346"/>
      <c r="AU905" s="346"/>
      <c r="AV905" s="346"/>
      <c r="AW905" s="346"/>
      <c r="AX905" s="346"/>
    </row>
    <row r="906" spans="1:50" ht="30" customHeight="1" x14ac:dyDescent="0.15">
      <c r="A906" s="362">
        <v>4</v>
      </c>
      <c r="B906" s="362">
        <v>1</v>
      </c>
      <c r="C906" s="347" t="s">
        <v>543</v>
      </c>
      <c r="D906" s="333"/>
      <c r="E906" s="333"/>
      <c r="F906" s="333"/>
      <c r="G906" s="333"/>
      <c r="H906" s="333"/>
      <c r="I906" s="333"/>
      <c r="J906" s="334">
        <v>1000020230006</v>
      </c>
      <c r="K906" s="335"/>
      <c r="L906" s="335"/>
      <c r="M906" s="335"/>
      <c r="N906" s="335"/>
      <c r="O906" s="335"/>
      <c r="P906" s="348" t="s">
        <v>549</v>
      </c>
      <c r="Q906" s="336"/>
      <c r="R906" s="336"/>
      <c r="S906" s="336"/>
      <c r="T906" s="336"/>
      <c r="U906" s="336"/>
      <c r="V906" s="336"/>
      <c r="W906" s="336"/>
      <c r="X906" s="336"/>
      <c r="Y906" s="337">
        <v>1.042</v>
      </c>
      <c r="Z906" s="338"/>
      <c r="AA906" s="338"/>
      <c r="AB906" s="339"/>
      <c r="AC906" s="349" t="s">
        <v>420</v>
      </c>
      <c r="AD906" s="349"/>
      <c r="AE906" s="349"/>
      <c r="AF906" s="349"/>
      <c r="AG906" s="349"/>
      <c r="AH906" s="341">
        <v>1</v>
      </c>
      <c r="AI906" s="342"/>
      <c r="AJ906" s="342"/>
      <c r="AK906" s="342"/>
      <c r="AL906" s="343">
        <v>100</v>
      </c>
      <c r="AM906" s="344"/>
      <c r="AN906" s="344"/>
      <c r="AO906" s="345"/>
      <c r="AP906" s="346" t="s">
        <v>499</v>
      </c>
      <c r="AQ906" s="346"/>
      <c r="AR906" s="346"/>
      <c r="AS906" s="346"/>
      <c r="AT906" s="346"/>
      <c r="AU906" s="346"/>
      <c r="AV906" s="346"/>
      <c r="AW906" s="346"/>
      <c r="AX906" s="346"/>
    </row>
    <row r="907" spans="1:50" ht="30" customHeight="1" x14ac:dyDescent="0.15">
      <c r="A907" s="362">
        <v>5</v>
      </c>
      <c r="B907" s="362">
        <v>1</v>
      </c>
      <c r="C907" s="347" t="s">
        <v>544</v>
      </c>
      <c r="D907" s="333"/>
      <c r="E907" s="333"/>
      <c r="F907" s="333"/>
      <c r="G907" s="333"/>
      <c r="H907" s="333"/>
      <c r="I907" s="333"/>
      <c r="J907" s="334">
        <v>5000020240001</v>
      </c>
      <c r="K907" s="335"/>
      <c r="L907" s="335"/>
      <c r="M907" s="335"/>
      <c r="N907" s="335"/>
      <c r="O907" s="335"/>
      <c r="P907" s="348" t="s">
        <v>549</v>
      </c>
      <c r="Q907" s="336"/>
      <c r="R907" s="336"/>
      <c r="S907" s="336"/>
      <c r="T907" s="336"/>
      <c r="U907" s="336"/>
      <c r="V907" s="336"/>
      <c r="W907" s="336"/>
      <c r="X907" s="336"/>
      <c r="Y907" s="337">
        <v>0.99944</v>
      </c>
      <c r="Z907" s="338"/>
      <c r="AA907" s="338"/>
      <c r="AB907" s="339"/>
      <c r="AC907" s="349" t="s">
        <v>420</v>
      </c>
      <c r="AD907" s="349"/>
      <c r="AE907" s="349"/>
      <c r="AF907" s="349"/>
      <c r="AG907" s="349"/>
      <c r="AH907" s="341">
        <v>1</v>
      </c>
      <c r="AI907" s="342"/>
      <c r="AJ907" s="342"/>
      <c r="AK907" s="342"/>
      <c r="AL907" s="343">
        <v>100</v>
      </c>
      <c r="AM907" s="344"/>
      <c r="AN907" s="344"/>
      <c r="AO907" s="345"/>
      <c r="AP907" s="346" t="s">
        <v>499</v>
      </c>
      <c r="AQ907" s="346"/>
      <c r="AR907" s="346"/>
      <c r="AS907" s="346"/>
      <c r="AT907" s="346"/>
      <c r="AU907" s="346"/>
      <c r="AV907" s="346"/>
      <c r="AW907" s="346"/>
      <c r="AX907" s="346"/>
    </row>
    <row r="908" spans="1:50" ht="30" customHeight="1" x14ac:dyDescent="0.15">
      <c r="A908" s="362">
        <v>6</v>
      </c>
      <c r="B908" s="362">
        <v>1</v>
      </c>
      <c r="C908" s="347" t="s">
        <v>545</v>
      </c>
      <c r="D908" s="333"/>
      <c r="E908" s="333"/>
      <c r="F908" s="333"/>
      <c r="G908" s="333"/>
      <c r="H908" s="333"/>
      <c r="I908" s="333"/>
      <c r="J908" s="334">
        <v>4000020120006</v>
      </c>
      <c r="K908" s="335"/>
      <c r="L908" s="335"/>
      <c r="M908" s="335"/>
      <c r="N908" s="335"/>
      <c r="O908" s="335"/>
      <c r="P908" s="348" t="s">
        <v>549</v>
      </c>
      <c r="Q908" s="336"/>
      <c r="R908" s="336"/>
      <c r="S908" s="336"/>
      <c r="T908" s="336"/>
      <c r="U908" s="336"/>
      <c r="V908" s="336"/>
      <c r="W908" s="336"/>
      <c r="X908" s="336"/>
      <c r="Y908" s="337">
        <v>0.85960000000000003</v>
      </c>
      <c r="Z908" s="338"/>
      <c r="AA908" s="338"/>
      <c r="AB908" s="339"/>
      <c r="AC908" s="349" t="s">
        <v>420</v>
      </c>
      <c r="AD908" s="349"/>
      <c r="AE908" s="349"/>
      <c r="AF908" s="349"/>
      <c r="AG908" s="349"/>
      <c r="AH908" s="341">
        <v>1</v>
      </c>
      <c r="AI908" s="342"/>
      <c r="AJ908" s="342"/>
      <c r="AK908" s="342"/>
      <c r="AL908" s="343">
        <v>100</v>
      </c>
      <c r="AM908" s="344"/>
      <c r="AN908" s="344"/>
      <c r="AO908" s="345"/>
      <c r="AP908" s="346" t="s">
        <v>499</v>
      </c>
      <c r="AQ908" s="346"/>
      <c r="AR908" s="346"/>
      <c r="AS908" s="346"/>
      <c r="AT908" s="346"/>
      <c r="AU908" s="346"/>
      <c r="AV908" s="346"/>
      <c r="AW908" s="346"/>
      <c r="AX908" s="346"/>
    </row>
    <row r="909" spans="1:50" ht="30" customHeight="1" x14ac:dyDescent="0.15">
      <c r="A909" s="362">
        <v>7</v>
      </c>
      <c r="B909" s="362">
        <v>1</v>
      </c>
      <c r="C909" s="347" t="s">
        <v>546</v>
      </c>
      <c r="D909" s="333"/>
      <c r="E909" s="333"/>
      <c r="F909" s="333"/>
      <c r="G909" s="333"/>
      <c r="H909" s="333"/>
      <c r="I909" s="333"/>
      <c r="J909" s="334">
        <v>2000020080004</v>
      </c>
      <c r="K909" s="335"/>
      <c r="L909" s="335"/>
      <c r="M909" s="335"/>
      <c r="N909" s="335"/>
      <c r="O909" s="335"/>
      <c r="P909" s="348" t="s">
        <v>549</v>
      </c>
      <c r="Q909" s="336"/>
      <c r="R909" s="336"/>
      <c r="S909" s="336"/>
      <c r="T909" s="336"/>
      <c r="U909" s="336"/>
      <c r="V909" s="336"/>
      <c r="W909" s="336"/>
      <c r="X909" s="336"/>
      <c r="Y909" s="337">
        <v>0.72306400000000004</v>
      </c>
      <c r="Z909" s="338"/>
      <c r="AA909" s="338"/>
      <c r="AB909" s="339"/>
      <c r="AC909" s="349" t="s">
        <v>420</v>
      </c>
      <c r="AD909" s="349"/>
      <c r="AE909" s="349"/>
      <c r="AF909" s="349"/>
      <c r="AG909" s="349"/>
      <c r="AH909" s="341">
        <v>1</v>
      </c>
      <c r="AI909" s="342"/>
      <c r="AJ909" s="342"/>
      <c r="AK909" s="342"/>
      <c r="AL909" s="343">
        <v>100</v>
      </c>
      <c r="AM909" s="344"/>
      <c r="AN909" s="344"/>
      <c r="AO909" s="345"/>
      <c r="AP909" s="346" t="s">
        <v>499</v>
      </c>
      <c r="AQ909" s="346"/>
      <c r="AR909" s="346"/>
      <c r="AS909" s="346"/>
      <c r="AT909" s="346"/>
      <c r="AU909" s="346"/>
      <c r="AV909" s="346"/>
      <c r="AW909" s="346"/>
      <c r="AX909" s="346"/>
    </row>
    <row r="910" spans="1:50" ht="30" customHeight="1" x14ac:dyDescent="0.15">
      <c r="A910" s="362">
        <v>8</v>
      </c>
      <c r="B910" s="362">
        <v>1</v>
      </c>
      <c r="C910" s="347" t="s">
        <v>547</v>
      </c>
      <c r="D910" s="333"/>
      <c r="E910" s="333"/>
      <c r="F910" s="333"/>
      <c r="G910" s="333"/>
      <c r="H910" s="333"/>
      <c r="I910" s="333"/>
      <c r="J910" s="334">
        <v>7000020100005</v>
      </c>
      <c r="K910" s="335"/>
      <c r="L910" s="335"/>
      <c r="M910" s="335"/>
      <c r="N910" s="335"/>
      <c r="O910" s="335"/>
      <c r="P910" s="348" t="s">
        <v>549</v>
      </c>
      <c r="Q910" s="336"/>
      <c r="R910" s="336"/>
      <c r="S910" s="336"/>
      <c r="T910" s="336"/>
      <c r="U910" s="336"/>
      <c r="V910" s="336"/>
      <c r="W910" s="336"/>
      <c r="X910" s="336"/>
      <c r="Y910" s="337">
        <v>0.70155999999999996</v>
      </c>
      <c r="Z910" s="338"/>
      <c r="AA910" s="338"/>
      <c r="AB910" s="339"/>
      <c r="AC910" s="349" t="s">
        <v>420</v>
      </c>
      <c r="AD910" s="349"/>
      <c r="AE910" s="349"/>
      <c r="AF910" s="349"/>
      <c r="AG910" s="349"/>
      <c r="AH910" s="341">
        <v>1</v>
      </c>
      <c r="AI910" s="342"/>
      <c r="AJ910" s="342"/>
      <c r="AK910" s="342"/>
      <c r="AL910" s="343">
        <v>100</v>
      </c>
      <c r="AM910" s="344"/>
      <c r="AN910" s="344"/>
      <c r="AO910" s="345"/>
      <c r="AP910" s="346" t="s">
        <v>499</v>
      </c>
      <c r="AQ910" s="346"/>
      <c r="AR910" s="346"/>
      <c r="AS910" s="346"/>
      <c r="AT910" s="346"/>
      <c r="AU910" s="346"/>
      <c r="AV910" s="346"/>
      <c r="AW910" s="346"/>
      <c r="AX910" s="346"/>
    </row>
    <row r="911" spans="1:50" ht="30" customHeight="1" x14ac:dyDescent="0.15">
      <c r="A911" s="362">
        <v>9</v>
      </c>
      <c r="B911" s="362">
        <v>1</v>
      </c>
      <c r="C911" s="347" t="s">
        <v>548</v>
      </c>
      <c r="D911" s="333"/>
      <c r="E911" s="333"/>
      <c r="F911" s="333"/>
      <c r="G911" s="333"/>
      <c r="H911" s="333"/>
      <c r="I911" s="333"/>
      <c r="J911" s="334">
        <v>1000020110001</v>
      </c>
      <c r="K911" s="335"/>
      <c r="L911" s="335"/>
      <c r="M911" s="335"/>
      <c r="N911" s="335"/>
      <c r="O911" s="335"/>
      <c r="P911" s="348" t="s">
        <v>549</v>
      </c>
      <c r="Q911" s="336"/>
      <c r="R911" s="336"/>
      <c r="S911" s="336"/>
      <c r="T911" s="336"/>
      <c r="U911" s="336"/>
      <c r="V911" s="336"/>
      <c r="W911" s="336"/>
      <c r="X911" s="336"/>
      <c r="Y911" s="337">
        <v>0.54641200000000001</v>
      </c>
      <c r="Z911" s="338"/>
      <c r="AA911" s="338"/>
      <c r="AB911" s="339"/>
      <c r="AC911" s="349" t="s">
        <v>420</v>
      </c>
      <c r="AD911" s="349"/>
      <c r="AE911" s="349"/>
      <c r="AF911" s="349"/>
      <c r="AG911" s="349"/>
      <c r="AH911" s="341">
        <v>1</v>
      </c>
      <c r="AI911" s="342"/>
      <c r="AJ911" s="342"/>
      <c r="AK911" s="342"/>
      <c r="AL911" s="343">
        <v>100</v>
      </c>
      <c r="AM911" s="344"/>
      <c r="AN911" s="344"/>
      <c r="AO911" s="345"/>
      <c r="AP911" s="346" t="s">
        <v>499</v>
      </c>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381</v>
      </c>
      <c r="AD935" s="135"/>
      <c r="AE935" s="135"/>
      <c r="AF935" s="135"/>
      <c r="AG935" s="135"/>
      <c r="AH935" s="353" t="s">
        <v>409</v>
      </c>
      <c r="AI935" s="350"/>
      <c r="AJ935" s="350"/>
      <c r="AK935" s="350"/>
      <c r="AL935" s="350" t="s">
        <v>21</v>
      </c>
      <c r="AM935" s="350"/>
      <c r="AN935" s="350"/>
      <c r="AO935" s="355"/>
      <c r="AP935" s="356" t="s">
        <v>344</v>
      </c>
      <c r="AQ935" s="356"/>
      <c r="AR935" s="356"/>
      <c r="AS935" s="356"/>
      <c r="AT935" s="356"/>
      <c r="AU935" s="356"/>
      <c r="AV935" s="356"/>
      <c r="AW935" s="356"/>
      <c r="AX935" s="356"/>
    </row>
    <row r="936" spans="1:50" ht="50.25" customHeight="1" x14ac:dyDescent="0.15">
      <c r="A936" s="362">
        <v>1</v>
      </c>
      <c r="B936" s="362">
        <v>1</v>
      </c>
      <c r="C936" s="347" t="s">
        <v>534</v>
      </c>
      <c r="D936" s="333"/>
      <c r="E936" s="333"/>
      <c r="F936" s="333"/>
      <c r="G936" s="333"/>
      <c r="H936" s="333"/>
      <c r="I936" s="333"/>
      <c r="J936" s="334" t="s">
        <v>499</v>
      </c>
      <c r="K936" s="335"/>
      <c r="L936" s="335"/>
      <c r="M936" s="335"/>
      <c r="N936" s="335"/>
      <c r="O936" s="335"/>
      <c r="P936" s="348" t="s">
        <v>550</v>
      </c>
      <c r="Q936" s="336"/>
      <c r="R936" s="336"/>
      <c r="S936" s="336"/>
      <c r="T936" s="336"/>
      <c r="U936" s="336"/>
      <c r="V936" s="336"/>
      <c r="W936" s="336"/>
      <c r="X936" s="336"/>
      <c r="Y936" s="337">
        <v>10</v>
      </c>
      <c r="Z936" s="338"/>
      <c r="AA936" s="338"/>
      <c r="AB936" s="339"/>
      <c r="AC936" s="349" t="s">
        <v>418</v>
      </c>
      <c r="AD936" s="357"/>
      <c r="AE936" s="357"/>
      <c r="AF936" s="357"/>
      <c r="AG936" s="357"/>
      <c r="AH936" s="358">
        <v>2</v>
      </c>
      <c r="AI936" s="359"/>
      <c r="AJ936" s="359"/>
      <c r="AK936" s="359"/>
      <c r="AL936" s="343">
        <v>100</v>
      </c>
      <c r="AM936" s="344"/>
      <c r="AN936" s="344"/>
      <c r="AO936" s="345"/>
      <c r="AP936" s="346" t="s">
        <v>499</v>
      </c>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381</v>
      </c>
      <c r="AD968" s="135"/>
      <c r="AE968" s="135"/>
      <c r="AF968" s="135"/>
      <c r="AG968" s="135"/>
      <c r="AH968" s="353" t="s">
        <v>409</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381</v>
      </c>
      <c r="AD1001" s="135"/>
      <c r="AE1001" s="135"/>
      <c r="AF1001" s="135"/>
      <c r="AG1001" s="135"/>
      <c r="AH1001" s="353" t="s">
        <v>409</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381</v>
      </c>
      <c r="AD1034" s="135"/>
      <c r="AE1034" s="135"/>
      <c r="AF1034" s="135"/>
      <c r="AG1034" s="135"/>
      <c r="AH1034" s="353" t="s">
        <v>409</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381</v>
      </c>
      <c r="AD1067" s="135"/>
      <c r="AE1067" s="135"/>
      <c r="AF1067" s="135"/>
      <c r="AG1067" s="135"/>
      <c r="AH1067" s="353" t="s">
        <v>409</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customHeight="1" x14ac:dyDescent="0.15">
      <c r="A1098" s="363" t="s">
        <v>371</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387</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372</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1" priority="14007">
      <formula>IF(RIGHT(TEXT(P14,"0.#"),1)=".",FALSE,TRUE)</formula>
    </cfRule>
    <cfRule type="expression" dxfId="2100" priority="14008">
      <formula>IF(RIGHT(TEXT(P14,"0.#"),1)=".",TRUE,FALSE)</formula>
    </cfRule>
  </conditionalFormatting>
  <conditionalFormatting sqref="AE32">
    <cfRule type="expression" dxfId="2099" priority="13997">
      <formula>IF(RIGHT(TEXT(AE32,"0.#"),1)=".",FALSE,TRUE)</formula>
    </cfRule>
    <cfRule type="expression" dxfId="2098" priority="13998">
      <formula>IF(RIGHT(TEXT(AE32,"0.#"),1)=".",TRUE,FALSE)</formula>
    </cfRule>
  </conditionalFormatting>
  <conditionalFormatting sqref="P18:AX18">
    <cfRule type="expression" dxfId="2097" priority="13883">
      <formula>IF(RIGHT(TEXT(P18,"0.#"),1)=".",FALSE,TRUE)</formula>
    </cfRule>
    <cfRule type="expression" dxfId="2096" priority="13884">
      <formula>IF(RIGHT(TEXT(P18,"0.#"),1)=".",TRUE,FALSE)</formula>
    </cfRule>
  </conditionalFormatting>
  <conditionalFormatting sqref="Y782">
    <cfRule type="expression" dxfId="2095" priority="13879">
      <formula>IF(RIGHT(TEXT(Y782,"0.#"),1)=".",FALSE,TRUE)</formula>
    </cfRule>
    <cfRule type="expression" dxfId="2094" priority="13880">
      <formula>IF(RIGHT(TEXT(Y782,"0.#"),1)=".",TRUE,FALSE)</formula>
    </cfRule>
  </conditionalFormatting>
  <conditionalFormatting sqref="Y791">
    <cfRule type="expression" dxfId="2093" priority="13875">
      <formula>IF(RIGHT(TEXT(Y791,"0.#"),1)=".",FALSE,TRUE)</formula>
    </cfRule>
    <cfRule type="expression" dxfId="2092" priority="13876">
      <formula>IF(RIGHT(TEXT(Y791,"0.#"),1)=".",TRUE,FALSE)</formula>
    </cfRule>
  </conditionalFormatting>
  <conditionalFormatting sqref="Y822:Y829 Y820 Y809:Y816 Y807 Y796:Y803 Y794">
    <cfRule type="expression" dxfId="2091" priority="13657">
      <formula>IF(RIGHT(TEXT(Y794,"0.#"),1)=".",FALSE,TRUE)</formula>
    </cfRule>
    <cfRule type="expression" dxfId="2090" priority="13658">
      <formula>IF(RIGHT(TEXT(Y794,"0.#"),1)=".",TRUE,FALSE)</formula>
    </cfRule>
  </conditionalFormatting>
  <conditionalFormatting sqref="P16:AQ17 P15:AX15 P13:AX13">
    <cfRule type="expression" dxfId="2089" priority="13705">
      <formula>IF(RIGHT(TEXT(P13,"0.#"),1)=".",FALSE,TRUE)</formula>
    </cfRule>
    <cfRule type="expression" dxfId="2088" priority="13706">
      <formula>IF(RIGHT(TEXT(P13,"0.#"),1)=".",TRUE,FALSE)</formula>
    </cfRule>
  </conditionalFormatting>
  <conditionalFormatting sqref="P19:AJ19">
    <cfRule type="expression" dxfId="2087" priority="13703">
      <formula>IF(RIGHT(TEXT(P19,"0.#"),1)=".",FALSE,TRUE)</formula>
    </cfRule>
    <cfRule type="expression" dxfId="2086" priority="13704">
      <formula>IF(RIGHT(TEXT(P19,"0.#"),1)=".",TRUE,FALSE)</formula>
    </cfRule>
  </conditionalFormatting>
  <conditionalFormatting sqref="AE101 AQ101">
    <cfRule type="expression" dxfId="2085" priority="13695">
      <formula>IF(RIGHT(TEXT(AE101,"0.#"),1)=".",FALSE,TRUE)</formula>
    </cfRule>
    <cfRule type="expression" dxfId="2084" priority="13696">
      <formula>IF(RIGHT(TEXT(AE101,"0.#"),1)=".",TRUE,FALSE)</formula>
    </cfRule>
  </conditionalFormatting>
  <conditionalFormatting sqref="Y783:Y790 Y781">
    <cfRule type="expression" dxfId="2083" priority="13681">
      <formula>IF(RIGHT(TEXT(Y781,"0.#"),1)=".",FALSE,TRUE)</formula>
    </cfRule>
    <cfRule type="expression" dxfId="2082" priority="13682">
      <formula>IF(RIGHT(TEXT(Y781,"0.#"),1)=".",TRUE,FALSE)</formula>
    </cfRule>
  </conditionalFormatting>
  <conditionalFormatting sqref="AU782">
    <cfRule type="expression" dxfId="2081" priority="13679">
      <formula>IF(RIGHT(TEXT(AU782,"0.#"),1)=".",FALSE,TRUE)</formula>
    </cfRule>
    <cfRule type="expression" dxfId="2080" priority="13680">
      <formula>IF(RIGHT(TEXT(AU782,"0.#"),1)=".",TRUE,FALSE)</formula>
    </cfRule>
  </conditionalFormatting>
  <conditionalFormatting sqref="AU791">
    <cfRule type="expression" dxfId="2079" priority="13677">
      <formula>IF(RIGHT(TEXT(AU791,"0.#"),1)=".",FALSE,TRUE)</formula>
    </cfRule>
    <cfRule type="expression" dxfId="2078" priority="13678">
      <formula>IF(RIGHT(TEXT(AU791,"0.#"),1)=".",TRUE,FALSE)</formula>
    </cfRule>
  </conditionalFormatting>
  <conditionalFormatting sqref="AU783:AU790 AU781">
    <cfRule type="expression" dxfId="2077" priority="13675">
      <formula>IF(RIGHT(TEXT(AU781,"0.#"),1)=".",FALSE,TRUE)</formula>
    </cfRule>
    <cfRule type="expression" dxfId="2076" priority="13676">
      <formula>IF(RIGHT(TEXT(AU781,"0.#"),1)=".",TRUE,FALSE)</formula>
    </cfRule>
  </conditionalFormatting>
  <conditionalFormatting sqref="Y821 Y808 Y795">
    <cfRule type="expression" dxfId="2075" priority="13661">
      <formula>IF(RIGHT(TEXT(Y795,"0.#"),1)=".",FALSE,TRUE)</formula>
    </cfRule>
    <cfRule type="expression" dxfId="2074" priority="13662">
      <formula>IF(RIGHT(TEXT(Y795,"0.#"),1)=".",TRUE,FALSE)</formula>
    </cfRule>
  </conditionalFormatting>
  <conditionalFormatting sqref="Y830 Y817 Y804">
    <cfRule type="expression" dxfId="2073" priority="13659">
      <formula>IF(RIGHT(TEXT(Y804,"0.#"),1)=".",FALSE,TRUE)</formula>
    </cfRule>
    <cfRule type="expression" dxfId="2072" priority="13660">
      <formula>IF(RIGHT(TEXT(Y804,"0.#"),1)=".",TRUE,FALSE)</formula>
    </cfRule>
  </conditionalFormatting>
  <conditionalFormatting sqref="AU821 AU808 AU795">
    <cfRule type="expression" dxfId="2071" priority="13655">
      <formula>IF(RIGHT(TEXT(AU795,"0.#"),1)=".",FALSE,TRUE)</formula>
    </cfRule>
    <cfRule type="expression" dxfId="2070" priority="13656">
      <formula>IF(RIGHT(TEXT(AU795,"0.#"),1)=".",TRUE,FALSE)</formula>
    </cfRule>
  </conditionalFormatting>
  <conditionalFormatting sqref="AU830 AU817 AU804">
    <cfRule type="expression" dxfId="2069" priority="13653">
      <formula>IF(RIGHT(TEXT(AU804,"0.#"),1)=".",FALSE,TRUE)</formula>
    </cfRule>
    <cfRule type="expression" dxfId="2068" priority="13654">
      <formula>IF(RIGHT(TEXT(AU804,"0.#"),1)=".",TRUE,FALSE)</formula>
    </cfRule>
  </conditionalFormatting>
  <conditionalFormatting sqref="AU822:AU829 AU820 AU809:AU816 AU807 AU796:AU803 AU794">
    <cfRule type="expression" dxfId="2067" priority="13651">
      <formula>IF(RIGHT(TEXT(AU794,"0.#"),1)=".",FALSE,TRUE)</formula>
    </cfRule>
    <cfRule type="expression" dxfId="2066" priority="13652">
      <formula>IF(RIGHT(TEXT(AU794,"0.#"),1)=".",TRUE,FALSE)</formula>
    </cfRule>
  </conditionalFormatting>
  <conditionalFormatting sqref="AM87">
    <cfRule type="expression" dxfId="2065" priority="13305">
      <formula>IF(RIGHT(TEXT(AM87,"0.#"),1)=".",FALSE,TRUE)</formula>
    </cfRule>
    <cfRule type="expression" dxfId="2064" priority="13306">
      <formula>IF(RIGHT(TEXT(AM87,"0.#"),1)=".",TRUE,FALSE)</formula>
    </cfRule>
  </conditionalFormatting>
  <conditionalFormatting sqref="AE55">
    <cfRule type="expression" dxfId="2063" priority="13373">
      <formula>IF(RIGHT(TEXT(AE55,"0.#"),1)=".",FALSE,TRUE)</formula>
    </cfRule>
    <cfRule type="expression" dxfId="2062" priority="13374">
      <formula>IF(RIGHT(TEXT(AE55,"0.#"),1)=".",TRUE,FALSE)</formula>
    </cfRule>
  </conditionalFormatting>
  <conditionalFormatting sqref="AI55">
    <cfRule type="expression" dxfId="2061" priority="13371">
      <formula>IF(RIGHT(TEXT(AI55,"0.#"),1)=".",FALSE,TRUE)</formula>
    </cfRule>
    <cfRule type="expression" dxfId="2060" priority="13372">
      <formula>IF(RIGHT(TEXT(AI55,"0.#"),1)=".",TRUE,FALSE)</formula>
    </cfRule>
  </conditionalFormatting>
  <conditionalFormatting sqref="AM34">
    <cfRule type="expression" dxfId="2059" priority="13451">
      <formula>IF(RIGHT(TEXT(AM34,"0.#"),1)=".",FALSE,TRUE)</formula>
    </cfRule>
    <cfRule type="expression" dxfId="2058" priority="13452">
      <formula>IF(RIGHT(TEXT(AM34,"0.#"),1)=".",TRUE,FALSE)</formula>
    </cfRule>
  </conditionalFormatting>
  <conditionalFormatting sqref="AE33">
    <cfRule type="expression" dxfId="2057" priority="13465">
      <formula>IF(RIGHT(TEXT(AE33,"0.#"),1)=".",FALSE,TRUE)</formula>
    </cfRule>
    <cfRule type="expression" dxfId="2056" priority="13466">
      <formula>IF(RIGHT(TEXT(AE33,"0.#"),1)=".",TRUE,FALSE)</formula>
    </cfRule>
  </conditionalFormatting>
  <conditionalFormatting sqref="AE34">
    <cfRule type="expression" dxfId="2055" priority="13463">
      <formula>IF(RIGHT(TEXT(AE34,"0.#"),1)=".",FALSE,TRUE)</formula>
    </cfRule>
    <cfRule type="expression" dxfId="2054" priority="13464">
      <formula>IF(RIGHT(TEXT(AE34,"0.#"),1)=".",TRUE,FALSE)</formula>
    </cfRule>
  </conditionalFormatting>
  <conditionalFormatting sqref="AI34">
    <cfRule type="expression" dxfId="2053" priority="13461">
      <formula>IF(RIGHT(TEXT(AI34,"0.#"),1)=".",FALSE,TRUE)</formula>
    </cfRule>
    <cfRule type="expression" dxfId="2052" priority="13462">
      <formula>IF(RIGHT(TEXT(AI34,"0.#"),1)=".",TRUE,FALSE)</formula>
    </cfRule>
  </conditionalFormatting>
  <conditionalFormatting sqref="AI33">
    <cfRule type="expression" dxfId="2051" priority="13459">
      <formula>IF(RIGHT(TEXT(AI33,"0.#"),1)=".",FALSE,TRUE)</formula>
    </cfRule>
    <cfRule type="expression" dxfId="2050" priority="13460">
      <formula>IF(RIGHT(TEXT(AI33,"0.#"),1)=".",TRUE,FALSE)</formula>
    </cfRule>
  </conditionalFormatting>
  <conditionalFormatting sqref="AI32">
    <cfRule type="expression" dxfId="2049" priority="13457">
      <formula>IF(RIGHT(TEXT(AI32,"0.#"),1)=".",FALSE,TRUE)</formula>
    </cfRule>
    <cfRule type="expression" dxfId="2048" priority="13458">
      <formula>IF(RIGHT(TEXT(AI32,"0.#"),1)=".",TRUE,FALSE)</formula>
    </cfRule>
  </conditionalFormatting>
  <conditionalFormatting sqref="AM32">
    <cfRule type="expression" dxfId="2047" priority="13455">
      <formula>IF(RIGHT(TEXT(AM32,"0.#"),1)=".",FALSE,TRUE)</formula>
    </cfRule>
    <cfRule type="expression" dxfId="2046" priority="13456">
      <formula>IF(RIGHT(TEXT(AM32,"0.#"),1)=".",TRUE,FALSE)</formula>
    </cfRule>
  </conditionalFormatting>
  <conditionalFormatting sqref="AM33">
    <cfRule type="expression" dxfId="2045" priority="13453">
      <formula>IF(RIGHT(TEXT(AM33,"0.#"),1)=".",FALSE,TRUE)</formula>
    </cfRule>
    <cfRule type="expression" dxfId="2044" priority="13454">
      <formula>IF(RIGHT(TEXT(AM33,"0.#"),1)=".",TRUE,FALSE)</formula>
    </cfRule>
  </conditionalFormatting>
  <conditionalFormatting sqref="AQ32:AQ34">
    <cfRule type="expression" dxfId="2043" priority="13445">
      <formula>IF(RIGHT(TEXT(AQ32,"0.#"),1)=".",FALSE,TRUE)</formula>
    </cfRule>
    <cfRule type="expression" dxfId="2042" priority="13446">
      <formula>IF(RIGHT(TEXT(AQ32,"0.#"),1)=".",TRUE,FALSE)</formula>
    </cfRule>
  </conditionalFormatting>
  <conditionalFormatting sqref="AU32:AU34">
    <cfRule type="expression" dxfId="2041" priority="13443">
      <formula>IF(RIGHT(TEXT(AU32,"0.#"),1)=".",FALSE,TRUE)</formula>
    </cfRule>
    <cfRule type="expression" dxfId="2040" priority="13444">
      <formula>IF(RIGHT(TEXT(AU32,"0.#"),1)=".",TRUE,FALSE)</formula>
    </cfRule>
  </conditionalFormatting>
  <conditionalFormatting sqref="AE53">
    <cfRule type="expression" dxfId="2039" priority="13377">
      <formula>IF(RIGHT(TEXT(AE53,"0.#"),1)=".",FALSE,TRUE)</formula>
    </cfRule>
    <cfRule type="expression" dxfId="2038" priority="13378">
      <formula>IF(RIGHT(TEXT(AE53,"0.#"),1)=".",TRUE,FALSE)</formula>
    </cfRule>
  </conditionalFormatting>
  <conditionalFormatting sqref="AE54">
    <cfRule type="expression" dxfId="2037" priority="13375">
      <formula>IF(RIGHT(TEXT(AE54,"0.#"),1)=".",FALSE,TRUE)</formula>
    </cfRule>
    <cfRule type="expression" dxfId="2036" priority="13376">
      <formula>IF(RIGHT(TEXT(AE54,"0.#"),1)=".",TRUE,FALSE)</formula>
    </cfRule>
  </conditionalFormatting>
  <conditionalFormatting sqref="AI54">
    <cfRule type="expression" dxfId="2035" priority="13369">
      <formula>IF(RIGHT(TEXT(AI54,"0.#"),1)=".",FALSE,TRUE)</formula>
    </cfRule>
    <cfRule type="expression" dxfId="2034" priority="13370">
      <formula>IF(RIGHT(TEXT(AI54,"0.#"),1)=".",TRUE,FALSE)</formula>
    </cfRule>
  </conditionalFormatting>
  <conditionalFormatting sqref="AI53">
    <cfRule type="expression" dxfId="2033" priority="13367">
      <formula>IF(RIGHT(TEXT(AI53,"0.#"),1)=".",FALSE,TRUE)</formula>
    </cfRule>
    <cfRule type="expression" dxfId="2032" priority="13368">
      <formula>IF(RIGHT(TEXT(AI53,"0.#"),1)=".",TRUE,FALSE)</formula>
    </cfRule>
  </conditionalFormatting>
  <conditionalFormatting sqref="AM53">
    <cfRule type="expression" dxfId="2031" priority="13365">
      <formula>IF(RIGHT(TEXT(AM53,"0.#"),1)=".",FALSE,TRUE)</formula>
    </cfRule>
    <cfRule type="expression" dxfId="2030" priority="13366">
      <formula>IF(RIGHT(TEXT(AM53,"0.#"),1)=".",TRUE,FALSE)</formula>
    </cfRule>
  </conditionalFormatting>
  <conditionalFormatting sqref="AM54">
    <cfRule type="expression" dxfId="2029" priority="13363">
      <formula>IF(RIGHT(TEXT(AM54,"0.#"),1)=".",FALSE,TRUE)</formula>
    </cfRule>
    <cfRule type="expression" dxfId="2028" priority="13364">
      <formula>IF(RIGHT(TEXT(AM54,"0.#"),1)=".",TRUE,FALSE)</formula>
    </cfRule>
  </conditionalFormatting>
  <conditionalFormatting sqref="AM55">
    <cfRule type="expression" dxfId="2027" priority="13361">
      <formula>IF(RIGHT(TEXT(AM55,"0.#"),1)=".",FALSE,TRUE)</formula>
    </cfRule>
    <cfRule type="expression" dxfId="2026" priority="13362">
      <formula>IF(RIGHT(TEXT(AM55,"0.#"),1)=".",TRUE,FALSE)</formula>
    </cfRule>
  </conditionalFormatting>
  <conditionalFormatting sqref="AE60">
    <cfRule type="expression" dxfId="2025" priority="13347">
      <formula>IF(RIGHT(TEXT(AE60,"0.#"),1)=".",FALSE,TRUE)</formula>
    </cfRule>
    <cfRule type="expression" dxfId="2024" priority="13348">
      <formula>IF(RIGHT(TEXT(AE60,"0.#"),1)=".",TRUE,FALSE)</formula>
    </cfRule>
  </conditionalFormatting>
  <conditionalFormatting sqref="AE61">
    <cfRule type="expression" dxfId="2023" priority="13345">
      <formula>IF(RIGHT(TEXT(AE61,"0.#"),1)=".",FALSE,TRUE)</formula>
    </cfRule>
    <cfRule type="expression" dxfId="2022" priority="13346">
      <formula>IF(RIGHT(TEXT(AE61,"0.#"),1)=".",TRUE,FALSE)</formula>
    </cfRule>
  </conditionalFormatting>
  <conditionalFormatting sqref="AE62">
    <cfRule type="expression" dxfId="2021" priority="13343">
      <formula>IF(RIGHT(TEXT(AE62,"0.#"),1)=".",FALSE,TRUE)</formula>
    </cfRule>
    <cfRule type="expression" dxfId="2020" priority="13344">
      <formula>IF(RIGHT(TEXT(AE62,"0.#"),1)=".",TRUE,FALSE)</formula>
    </cfRule>
  </conditionalFormatting>
  <conditionalFormatting sqref="AI62">
    <cfRule type="expression" dxfId="2019" priority="13341">
      <formula>IF(RIGHT(TEXT(AI62,"0.#"),1)=".",FALSE,TRUE)</formula>
    </cfRule>
    <cfRule type="expression" dxfId="2018" priority="13342">
      <formula>IF(RIGHT(TEXT(AI62,"0.#"),1)=".",TRUE,FALSE)</formula>
    </cfRule>
  </conditionalFormatting>
  <conditionalFormatting sqref="AI61">
    <cfRule type="expression" dxfId="2017" priority="13339">
      <formula>IF(RIGHT(TEXT(AI61,"0.#"),1)=".",FALSE,TRUE)</formula>
    </cfRule>
    <cfRule type="expression" dxfId="2016" priority="13340">
      <formula>IF(RIGHT(TEXT(AI61,"0.#"),1)=".",TRUE,FALSE)</formula>
    </cfRule>
  </conditionalFormatting>
  <conditionalFormatting sqref="AI60">
    <cfRule type="expression" dxfId="2015" priority="13337">
      <formula>IF(RIGHT(TEXT(AI60,"0.#"),1)=".",FALSE,TRUE)</formula>
    </cfRule>
    <cfRule type="expression" dxfId="2014" priority="13338">
      <formula>IF(RIGHT(TEXT(AI60,"0.#"),1)=".",TRUE,FALSE)</formula>
    </cfRule>
  </conditionalFormatting>
  <conditionalFormatting sqref="AM60">
    <cfRule type="expression" dxfId="2013" priority="13335">
      <formula>IF(RIGHT(TEXT(AM60,"0.#"),1)=".",FALSE,TRUE)</formula>
    </cfRule>
    <cfRule type="expression" dxfId="2012" priority="13336">
      <formula>IF(RIGHT(TEXT(AM60,"0.#"),1)=".",TRUE,FALSE)</formula>
    </cfRule>
  </conditionalFormatting>
  <conditionalFormatting sqref="AM61">
    <cfRule type="expression" dxfId="2011" priority="13333">
      <formula>IF(RIGHT(TEXT(AM61,"0.#"),1)=".",FALSE,TRUE)</formula>
    </cfRule>
    <cfRule type="expression" dxfId="2010" priority="13334">
      <formula>IF(RIGHT(TEXT(AM61,"0.#"),1)=".",TRUE,FALSE)</formula>
    </cfRule>
  </conditionalFormatting>
  <conditionalFormatting sqref="AM62">
    <cfRule type="expression" dxfId="2009" priority="13331">
      <formula>IF(RIGHT(TEXT(AM62,"0.#"),1)=".",FALSE,TRUE)</formula>
    </cfRule>
    <cfRule type="expression" dxfId="2008" priority="13332">
      <formula>IF(RIGHT(TEXT(AM62,"0.#"),1)=".",TRUE,FALSE)</formula>
    </cfRule>
  </conditionalFormatting>
  <conditionalFormatting sqref="AE87">
    <cfRule type="expression" dxfId="2007" priority="13317">
      <formula>IF(RIGHT(TEXT(AE87,"0.#"),1)=".",FALSE,TRUE)</formula>
    </cfRule>
    <cfRule type="expression" dxfId="2006" priority="13318">
      <formula>IF(RIGHT(TEXT(AE87,"0.#"),1)=".",TRUE,FALSE)</formula>
    </cfRule>
  </conditionalFormatting>
  <conditionalFormatting sqref="AE88">
    <cfRule type="expression" dxfId="2005" priority="13315">
      <formula>IF(RIGHT(TEXT(AE88,"0.#"),1)=".",FALSE,TRUE)</formula>
    </cfRule>
    <cfRule type="expression" dxfId="2004" priority="13316">
      <formula>IF(RIGHT(TEXT(AE88,"0.#"),1)=".",TRUE,FALSE)</formula>
    </cfRule>
  </conditionalFormatting>
  <conditionalFormatting sqref="AE89">
    <cfRule type="expression" dxfId="2003" priority="13313">
      <formula>IF(RIGHT(TEXT(AE89,"0.#"),1)=".",FALSE,TRUE)</formula>
    </cfRule>
    <cfRule type="expression" dxfId="2002" priority="13314">
      <formula>IF(RIGHT(TEXT(AE89,"0.#"),1)=".",TRUE,FALSE)</formula>
    </cfRule>
  </conditionalFormatting>
  <conditionalFormatting sqref="AI89">
    <cfRule type="expression" dxfId="2001" priority="13311">
      <formula>IF(RIGHT(TEXT(AI89,"0.#"),1)=".",FALSE,TRUE)</formula>
    </cfRule>
    <cfRule type="expression" dxfId="2000" priority="13312">
      <formula>IF(RIGHT(TEXT(AI89,"0.#"),1)=".",TRUE,FALSE)</formula>
    </cfRule>
  </conditionalFormatting>
  <conditionalFormatting sqref="AI88">
    <cfRule type="expression" dxfId="1999" priority="13309">
      <formula>IF(RIGHT(TEXT(AI88,"0.#"),1)=".",FALSE,TRUE)</formula>
    </cfRule>
    <cfRule type="expression" dxfId="1998" priority="13310">
      <formula>IF(RIGHT(TEXT(AI88,"0.#"),1)=".",TRUE,FALSE)</formula>
    </cfRule>
  </conditionalFormatting>
  <conditionalFormatting sqref="AI87">
    <cfRule type="expression" dxfId="1997" priority="13307">
      <formula>IF(RIGHT(TEXT(AI87,"0.#"),1)=".",FALSE,TRUE)</formula>
    </cfRule>
    <cfRule type="expression" dxfId="1996" priority="13308">
      <formula>IF(RIGHT(TEXT(AI87,"0.#"),1)=".",TRUE,FALSE)</formula>
    </cfRule>
  </conditionalFormatting>
  <conditionalFormatting sqref="AM88">
    <cfRule type="expression" dxfId="1995" priority="13303">
      <formula>IF(RIGHT(TEXT(AM88,"0.#"),1)=".",FALSE,TRUE)</formula>
    </cfRule>
    <cfRule type="expression" dxfId="1994" priority="13304">
      <formula>IF(RIGHT(TEXT(AM88,"0.#"),1)=".",TRUE,FALSE)</formula>
    </cfRule>
  </conditionalFormatting>
  <conditionalFormatting sqref="AM89">
    <cfRule type="expression" dxfId="1993" priority="13301">
      <formula>IF(RIGHT(TEXT(AM89,"0.#"),1)=".",FALSE,TRUE)</formula>
    </cfRule>
    <cfRule type="expression" dxfId="1992" priority="13302">
      <formula>IF(RIGHT(TEXT(AM89,"0.#"),1)=".",TRUE,FALSE)</formula>
    </cfRule>
  </conditionalFormatting>
  <conditionalFormatting sqref="AE92">
    <cfRule type="expression" dxfId="1991" priority="13287">
      <formula>IF(RIGHT(TEXT(AE92,"0.#"),1)=".",FALSE,TRUE)</formula>
    </cfRule>
    <cfRule type="expression" dxfId="1990" priority="13288">
      <formula>IF(RIGHT(TEXT(AE92,"0.#"),1)=".",TRUE,FALSE)</formula>
    </cfRule>
  </conditionalFormatting>
  <conditionalFormatting sqref="AE93">
    <cfRule type="expression" dxfId="1989" priority="13285">
      <formula>IF(RIGHT(TEXT(AE93,"0.#"),1)=".",FALSE,TRUE)</formula>
    </cfRule>
    <cfRule type="expression" dxfId="1988" priority="13286">
      <formula>IF(RIGHT(TEXT(AE93,"0.#"),1)=".",TRUE,FALSE)</formula>
    </cfRule>
  </conditionalFormatting>
  <conditionalFormatting sqref="AE94">
    <cfRule type="expression" dxfId="1987" priority="13283">
      <formula>IF(RIGHT(TEXT(AE94,"0.#"),1)=".",FALSE,TRUE)</formula>
    </cfRule>
    <cfRule type="expression" dxfId="1986" priority="13284">
      <formula>IF(RIGHT(TEXT(AE94,"0.#"),1)=".",TRUE,FALSE)</formula>
    </cfRule>
  </conditionalFormatting>
  <conditionalFormatting sqref="AI94">
    <cfRule type="expression" dxfId="1985" priority="13281">
      <formula>IF(RIGHT(TEXT(AI94,"0.#"),1)=".",FALSE,TRUE)</formula>
    </cfRule>
    <cfRule type="expression" dxfId="1984" priority="13282">
      <formula>IF(RIGHT(TEXT(AI94,"0.#"),1)=".",TRUE,FALSE)</formula>
    </cfRule>
  </conditionalFormatting>
  <conditionalFormatting sqref="AI93">
    <cfRule type="expression" dxfId="1983" priority="13279">
      <formula>IF(RIGHT(TEXT(AI93,"0.#"),1)=".",FALSE,TRUE)</formula>
    </cfRule>
    <cfRule type="expression" dxfId="1982" priority="13280">
      <formula>IF(RIGHT(TEXT(AI93,"0.#"),1)=".",TRUE,FALSE)</formula>
    </cfRule>
  </conditionalFormatting>
  <conditionalFormatting sqref="AI92">
    <cfRule type="expression" dxfId="1981" priority="13277">
      <formula>IF(RIGHT(TEXT(AI92,"0.#"),1)=".",FALSE,TRUE)</formula>
    </cfRule>
    <cfRule type="expression" dxfId="1980" priority="13278">
      <formula>IF(RIGHT(TEXT(AI92,"0.#"),1)=".",TRUE,FALSE)</formula>
    </cfRule>
  </conditionalFormatting>
  <conditionalFormatting sqref="AM92">
    <cfRule type="expression" dxfId="1979" priority="13275">
      <formula>IF(RIGHT(TEXT(AM92,"0.#"),1)=".",FALSE,TRUE)</formula>
    </cfRule>
    <cfRule type="expression" dxfId="1978" priority="13276">
      <formula>IF(RIGHT(TEXT(AM92,"0.#"),1)=".",TRUE,FALSE)</formula>
    </cfRule>
  </conditionalFormatting>
  <conditionalFormatting sqref="AM93">
    <cfRule type="expression" dxfId="1977" priority="13273">
      <formula>IF(RIGHT(TEXT(AM93,"0.#"),1)=".",FALSE,TRUE)</formula>
    </cfRule>
    <cfRule type="expression" dxfId="1976" priority="13274">
      <formula>IF(RIGHT(TEXT(AM93,"0.#"),1)=".",TRUE,FALSE)</formula>
    </cfRule>
  </conditionalFormatting>
  <conditionalFormatting sqref="AM94">
    <cfRule type="expression" dxfId="1975" priority="13271">
      <formula>IF(RIGHT(TEXT(AM94,"0.#"),1)=".",FALSE,TRUE)</formula>
    </cfRule>
    <cfRule type="expression" dxfId="1974" priority="13272">
      <formula>IF(RIGHT(TEXT(AM94,"0.#"),1)=".",TRUE,FALSE)</formula>
    </cfRule>
  </conditionalFormatting>
  <conditionalFormatting sqref="AE97">
    <cfRule type="expression" dxfId="1973" priority="13257">
      <formula>IF(RIGHT(TEXT(AE97,"0.#"),1)=".",FALSE,TRUE)</formula>
    </cfRule>
    <cfRule type="expression" dxfId="1972" priority="13258">
      <formula>IF(RIGHT(TEXT(AE97,"0.#"),1)=".",TRUE,FALSE)</formula>
    </cfRule>
  </conditionalFormatting>
  <conditionalFormatting sqref="AE98">
    <cfRule type="expression" dxfId="1971" priority="13255">
      <formula>IF(RIGHT(TEXT(AE98,"0.#"),1)=".",FALSE,TRUE)</formula>
    </cfRule>
    <cfRule type="expression" dxfId="1970" priority="13256">
      <formula>IF(RIGHT(TEXT(AE98,"0.#"),1)=".",TRUE,FALSE)</formula>
    </cfRule>
  </conditionalFormatting>
  <conditionalFormatting sqref="AE99">
    <cfRule type="expression" dxfId="1969" priority="13253">
      <formula>IF(RIGHT(TEXT(AE99,"0.#"),1)=".",FALSE,TRUE)</formula>
    </cfRule>
    <cfRule type="expression" dxfId="1968" priority="13254">
      <formula>IF(RIGHT(TEXT(AE99,"0.#"),1)=".",TRUE,FALSE)</formula>
    </cfRule>
  </conditionalFormatting>
  <conditionalFormatting sqref="AI99">
    <cfRule type="expression" dxfId="1967" priority="13251">
      <formula>IF(RIGHT(TEXT(AI99,"0.#"),1)=".",FALSE,TRUE)</formula>
    </cfRule>
    <cfRule type="expression" dxfId="1966" priority="13252">
      <formula>IF(RIGHT(TEXT(AI99,"0.#"),1)=".",TRUE,FALSE)</formula>
    </cfRule>
  </conditionalFormatting>
  <conditionalFormatting sqref="AI98">
    <cfRule type="expression" dxfId="1965" priority="13249">
      <formula>IF(RIGHT(TEXT(AI98,"0.#"),1)=".",FALSE,TRUE)</formula>
    </cfRule>
    <cfRule type="expression" dxfId="1964" priority="13250">
      <formula>IF(RIGHT(TEXT(AI98,"0.#"),1)=".",TRUE,FALSE)</formula>
    </cfRule>
  </conditionalFormatting>
  <conditionalFormatting sqref="AI97">
    <cfRule type="expression" dxfId="1963" priority="13247">
      <formula>IF(RIGHT(TEXT(AI97,"0.#"),1)=".",FALSE,TRUE)</formula>
    </cfRule>
    <cfRule type="expression" dxfId="1962" priority="13248">
      <formula>IF(RIGHT(TEXT(AI97,"0.#"),1)=".",TRUE,FALSE)</formula>
    </cfRule>
  </conditionalFormatting>
  <conditionalFormatting sqref="AM97">
    <cfRule type="expression" dxfId="1961" priority="13245">
      <formula>IF(RIGHT(TEXT(AM97,"0.#"),1)=".",FALSE,TRUE)</formula>
    </cfRule>
    <cfRule type="expression" dxfId="1960" priority="13246">
      <formula>IF(RIGHT(TEXT(AM97,"0.#"),1)=".",TRUE,FALSE)</formula>
    </cfRule>
  </conditionalFormatting>
  <conditionalFormatting sqref="AM98">
    <cfRule type="expression" dxfId="1959" priority="13243">
      <formula>IF(RIGHT(TEXT(AM98,"0.#"),1)=".",FALSE,TRUE)</formula>
    </cfRule>
    <cfRule type="expression" dxfId="1958" priority="13244">
      <formula>IF(RIGHT(TEXT(AM98,"0.#"),1)=".",TRUE,FALSE)</formula>
    </cfRule>
  </conditionalFormatting>
  <conditionalFormatting sqref="AM99">
    <cfRule type="expression" dxfId="1957" priority="13241">
      <formula>IF(RIGHT(TEXT(AM99,"0.#"),1)=".",FALSE,TRUE)</formula>
    </cfRule>
    <cfRule type="expression" dxfId="1956" priority="13242">
      <formula>IF(RIGHT(TEXT(AM99,"0.#"),1)=".",TRUE,FALSE)</formula>
    </cfRule>
  </conditionalFormatting>
  <conditionalFormatting sqref="AI101">
    <cfRule type="expression" dxfId="1955" priority="13227">
      <formula>IF(RIGHT(TEXT(AI101,"0.#"),1)=".",FALSE,TRUE)</formula>
    </cfRule>
    <cfRule type="expression" dxfId="1954" priority="13228">
      <formula>IF(RIGHT(TEXT(AI101,"0.#"),1)=".",TRUE,FALSE)</formula>
    </cfRule>
  </conditionalFormatting>
  <conditionalFormatting sqref="AM101">
    <cfRule type="expression" dxfId="1953" priority="13225">
      <formula>IF(RIGHT(TEXT(AM101,"0.#"),1)=".",FALSE,TRUE)</formula>
    </cfRule>
    <cfRule type="expression" dxfId="1952" priority="13226">
      <formula>IF(RIGHT(TEXT(AM101,"0.#"),1)=".",TRUE,FALSE)</formula>
    </cfRule>
  </conditionalFormatting>
  <conditionalFormatting sqref="AE102">
    <cfRule type="expression" dxfId="1951" priority="13223">
      <formula>IF(RIGHT(TEXT(AE102,"0.#"),1)=".",FALSE,TRUE)</formula>
    </cfRule>
    <cfRule type="expression" dxfId="1950" priority="13224">
      <formula>IF(RIGHT(TEXT(AE102,"0.#"),1)=".",TRUE,FALSE)</formula>
    </cfRule>
  </conditionalFormatting>
  <conditionalFormatting sqref="AI102">
    <cfRule type="expression" dxfId="1949" priority="13221">
      <formula>IF(RIGHT(TEXT(AI102,"0.#"),1)=".",FALSE,TRUE)</formula>
    </cfRule>
    <cfRule type="expression" dxfId="1948" priority="13222">
      <formula>IF(RIGHT(TEXT(AI102,"0.#"),1)=".",TRUE,FALSE)</formula>
    </cfRule>
  </conditionalFormatting>
  <conditionalFormatting sqref="AM102">
    <cfRule type="expression" dxfId="1947" priority="13219">
      <formula>IF(RIGHT(TEXT(AM102,"0.#"),1)=".",FALSE,TRUE)</formula>
    </cfRule>
    <cfRule type="expression" dxfId="1946" priority="13220">
      <formula>IF(RIGHT(TEXT(AM102,"0.#"),1)=".",TRUE,FALSE)</formula>
    </cfRule>
  </conditionalFormatting>
  <conditionalFormatting sqref="AQ102">
    <cfRule type="expression" dxfId="1945" priority="13217">
      <formula>IF(RIGHT(TEXT(AQ102,"0.#"),1)=".",FALSE,TRUE)</formula>
    </cfRule>
    <cfRule type="expression" dxfId="1944" priority="13218">
      <formula>IF(RIGHT(TEXT(AQ102,"0.#"),1)=".",TRUE,FALSE)</formula>
    </cfRule>
  </conditionalFormatting>
  <conditionalFormatting sqref="AE104">
    <cfRule type="expression" dxfId="1943" priority="13215">
      <formula>IF(RIGHT(TEXT(AE104,"0.#"),1)=".",FALSE,TRUE)</formula>
    </cfRule>
    <cfRule type="expression" dxfId="1942" priority="13216">
      <formula>IF(RIGHT(TEXT(AE104,"0.#"),1)=".",TRUE,FALSE)</formula>
    </cfRule>
  </conditionalFormatting>
  <conditionalFormatting sqref="AI104">
    <cfRule type="expression" dxfId="1941" priority="13213">
      <formula>IF(RIGHT(TEXT(AI104,"0.#"),1)=".",FALSE,TRUE)</formula>
    </cfRule>
    <cfRule type="expression" dxfId="1940" priority="13214">
      <formula>IF(RIGHT(TEXT(AI104,"0.#"),1)=".",TRUE,FALSE)</formula>
    </cfRule>
  </conditionalFormatting>
  <conditionalFormatting sqref="AM104">
    <cfRule type="expression" dxfId="1939" priority="13211">
      <formula>IF(RIGHT(TEXT(AM104,"0.#"),1)=".",FALSE,TRUE)</formula>
    </cfRule>
    <cfRule type="expression" dxfId="1938" priority="13212">
      <formula>IF(RIGHT(TEXT(AM104,"0.#"),1)=".",TRUE,FALSE)</formula>
    </cfRule>
  </conditionalFormatting>
  <conditionalFormatting sqref="AE105">
    <cfRule type="expression" dxfId="1937" priority="13209">
      <formula>IF(RIGHT(TEXT(AE105,"0.#"),1)=".",FALSE,TRUE)</formula>
    </cfRule>
    <cfRule type="expression" dxfId="1936" priority="13210">
      <formula>IF(RIGHT(TEXT(AE105,"0.#"),1)=".",TRUE,FALSE)</formula>
    </cfRule>
  </conditionalFormatting>
  <conditionalFormatting sqref="AI105">
    <cfRule type="expression" dxfId="1935" priority="13207">
      <formula>IF(RIGHT(TEXT(AI105,"0.#"),1)=".",FALSE,TRUE)</formula>
    </cfRule>
    <cfRule type="expression" dxfId="1934" priority="13208">
      <formula>IF(RIGHT(TEXT(AI105,"0.#"),1)=".",TRUE,FALSE)</formula>
    </cfRule>
  </conditionalFormatting>
  <conditionalFormatting sqref="AM105">
    <cfRule type="expression" dxfId="1933" priority="13205">
      <formula>IF(RIGHT(TEXT(AM105,"0.#"),1)=".",FALSE,TRUE)</formula>
    </cfRule>
    <cfRule type="expression" dxfId="1932" priority="13206">
      <formula>IF(RIGHT(TEXT(AM105,"0.#"),1)=".",TRUE,FALSE)</formula>
    </cfRule>
  </conditionalFormatting>
  <conditionalFormatting sqref="AE107">
    <cfRule type="expression" dxfId="1931" priority="13201">
      <formula>IF(RIGHT(TEXT(AE107,"0.#"),1)=".",FALSE,TRUE)</formula>
    </cfRule>
    <cfRule type="expression" dxfId="1930" priority="13202">
      <formula>IF(RIGHT(TEXT(AE107,"0.#"),1)=".",TRUE,FALSE)</formula>
    </cfRule>
  </conditionalFormatting>
  <conditionalFormatting sqref="AI107">
    <cfRule type="expression" dxfId="1929" priority="13199">
      <formula>IF(RIGHT(TEXT(AI107,"0.#"),1)=".",FALSE,TRUE)</formula>
    </cfRule>
    <cfRule type="expression" dxfId="1928" priority="13200">
      <formula>IF(RIGHT(TEXT(AI107,"0.#"),1)=".",TRUE,FALSE)</formula>
    </cfRule>
  </conditionalFormatting>
  <conditionalFormatting sqref="AM107">
    <cfRule type="expression" dxfId="1927" priority="13197">
      <formula>IF(RIGHT(TEXT(AM107,"0.#"),1)=".",FALSE,TRUE)</formula>
    </cfRule>
    <cfRule type="expression" dxfId="1926" priority="13198">
      <formula>IF(RIGHT(TEXT(AM107,"0.#"),1)=".",TRUE,FALSE)</formula>
    </cfRule>
  </conditionalFormatting>
  <conditionalFormatting sqref="AE108">
    <cfRule type="expression" dxfId="1925" priority="13195">
      <formula>IF(RIGHT(TEXT(AE108,"0.#"),1)=".",FALSE,TRUE)</formula>
    </cfRule>
    <cfRule type="expression" dxfId="1924" priority="13196">
      <formula>IF(RIGHT(TEXT(AE108,"0.#"),1)=".",TRUE,FALSE)</formula>
    </cfRule>
  </conditionalFormatting>
  <conditionalFormatting sqref="AI108">
    <cfRule type="expression" dxfId="1923" priority="13193">
      <formula>IF(RIGHT(TEXT(AI108,"0.#"),1)=".",FALSE,TRUE)</formula>
    </cfRule>
    <cfRule type="expression" dxfId="1922" priority="13194">
      <formula>IF(RIGHT(TEXT(AI108,"0.#"),1)=".",TRUE,FALSE)</formula>
    </cfRule>
  </conditionalFormatting>
  <conditionalFormatting sqref="AM108">
    <cfRule type="expression" dxfId="1921" priority="13191">
      <formula>IF(RIGHT(TEXT(AM108,"0.#"),1)=".",FALSE,TRUE)</formula>
    </cfRule>
    <cfRule type="expression" dxfId="1920" priority="13192">
      <formula>IF(RIGHT(TEXT(AM108,"0.#"),1)=".",TRUE,FALSE)</formula>
    </cfRule>
  </conditionalFormatting>
  <conditionalFormatting sqref="AE110">
    <cfRule type="expression" dxfId="1919" priority="13187">
      <formula>IF(RIGHT(TEXT(AE110,"0.#"),1)=".",FALSE,TRUE)</formula>
    </cfRule>
    <cfRule type="expression" dxfId="1918" priority="13188">
      <formula>IF(RIGHT(TEXT(AE110,"0.#"),1)=".",TRUE,FALSE)</formula>
    </cfRule>
  </conditionalFormatting>
  <conditionalFormatting sqref="AI110">
    <cfRule type="expression" dxfId="1917" priority="13185">
      <formula>IF(RIGHT(TEXT(AI110,"0.#"),1)=".",FALSE,TRUE)</formula>
    </cfRule>
    <cfRule type="expression" dxfId="1916" priority="13186">
      <formula>IF(RIGHT(TEXT(AI110,"0.#"),1)=".",TRUE,FALSE)</formula>
    </cfRule>
  </conditionalFormatting>
  <conditionalFormatting sqref="AM110">
    <cfRule type="expression" dxfId="1915" priority="13183">
      <formula>IF(RIGHT(TEXT(AM110,"0.#"),1)=".",FALSE,TRUE)</formula>
    </cfRule>
    <cfRule type="expression" dxfId="1914" priority="13184">
      <formula>IF(RIGHT(TEXT(AM110,"0.#"),1)=".",TRUE,FALSE)</formula>
    </cfRule>
  </conditionalFormatting>
  <conditionalFormatting sqref="AE111">
    <cfRule type="expression" dxfId="1913" priority="13181">
      <formula>IF(RIGHT(TEXT(AE111,"0.#"),1)=".",FALSE,TRUE)</formula>
    </cfRule>
    <cfRule type="expression" dxfId="1912" priority="13182">
      <formula>IF(RIGHT(TEXT(AE111,"0.#"),1)=".",TRUE,FALSE)</formula>
    </cfRule>
  </conditionalFormatting>
  <conditionalFormatting sqref="AI111">
    <cfRule type="expression" dxfId="1911" priority="13179">
      <formula>IF(RIGHT(TEXT(AI111,"0.#"),1)=".",FALSE,TRUE)</formula>
    </cfRule>
    <cfRule type="expression" dxfId="1910" priority="13180">
      <formula>IF(RIGHT(TEXT(AI111,"0.#"),1)=".",TRUE,FALSE)</formula>
    </cfRule>
  </conditionalFormatting>
  <conditionalFormatting sqref="AM111">
    <cfRule type="expression" dxfId="1909" priority="13177">
      <formula>IF(RIGHT(TEXT(AM111,"0.#"),1)=".",FALSE,TRUE)</formula>
    </cfRule>
    <cfRule type="expression" dxfId="1908" priority="13178">
      <formula>IF(RIGHT(TEXT(AM111,"0.#"),1)=".",TRUE,FALSE)</formula>
    </cfRule>
  </conditionalFormatting>
  <conditionalFormatting sqref="AE113">
    <cfRule type="expression" dxfId="1907" priority="13173">
      <formula>IF(RIGHT(TEXT(AE113,"0.#"),1)=".",FALSE,TRUE)</formula>
    </cfRule>
    <cfRule type="expression" dxfId="1906" priority="13174">
      <formula>IF(RIGHT(TEXT(AE113,"0.#"),1)=".",TRUE,FALSE)</formula>
    </cfRule>
  </conditionalFormatting>
  <conditionalFormatting sqref="AI113">
    <cfRule type="expression" dxfId="1905" priority="13171">
      <formula>IF(RIGHT(TEXT(AI113,"0.#"),1)=".",FALSE,TRUE)</formula>
    </cfRule>
    <cfRule type="expression" dxfId="1904" priority="13172">
      <formula>IF(RIGHT(TEXT(AI113,"0.#"),1)=".",TRUE,FALSE)</formula>
    </cfRule>
  </conditionalFormatting>
  <conditionalFormatting sqref="AM113">
    <cfRule type="expression" dxfId="1903" priority="13169">
      <formula>IF(RIGHT(TEXT(AM113,"0.#"),1)=".",FALSE,TRUE)</formula>
    </cfRule>
    <cfRule type="expression" dxfId="1902" priority="13170">
      <formula>IF(RIGHT(TEXT(AM113,"0.#"),1)=".",TRUE,FALSE)</formula>
    </cfRule>
  </conditionalFormatting>
  <conditionalFormatting sqref="AE114">
    <cfRule type="expression" dxfId="1901" priority="13167">
      <formula>IF(RIGHT(TEXT(AE114,"0.#"),1)=".",FALSE,TRUE)</formula>
    </cfRule>
    <cfRule type="expression" dxfId="1900" priority="13168">
      <formula>IF(RIGHT(TEXT(AE114,"0.#"),1)=".",TRUE,FALSE)</formula>
    </cfRule>
  </conditionalFormatting>
  <conditionalFormatting sqref="AI114">
    <cfRule type="expression" dxfId="1899" priority="13165">
      <formula>IF(RIGHT(TEXT(AI114,"0.#"),1)=".",FALSE,TRUE)</formula>
    </cfRule>
    <cfRule type="expression" dxfId="1898" priority="13166">
      <formula>IF(RIGHT(TEXT(AI114,"0.#"),1)=".",TRUE,FALSE)</formula>
    </cfRule>
  </conditionalFormatting>
  <conditionalFormatting sqref="AM114">
    <cfRule type="expression" dxfId="1897" priority="13163">
      <formula>IF(RIGHT(TEXT(AM114,"0.#"),1)=".",FALSE,TRUE)</formula>
    </cfRule>
    <cfRule type="expression" dxfId="1896" priority="13164">
      <formula>IF(RIGHT(TEXT(AM114,"0.#"),1)=".",TRUE,FALSE)</formula>
    </cfRule>
  </conditionalFormatting>
  <conditionalFormatting sqref="AE116 AQ116">
    <cfRule type="expression" dxfId="1895" priority="13159">
      <formula>IF(RIGHT(TEXT(AE116,"0.#"),1)=".",FALSE,TRUE)</formula>
    </cfRule>
    <cfRule type="expression" dxfId="1894" priority="13160">
      <formula>IF(RIGHT(TEXT(AE116,"0.#"),1)=".",TRUE,FALSE)</formula>
    </cfRule>
  </conditionalFormatting>
  <conditionalFormatting sqref="AI116">
    <cfRule type="expression" dxfId="1893" priority="13157">
      <formula>IF(RIGHT(TEXT(AI116,"0.#"),1)=".",FALSE,TRUE)</formula>
    </cfRule>
    <cfRule type="expression" dxfId="1892" priority="13158">
      <formula>IF(RIGHT(TEXT(AI116,"0.#"),1)=".",TRUE,FALSE)</formula>
    </cfRule>
  </conditionalFormatting>
  <conditionalFormatting sqref="AM116">
    <cfRule type="expression" dxfId="1891" priority="13155">
      <formula>IF(RIGHT(TEXT(AM116,"0.#"),1)=".",FALSE,TRUE)</formula>
    </cfRule>
    <cfRule type="expression" dxfId="1890" priority="13156">
      <formula>IF(RIGHT(TEXT(AM116,"0.#"),1)=".",TRUE,FALSE)</formula>
    </cfRule>
  </conditionalFormatting>
  <conditionalFormatting sqref="AE117 AM117">
    <cfRule type="expression" dxfId="1889" priority="13153">
      <formula>IF(RIGHT(TEXT(AE117,"0.#"),1)=".",FALSE,TRUE)</formula>
    </cfRule>
    <cfRule type="expression" dxfId="1888" priority="13154">
      <formula>IF(RIGHT(TEXT(AE117,"0.#"),1)=".",TRUE,FALSE)</formula>
    </cfRule>
  </conditionalFormatting>
  <conditionalFormatting sqref="AI117">
    <cfRule type="expression" dxfId="1887" priority="13151">
      <formula>IF(RIGHT(TEXT(AI117,"0.#"),1)=".",FALSE,TRUE)</formula>
    </cfRule>
    <cfRule type="expression" dxfId="1886" priority="13152">
      <formula>IF(RIGHT(TEXT(AI117,"0.#"),1)=".",TRUE,FALSE)</formula>
    </cfRule>
  </conditionalFormatting>
  <conditionalFormatting sqref="AQ117">
    <cfRule type="expression" dxfId="1885" priority="13147">
      <formula>IF(RIGHT(TEXT(AQ117,"0.#"),1)=".",FALSE,TRUE)</formula>
    </cfRule>
    <cfRule type="expression" dxfId="1884" priority="13148">
      <formula>IF(RIGHT(TEXT(AQ117,"0.#"),1)=".",TRUE,FALSE)</formula>
    </cfRule>
  </conditionalFormatting>
  <conditionalFormatting sqref="AE119 AQ119">
    <cfRule type="expression" dxfId="1883" priority="13145">
      <formula>IF(RIGHT(TEXT(AE119,"0.#"),1)=".",FALSE,TRUE)</formula>
    </cfRule>
    <cfRule type="expression" dxfId="1882" priority="13146">
      <formula>IF(RIGHT(TEXT(AE119,"0.#"),1)=".",TRUE,FALSE)</formula>
    </cfRule>
  </conditionalFormatting>
  <conditionalFormatting sqref="AI119">
    <cfRule type="expression" dxfId="1881" priority="13143">
      <formula>IF(RIGHT(TEXT(AI119,"0.#"),1)=".",FALSE,TRUE)</formula>
    </cfRule>
    <cfRule type="expression" dxfId="1880" priority="13144">
      <formula>IF(RIGHT(TEXT(AI119,"0.#"),1)=".",TRUE,FALSE)</formula>
    </cfRule>
  </conditionalFormatting>
  <conditionalFormatting sqref="AM119">
    <cfRule type="expression" dxfId="1879" priority="13141">
      <formula>IF(RIGHT(TEXT(AM119,"0.#"),1)=".",FALSE,TRUE)</formula>
    </cfRule>
    <cfRule type="expression" dxfId="1878" priority="13142">
      <formula>IF(RIGHT(TEXT(AM119,"0.#"),1)=".",TRUE,FALSE)</formula>
    </cfRule>
  </conditionalFormatting>
  <conditionalFormatting sqref="AQ120">
    <cfRule type="expression" dxfId="1877" priority="13133">
      <formula>IF(RIGHT(TEXT(AQ120,"0.#"),1)=".",FALSE,TRUE)</formula>
    </cfRule>
    <cfRule type="expression" dxfId="1876" priority="13134">
      <formula>IF(RIGHT(TEXT(AQ120,"0.#"),1)=".",TRUE,FALSE)</formula>
    </cfRule>
  </conditionalFormatting>
  <conditionalFormatting sqref="AE122 AQ122">
    <cfRule type="expression" dxfId="1875" priority="13131">
      <formula>IF(RIGHT(TEXT(AE122,"0.#"),1)=".",FALSE,TRUE)</formula>
    </cfRule>
    <cfRule type="expression" dxfId="1874" priority="13132">
      <formula>IF(RIGHT(TEXT(AE122,"0.#"),1)=".",TRUE,FALSE)</formula>
    </cfRule>
  </conditionalFormatting>
  <conditionalFormatting sqref="AI122">
    <cfRule type="expression" dxfId="1873" priority="13129">
      <formula>IF(RIGHT(TEXT(AI122,"0.#"),1)=".",FALSE,TRUE)</formula>
    </cfRule>
    <cfRule type="expression" dxfId="1872" priority="13130">
      <formula>IF(RIGHT(TEXT(AI122,"0.#"),1)=".",TRUE,FALSE)</formula>
    </cfRule>
  </conditionalFormatting>
  <conditionalFormatting sqref="AM122">
    <cfRule type="expression" dxfId="1871" priority="13127">
      <formula>IF(RIGHT(TEXT(AM122,"0.#"),1)=".",FALSE,TRUE)</formula>
    </cfRule>
    <cfRule type="expression" dxfId="1870" priority="13128">
      <formula>IF(RIGHT(TEXT(AM122,"0.#"),1)=".",TRUE,FALSE)</formula>
    </cfRule>
  </conditionalFormatting>
  <conditionalFormatting sqref="AQ123">
    <cfRule type="expression" dxfId="1869" priority="13119">
      <formula>IF(RIGHT(TEXT(AQ123,"0.#"),1)=".",FALSE,TRUE)</formula>
    </cfRule>
    <cfRule type="expression" dxfId="1868" priority="13120">
      <formula>IF(RIGHT(TEXT(AQ123,"0.#"),1)=".",TRUE,FALSE)</formula>
    </cfRule>
  </conditionalFormatting>
  <conditionalFormatting sqref="AE125 AQ125">
    <cfRule type="expression" dxfId="1867" priority="13117">
      <formula>IF(RIGHT(TEXT(AE125,"0.#"),1)=".",FALSE,TRUE)</formula>
    </cfRule>
    <cfRule type="expression" dxfId="1866" priority="13118">
      <formula>IF(RIGHT(TEXT(AE125,"0.#"),1)=".",TRUE,FALSE)</formula>
    </cfRule>
  </conditionalFormatting>
  <conditionalFormatting sqref="AI125">
    <cfRule type="expression" dxfId="1865" priority="13115">
      <formula>IF(RIGHT(TEXT(AI125,"0.#"),1)=".",FALSE,TRUE)</formula>
    </cfRule>
    <cfRule type="expression" dxfId="1864" priority="13116">
      <formula>IF(RIGHT(TEXT(AI125,"0.#"),1)=".",TRUE,FALSE)</formula>
    </cfRule>
  </conditionalFormatting>
  <conditionalFormatting sqref="AM125">
    <cfRule type="expression" dxfId="1863" priority="13113">
      <formula>IF(RIGHT(TEXT(AM125,"0.#"),1)=".",FALSE,TRUE)</formula>
    </cfRule>
    <cfRule type="expression" dxfId="1862" priority="13114">
      <formula>IF(RIGHT(TEXT(AM125,"0.#"),1)=".",TRUE,FALSE)</formula>
    </cfRule>
  </conditionalFormatting>
  <conditionalFormatting sqref="AQ126">
    <cfRule type="expression" dxfId="1861" priority="13105">
      <formula>IF(RIGHT(TEXT(AQ126,"0.#"),1)=".",FALSE,TRUE)</formula>
    </cfRule>
    <cfRule type="expression" dxfId="1860" priority="13106">
      <formula>IF(RIGHT(TEXT(AQ126,"0.#"),1)=".",TRUE,FALSE)</formula>
    </cfRule>
  </conditionalFormatting>
  <conditionalFormatting sqref="AE128 AQ128">
    <cfRule type="expression" dxfId="1859" priority="13103">
      <formula>IF(RIGHT(TEXT(AE128,"0.#"),1)=".",FALSE,TRUE)</formula>
    </cfRule>
    <cfRule type="expression" dxfId="1858" priority="13104">
      <formula>IF(RIGHT(TEXT(AE128,"0.#"),1)=".",TRUE,FALSE)</formula>
    </cfRule>
  </conditionalFormatting>
  <conditionalFormatting sqref="AI128">
    <cfRule type="expression" dxfId="1857" priority="13101">
      <formula>IF(RIGHT(TEXT(AI128,"0.#"),1)=".",FALSE,TRUE)</formula>
    </cfRule>
    <cfRule type="expression" dxfId="1856" priority="13102">
      <formula>IF(RIGHT(TEXT(AI128,"0.#"),1)=".",TRUE,FALSE)</formula>
    </cfRule>
  </conditionalFormatting>
  <conditionalFormatting sqref="AM128">
    <cfRule type="expression" dxfId="1855" priority="13099">
      <formula>IF(RIGHT(TEXT(AM128,"0.#"),1)=".",FALSE,TRUE)</formula>
    </cfRule>
    <cfRule type="expression" dxfId="1854" priority="13100">
      <formula>IF(RIGHT(TEXT(AM128,"0.#"),1)=".",TRUE,FALSE)</formula>
    </cfRule>
  </conditionalFormatting>
  <conditionalFormatting sqref="AQ129">
    <cfRule type="expression" dxfId="1853" priority="13091">
      <formula>IF(RIGHT(TEXT(AQ129,"0.#"),1)=".",FALSE,TRUE)</formula>
    </cfRule>
    <cfRule type="expression" dxfId="1852" priority="13092">
      <formula>IF(RIGHT(TEXT(AQ129,"0.#"),1)=".",TRUE,FALSE)</formula>
    </cfRule>
  </conditionalFormatting>
  <conditionalFormatting sqref="AE75">
    <cfRule type="expression" dxfId="1851" priority="13089">
      <formula>IF(RIGHT(TEXT(AE75,"0.#"),1)=".",FALSE,TRUE)</formula>
    </cfRule>
    <cfRule type="expression" dxfId="1850" priority="13090">
      <formula>IF(RIGHT(TEXT(AE75,"0.#"),1)=".",TRUE,FALSE)</formula>
    </cfRule>
  </conditionalFormatting>
  <conditionalFormatting sqref="AE76">
    <cfRule type="expression" dxfId="1849" priority="13087">
      <formula>IF(RIGHT(TEXT(AE76,"0.#"),1)=".",FALSE,TRUE)</formula>
    </cfRule>
    <cfRule type="expression" dxfId="1848" priority="13088">
      <formula>IF(RIGHT(TEXT(AE76,"0.#"),1)=".",TRUE,FALSE)</formula>
    </cfRule>
  </conditionalFormatting>
  <conditionalFormatting sqref="AE77">
    <cfRule type="expression" dxfId="1847" priority="13085">
      <formula>IF(RIGHT(TEXT(AE77,"0.#"),1)=".",FALSE,TRUE)</formula>
    </cfRule>
    <cfRule type="expression" dxfId="1846" priority="13086">
      <formula>IF(RIGHT(TEXT(AE77,"0.#"),1)=".",TRUE,FALSE)</formula>
    </cfRule>
  </conditionalFormatting>
  <conditionalFormatting sqref="AI77">
    <cfRule type="expression" dxfId="1845" priority="13083">
      <formula>IF(RIGHT(TEXT(AI77,"0.#"),1)=".",FALSE,TRUE)</formula>
    </cfRule>
    <cfRule type="expression" dxfId="1844" priority="13084">
      <formula>IF(RIGHT(TEXT(AI77,"0.#"),1)=".",TRUE,FALSE)</formula>
    </cfRule>
  </conditionalFormatting>
  <conditionalFormatting sqref="AI76">
    <cfRule type="expression" dxfId="1843" priority="13081">
      <formula>IF(RIGHT(TEXT(AI76,"0.#"),1)=".",FALSE,TRUE)</formula>
    </cfRule>
    <cfRule type="expression" dxfId="1842" priority="13082">
      <formula>IF(RIGHT(TEXT(AI76,"0.#"),1)=".",TRUE,FALSE)</formula>
    </cfRule>
  </conditionalFormatting>
  <conditionalFormatting sqref="AI75">
    <cfRule type="expression" dxfId="1841" priority="13079">
      <formula>IF(RIGHT(TEXT(AI75,"0.#"),1)=".",FALSE,TRUE)</formula>
    </cfRule>
    <cfRule type="expression" dxfId="1840" priority="13080">
      <formula>IF(RIGHT(TEXT(AI75,"0.#"),1)=".",TRUE,FALSE)</formula>
    </cfRule>
  </conditionalFormatting>
  <conditionalFormatting sqref="AM75">
    <cfRule type="expression" dxfId="1839" priority="13077">
      <formula>IF(RIGHT(TEXT(AM75,"0.#"),1)=".",FALSE,TRUE)</formula>
    </cfRule>
    <cfRule type="expression" dxfId="1838" priority="13078">
      <formula>IF(RIGHT(TEXT(AM75,"0.#"),1)=".",TRUE,FALSE)</formula>
    </cfRule>
  </conditionalFormatting>
  <conditionalFormatting sqref="AM76">
    <cfRule type="expression" dxfId="1837" priority="13075">
      <formula>IF(RIGHT(TEXT(AM76,"0.#"),1)=".",FALSE,TRUE)</formula>
    </cfRule>
    <cfRule type="expression" dxfId="1836" priority="13076">
      <formula>IF(RIGHT(TEXT(AM76,"0.#"),1)=".",TRUE,FALSE)</formula>
    </cfRule>
  </conditionalFormatting>
  <conditionalFormatting sqref="AM77">
    <cfRule type="expression" dxfId="1835" priority="13073">
      <formula>IF(RIGHT(TEXT(AM77,"0.#"),1)=".",FALSE,TRUE)</formula>
    </cfRule>
    <cfRule type="expression" dxfId="1834" priority="13074">
      <formula>IF(RIGHT(TEXT(AM77,"0.#"),1)=".",TRUE,FALSE)</formula>
    </cfRule>
  </conditionalFormatting>
  <conditionalFormatting sqref="AE134:AE135 AI134:AI135 AM134:AM135 AQ134:AQ135 AU134:AU135">
    <cfRule type="expression" dxfId="1833" priority="13059">
      <formula>IF(RIGHT(TEXT(AE134,"0.#"),1)=".",FALSE,TRUE)</formula>
    </cfRule>
    <cfRule type="expression" dxfId="1832" priority="13060">
      <formula>IF(RIGHT(TEXT(AE134,"0.#"),1)=".",TRUE,FALSE)</formula>
    </cfRule>
  </conditionalFormatting>
  <conditionalFormatting sqref="AE433">
    <cfRule type="expression" dxfId="1831" priority="13029">
      <formula>IF(RIGHT(TEXT(AE433,"0.#"),1)=".",FALSE,TRUE)</formula>
    </cfRule>
    <cfRule type="expression" dxfId="1830" priority="13030">
      <formula>IF(RIGHT(TEXT(AE433,"0.#"),1)=".",TRUE,FALSE)</formula>
    </cfRule>
  </conditionalFormatting>
  <conditionalFormatting sqref="AM435">
    <cfRule type="expression" dxfId="1829" priority="13013">
      <formula>IF(RIGHT(TEXT(AM435,"0.#"),1)=".",FALSE,TRUE)</formula>
    </cfRule>
    <cfRule type="expression" dxfId="1828" priority="13014">
      <formula>IF(RIGHT(TEXT(AM435,"0.#"),1)=".",TRUE,FALSE)</formula>
    </cfRule>
  </conditionalFormatting>
  <conditionalFormatting sqref="AE434">
    <cfRule type="expression" dxfId="1827" priority="13027">
      <formula>IF(RIGHT(TEXT(AE434,"0.#"),1)=".",FALSE,TRUE)</formula>
    </cfRule>
    <cfRule type="expression" dxfId="1826" priority="13028">
      <formula>IF(RIGHT(TEXT(AE434,"0.#"),1)=".",TRUE,FALSE)</formula>
    </cfRule>
  </conditionalFormatting>
  <conditionalFormatting sqref="AE435">
    <cfRule type="expression" dxfId="1825" priority="13025">
      <formula>IF(RIGHT(TEXT(AE435,"0.#"),1)=".",FALSE,TRUE)</formula>
    </cfRule>
    <cfRule type="expression" dxfId="1824" priority="13026">
      <formula>IF(RIGHT(TEXT(AE435,"0.#"),1)=".",TRUE,FALSE)</formula>
    </cfRule>
  </conditionalFormatting>
  <conditionalFormatting sqref="AM433">
    <cfRule type="expression" dxfId="1823" priority="13017">
      <formula>IF(RIGHT(TEXT(AM433,"0.#"),1)=".",FALSE,TRUE)</formula>
    </cfRule>
    <cfRule type="expression" dxfId="1822" priority="13018">
      <formula>IF(RIGHT(TEXT(AM433,"0.#"),1)=".",TRUE,FALSE)</formula>
    </cfRule>
  </conditionalFormatting>
  <conditionalFormatting sqref="AM434">
    <cfRule type="expression" dxfId="1821" priority="13015">
      <formula>IF(RIGHT(TEXT(AM434,"0.#"),1)=".",FALSE,TRUE)</formula>
    </cfRule>
    <cfRule type="expression" dxfId="1820" priority="13016">
      <formula>IF(RIGHT(TEXT(AM434,"0.#"),1)=".",TRUE,FALSE)</formula>
    </cfRule>
  </conditionalFormatting>
  <conditionalFormatting sqref="AU433">
    <cfRule type="expression" dxfId="1819" priority="13005">
      <formula>IF(RIGHT(TEXT(AU433,"0.#"),1)=".",FALSE,TRUE)</formula>
    </cfRule>
    <cfRule type="expression" dxfId="1818" priority="13006">
      <formula>IF(RIGHT(TEXT(AU433,"0.#"),1)=".",TRUE,FALSE)</formula>
    </cfRule>
  </conditionalFormatting>
  <conditionalFormatting sqref="AU434">
    <cfRule type="expression" dxfId="1817" priority="13003">
      <formula>IF(RIGHT(TEXT(AU434,"0.#"),1)=".",FALSE,TRUE)</formula>
    </cfRule>
    <cfRule type="expression" dxfId="1816" priority="13004">
      <formula>IF(RIGHT(TEXT(AU434,"0.#"),1)=".",TRUE,FALSE)</formula>
    </cfRule>
  </conditionalFormatting>
  <conditionalFormatting sqref="AU435">
    <cfRule type="expression" dxfId="1815" priority="13001">
      <formula>IF(RIGHT(TEXT(AU435,"0.#"),1)=".",FALSE,TRUE)</formula>
    </cfRule>
    <cfRule type="expression" dxfId="1814" priority="13002">
      <formula>IF(RIGHT(TEXT(AU435,"0.#"),1)=".",TRUE,FALSE)</formula>
    </cfRule>
  </conditionalFormatting>
  <conditionalFormatting sqref="AI435">
    <cfRule type="expression" dxfId="1813" priority="12935">
      <formula>IF(RIGHT(TEXT(AI435,"0.#"),1)=".",FALSE,TRUE)</formula>
    </cfRule>
    <cfRule type="expression" dxfId="1812" priority="12936">
      <formula>IF(RIGHT(TEXT(AI435,"0.#"),1)=".",TRUE,FALSE)</formula>
    </cfRule>
  </conditionalFormatting>
  <conditionalFormatting sqref="AI433">
    <cfRule type="expression" dxfId="1811" priority="12939">
      <formula>IF(RIGHT(TEXT(AI433,"0.#"),1)=".",FALSE,TRUE)</formula>
    </cfRule>
    <cfRule type="expression" dxfId="1810" priority="12940">
      <formula>IF(RIGHT(TEXT(AI433,"0.#"),1)=".",TRUE,FALSE)</formula>
    </cfRule>
  </conditionalFormatting>
  <conditionalFormatting sqref="AI434">
    <cfRule type="expression" dxfId="1809" priority="12937">
      <formula>IF(RIGHT(TEXT(AI434,"0.#"),1)=".",FALSE,TRUE)</formula>
    </cfRule>
    <cfRule type="expression" dxfId="1808" priority="12938">
      <formula>IF(RIGHT(TEXT(AI434,"0.#"),1)=".",TRUE,FALSE)</formula>
    </cfRule>
  </conditionalFormatting>
  <conditionalFormatting sqref="AQ434">
    <cfRule type="expression" dxfId="1807" priority="12921">
      <formula>IF(RIGHT(TEXT(AQ434,"0.#"),1)=".",FALSE,TRUE)</formula>
    </cfRule>
    <cfRule type="expression" dxfId="1806" priority="12922">
      <formula>IF(RIGHT(TEXT(AQ434,"0.#"),1)=".",TRUE,FALSE)</formula>
    </cfRule>
  </conditionalFormatting>
  <conditionalFormatting sqref="AQ435">
    <cfRule type="expression" dxfId="1805" priority="12907">
      <formula>IF(RIGHT(TEXT(AQ435,"0.#"),1)=".",FALSE,TRUE)</formula>
    </cfRule>
    <cfRule type="expression" dxfId="1804" priority="12908">
      <formula>IF(RIGHT(TEXT(AQ435,"0.#"),1)=".",TRUE,FALSE)</formula>
    </cfRule>
  </conditionalFormatting>
  <conditionalFormatting sqref="AQ433">
    <cfRule type="expression" dxfId="1803" priority="12905">
      <formula>IF(RIGHT(TEXT(AQ433,"0.#"),1)=".",FALSE,TRUE)</formula>
    </cfRule>
    <cfRule type="expression" dxfId="1802" priority="12906">
      <formula>IF(RIGHT(TEXT(AQ433,"0.#"),1)=".",TRUE,FALSE)</formula>
    </cfRule>
  </conditionalFormatting>
  <conditionalFormatting sqref="AL839:AO866">
    <cfRule type="expression" dxfId="1801" priority="6629">
      <formula>IF(AND(AL839&gt;=0, RIGHT(TEXT(AL839,"0.#"),1)&lt;&gt;"."),TRUE,FALSE)</formula>
    </cfRule>
    <cfRule type="expression" dxfId="1800" priority="6630">
      <formula>IF(AND(AL839&gt;=0, RIGHT(TEXT(AL839,"0.#"),1)="."),TRUE,FALSE)</formula>
    </cfRule>
    <cfRule type="expression" dxfId="1799" priority="6631">
      <formula>IF(AND(AL839&lt;0, RIGHT(TEXT(AL839,"0.#"),1)&lt;&gt;"."),TRUE,FALSE)</formula>
    </cfRule>
    <cfRule type="expression" dxfId="1798" priority="6632">
      <formula>IF(AND(AL839&lt;0, RIGHT(TEXT(AL839,"0.#"),1)="."),TRUE,FALSE)</formula>
    </cfRule>
  </conditionalFormatting>
  <conditionalFormatting sqref="AQ53:AQ55">
    <cfRule type="expression" dxfId="1797" priority="4651">
      <formula>IF(RIGHT(TEXT(AQ53,"0.#"),1)=".",FALSE,TRUE)</formula>
    </cfRule>
    <cfRule type="expression" dxfId="1796" priority="4652">
      <formula>IF(RIGHT(TEXT(AQ53,"0.#"),1)=".",TRUE,FALSE)</formula>
    </cfRule>
  </conditionalFormatting>
  <conditionalFormatting sqref="AU53:AU55">
    <cfRule type="expression" dxfId="1795" priority="4649">
      <formula>IF(RIGHT(TEXT(AU53,"0.#"),1)=".",FALSE,TRUE)</formula>
    </cfRule>
    <cfRule type="expression" dxfId="1794" priority="4650">
      <formula>IF(RIGHT(TEXT(AU53,"0.#"),1)=".",TRUE,FALSE)</formula>
    </cfRule>
  </conditionalFormatting>
  <conditionalFormatting sqref="AQ60:AQ62">
    <cfRule type="expression" dxfId="1793" priority="4647">
      <formula>IF(RIGHT(TEXT(AQ60,"0.#"),1)=".",FALSE,TRUE)</formula>
    </cfRule>
    <cfRule type="expression" dxfId="1792" priority="4648">
      <formula>IF(RIGHT(TEXT(AQ60,"0.#"),1)=".",TRUE,FALSE)</formula>
    </cfRule>
  </conditionalFormatting>
  <conditionalFormatting sqref="AU60:AU62">
    <cfRule type="expression" dxfId="1791" priority="4645">
      <formula>IF(RIGHT(TEXT(AU60,"0.#"),1)=".",FALSE,TRUE)</formula>
    </cfRule>
    <cfRule type="expression" dxfId="1790" priority="4646">
      <formula>IF(RIGHT(TEXT(AU60,"0.#"),1)=".",TRUE,FALSE)</formula>
    </cfRule>
  </conditionalFormatting>
  <conditionalFormatting sqref="AQ75:AQ77">
    <cfRule type="expression" dxfId="1789" priority="4643">
      <formula>IF(RIGHT(TEXT(AQ75,"0.#"),1)=".",FALSE,TRUE)</formula>
    </cfRule>
    <cfRule type="expression" dxfId="1788" priority="4644">
      <formula>IF(RIGHT(TEXT(AQ75,"0.#"),1)=".",TRUE,FALSE)</formula>
    </cfRule>
  </conditionalFormatting>
  <conditionalFormatting sqref="AU75:AU77">
    <cfRule type="expression" dxfId="1787" priority="4641">
      <formula>IF(RIGHT(TEXT(AU75,"0.#"),1)=".",FALSE,TRUE)</formula>
    </cfRule>
    <cfRule type="expression" dxfId="1786" priority="4642">
      <formula>IF(RIGHT(TEXT(AU75,"0.#"),1)=".",TRUE,FALSE)</formula>
    </cfRule>
  </conditionalFormatting>
  <conditionalFormatting sqref="AQ87:AQ89">
    <cfRule type="expression" dxfId="1785" priority="4639">
      <formula>IF(RIGHT(TEXT(AQ87,"0.#"),1)=".",FALSE,TRUE)</formula>
    </cfRule>
    <cfRule type="expression" dxfId="1784" priority="4640">
      <formula>IF(RIGHT(TEXT(AQ87,"0.#"),1)=".",TRUE,FALSE)</formula>
    </cfRule>
  </conditionalFormatting>
  <conditionalFormatting sqref="AU87:AU89">
    <cfRule type="expression" dxfId="1783" priority="4637">
      <formula>IF(RIGHT(TEXT(AU87,"0.#"),1)=".",FALSE,TRUE)</formula>
    </cfRule>
    <cfRule type="expression" dxfId="1782" priority="4638">
      <formula>IF(RIGHT(TEXT(AU87,"0.#"),1)=".",TRUE,FALSE)</formula>
    </cfRule>
  </conditionalFormatting>
  <conditionalFormatting sqref="AQ92:AQ94">
    <cfRule type="expression" dxfId="1781" priority="4635">
      <formula>IF(RIGHT(TEXT(AQ92,"0.#"),1)=".",FALSE,TRUE)</formula>
    </cfRule>
    <cfRule type="expression" dxfId="1780" priority="4636">
      <formula>IF(RIGHT(TEXT(AQ92,"0.#"),1)=".",TRUE,FALSE)</formula>
    </cfRule>
  </conditionalFormatting>
  <conditionalFormatting sqref="AU92:AU94">
    <cfRule type="expression" dxfId="1779" priority="4633">
      <formula>IF(RIGHT(TEXT(AU92,"0.#"),1)=".",FALSE,TRUE)</formula>
    </cfRule>
    <cfRule type="expression" dxfId="1778" priority="4634">
      <formula>IF(RIGHT(TEXT(AU92,"0.#"),1)=".",TRUE,FALSE)</formula>
    </cfRule>
  </conditionalFormatting>
  <conditionalFormatting sqref="AQ97:AQ99">
    <cfRule type="expression" dxfId="1777" priority="4631">
      <formula>IF(RIGHT(TEXT(AQ97,"0.#"),1)=".",FALSE,TRUE)</formula>
    </cfRule>
    <cfRule type="expression" dxfId="1776" priority="4632">
      <formula>IF(RIGHT(TEXT(AQ97,"0.#"),1)=".",TRUE,FALSE)</formula>
    </cfRule>
  </conditionalFormatting>
  <conditionalFormatting sqref="AU97:AU99">
    <cfRule type="expression" dxfId="1775" priority="4629">
      <formula>IF(RIGHT(TEXT(AU97,"0.#"),1)=".",FALSE,TRUE)</formula>
    </cfRule>
    <cfRule type="expression" dxfId="1774" priority="4630">
      <formula>IF(RIGHT(TEXT(AU97,"0.#"),1)=".",TRUE,FALSE)</formula>
    </cfRule>
  </conditionalFormatting>
  <conditionalFormatting sqref="AE458">
    <cfRule type="expression" dxfId="1773" priority="4323">
      <formula>IF(RIGHT(TEXT(AE458,"0.#"),1)=".",FALSE,TRUE)</formula>
    </cfRule>
    <cfRule type="expression" dxfId="1772" priority="4324">
      <formula>IF(RIGHT(TEXT(AE458,"0.#"),1)=".",TRUE,FALSE)</formula>
    </cfRule>
  </conditionalFormatting>
  <conditionalFormatting sqref="AM460">
    <cfRule type="expression" dxfId="1771" priority="4313">
      <formula>IF(RIGHT(TEXT(AM460,"0.#"),1)=".",FALSE,TRUE)</formula>
    </cfRule>
    <cfRule type="expression" dxfId="1770" priority="4314">
      <formula>IF(RIGHT(TEXT(AM460,"0.#"),1)=".",TRUE,FALSE)</formula>
    </cfRule>
  </conditionalFormatting>
  <conditionalFormatting sqref="AE459">
    <cfRule type="expression" dxfId="1769" priority="4321">
      <formula>IF(RIGHT(TEXT(AE459,"0.#"),1)=".",FALSE,TRUE)</formula>
    </cfRule>
    <cfRule type="expression" dxfId="1768" priority="4322">
      <formula>IF(RIGHT(TEXT(AE459,"0.#"),1)=".",TRUE,FALSE)</formula>
    </cfRule>
  </conditionalFormatting>
  <conditionalFormatting sqref="AE460">
    <cfRule type="expression" dxfId="1767" priority="4319">
      <formula>IF(RIGHT(TEXT(AE460,"0.#"),1)=".",FALSE,TRUE)</formula>
    </cfRule>
    <cfRule type="expression" dxfId="1766" priority="4320">
      <formula>IF(RIGHT(TEXT(AE460,"0.#"),1)=".",TRUE,FALSE)</formula>
    </cfRule>
  </conditionalFormatting>
  <conditionalFormatting sqref="AM458">
    <cfRule type="expression" dxfId="1765" priority="4317">
      <formula>IF(RIGHT(TEXT(AM458,"0.#"),1)=".",FALSE,TRUE)</formula>
    </cfRule>
    <cfRule type="expression" dxfId="1764" priority="4318">
      <formula>IF(RIGHT(TEXT(AM458,"0.#"),1)=".",TRUE,FALSE)</formula>
    </cfRule>
  </conditionalFormatting>
  <conditionalFormatting sqref="AM459">
    <cfRule type="expression" dxfId="1763" priority="4315">
      <formula>IF(RIGHT(TEXT(AM459,"0.#"),1)=".",FALSE,TRUE)</formula>
    </cfRule>
    <cfRule type="expression" dxfId="1762" priority="4316">
      <formula>IF(RIGHT(TEXT(AM459,"0.#"),1)=".",TRUE,FALSE)</formula>
    </cfRule>
  </conditionalFormatting>
  <conditionalFormatting sqref="AU458">
    <cfRule type="expression" dxfId="1761" priority="4311">
      <formula>IF(RIGHT(TEXT(AU458,"0.#"),1)=".",FALSE,TRUE)</formula>
    </cfRule>
    <cfRule type="expression" dxfId="1760" priority="4312">
      <formula>IF(RIGHT(TEXT(AU458,"0.#"),1)=".",TRUE,FALSE)</formula>
    </cfRule>
  </conditionalFormatting>
  <conditionalFormatting sqref="AU459">
    <cfRule type="expression" dxfId="1759" priority="4309">
      <formula>IF(RIGHT(TEXT(AU459,"0.#"),1)=".",FALSE,TRUE)</formula>
    </cfRule>
    <cfRule type="expression" dxfId="1758" priority="4310">
      <formula>IF(RIGHT(TEXT(AU459,"0.#"),1)=".",TRUE,FALSE)</formula>
    </cfRule>
  </conditionalFormatting>
  <conditionalFormatting sqref="AU460">
    <cfRule type="expression" dxfId="1757" priority="4307">
      <formula>IF(RIGHT(TEXT(AU460,"0.#"),1)=".",FALSE,TRUE)</formula>
    </cfRule>
    <cfRule type="expression" dxfId="1756" priority="4308">
      <formula>IF(RIGHT(TEXT(AU460,"0.#"),1)=".",TRUE,FALSE)</formula>
    </cfRule>
  </conditionalFormatting>
  <conditionalFormatting sqref="AI460">
    <cfRule type="expression" dxfId="1755" priority="4301">
      <formula>IF(RIGHT(TEXT(AI460,"0.#"),1)=".",FALSE,TRUE)</formula>
    </cfRule>
    <cfRule type="expression" dxfId="1754" priority="4302">
      <formula>IF(RIGHT(TEXT(AI460,"0.#"),1)=".",TRUE,FALSE)</formula>
    </cfRule>
  </conditionalFormatting>
  <conditionalFormatting sqref="AI458">
    <cfRule type="expression" dxfId="1753" priority="4305">
      <formula>IF(RIGHT(TEXT(AI458,"0.#"),1)=".",FALSE,TRUE)</formula>
    </cfRule>
    <cfRule type="expression" dxfId="1752" priority="4306">
      <formula>IF(RIGHT(TEXT(AI458,"0.#"),1)=".",TRUE,FALSE)</formula>
    </cfRule>
  </conditionalFormatting>
  <conditionalFormatting sqref="AI459">
    <cfRule type="expression" dxfId="1751" priority="4303">
      <formula>IF(RIGHT(TEXT(AI459,"0.#"),1)=".",FALSE,TRUE)</formula>
    </cfRule>
    <cfRule type="expression" dxfId="1750" priority="4304">
      <formula>IF(RIGHT(TEXT(AI459,"0.#"),1)=".",TRUE,FALSE)</formula>
    </cfRule>
  </conditionalFormatting>
  <conditionalFormatting sqref="AQ459">
    <cfRule type="expression" dxfId="1749" priority="4299">
      <formula>IF(RIGHT(TEXT(AQ459,"0.#"),1)=".",FALSE,TRUE)</formula>
    </cfRule>
    <cfRule type="expression" dxfId="1748" priority="4300">
      <formula>IF(RIGHT(TEXT(AQ459,"0.#"),1)=".",TRUE,FALSE)</formula>
    </cfRule>
  </conditionalFormatting>
  <conditionalFormatting sqref="AQ460">
    <cfRule type="expression" dxfId="1747" priority="4297">
      <formula>IF(RIGHT(TEXT(AQ460,"0.#"),1)=".",FALSE,TRUE)</formula>
    </cfRule>
    <cfRule type="expression" dxfId="1746" priority="4298">
      <formula>IF(RIGHT(TEXT(AQ460,"0.#"),1)=".",TRUE,FALSE)</formula>
    </cfRule>
  </conditionalFormatting>
  <conditionalFormatting sqref="AQ458">
    <cfRule type="expression" dxfId="1745" priority="4295">
      <formula>IF(RIGHT(TEXT(AQ458,"0.#"),1)=".",FALSE,TRUE)</formula>
    </cfRule>
    <cfRule type="expression" dxfId="1744" priority="4296">
      <formula>IF(RIGHT(TEXT(AQ458,"0.#"),1)=".",TRUE,FALSE)</formula>
    </cfRule>
  </conditionalFormatting>
  <conditionalFormatting sqref="AE120 AM120">
    <cfRule type="expression" dxfId="1743" priority="2973">
      <formula>IF(RIGHT(TEXT(AE120,"0.#"),1)=".",FALSE,TRUE)</formula>
    </cfRule>
    <cfRule type="expression" dxfId="1742" priority="2974">
      <formula>IF(RIGHT(TEXT(AE120,"0.#"),1)=".",TRUE,FALSE)</formula>
    </cfRule>
  </conditionalFormatting>
  <conditionalFormatting sqref="AI126">
    <cfRule type="expression" dxfId="1741" priority="2963">
      <formula>IF(RIGHT(TEXT(AI126,"0.#"),1)=".",FALSE,TRUE)</formula>
    </cfRule>
    <cfRule type="expression" dxfId="1740" priority="2964">
      <formula>IF(RIGHT(TEXT(AI126,"0.#"),1)=".",TRUE,FALSE)</formula>
    </cfRule>
  </conditionalFormatting>
  <conditionalFormatting sqref="AI120">
    <cfRule type="expression" dxfId="1739" priority="2971">
      <formula>IF(RIGHT(TEXT(AI120,"0.#"),1)=".",FALSE,TRUE)</formula>
    </cfRule>
    <cfRule type="expression" dxfId="1738" priority="2972">
      <formula>IF(RIGHT(TEXT(AI120,"0.#"),1)=".",TRUE,FALSE)</formula>
    </cfRule>
  </conditionalFormatting>
  <conditionalFormatting sqref="AE123 AM123">
    <cfRule type="expression" dxfId="1737" priority="2969">
      <formula>IF(RIGHT(TEXT(AE123,"0.#"),1)=".",FALSE,TRUE)</formula>
    </cfRule>
    <cfRule type="expression" dxfId="1736" priority="2970">
      <formula>IF(RIGHT(TEXT(AE123,"0.#"),1)=".",TRUE,FALSE)</formula>
    </cfRule>
  </conditionalFormatting>
  <conditionalFormatting sqref="AI123">
    <cfRule type="expression" dxfId="1735" priority="2967">
      <formula>IF(RIGHT(TEXT(AI123,"0.#"),1)=".",FALSE,TRUE)</formula>
    </cfRule>
    <cfRule type="expression" dxfId="1734" priority="2968">
      <formula>IF(RIGHT(TEXT(AI123,"0.#"),1)=".",TRUE,FALSE)</formula>
    </cfRule>
  </conditionalFormatting>
  <conditionalFormatting sqref="AE126 AM126">
    <cfRule type="expression" dxfId="1733" priority="2965">
      <formula>IF(RIGHT(TEXT(AE126,"0.#"),1)=".",FALSE,TRUE)</formula>
    </cfRule>
    <cfRule type="expression" dxfId="1732" priority="2966">
      <formula>IF(RIGHT(TEXT(AE126,"0.#"),1)=".",TRUE,FALSE)</formula>
    </cfRule>
  </conditionalFormatting>
  <conditionalFormatting sqref="AE129 AM129">
    <cfRule type="expression" dxfId="1731" priority="2961">
      <formula>IF(RIGHT(TEXT(AE129,"0.#"),1)=".",FALSE,TRUE)</formula>
    </cfRule>
    <cfRule type="expression" dxfId="1730" priority="2962">
      <formula>IF(RIGHT(TEXT(AE129,"0.#"),1)=".",TRUE,FALSE)</formula>
    </cfRule>
  </conditionalFormatting>
  <conditionalFormatting sqref="AI129">
    <cfRule type="expression" dxfId="1729" priority="2959">
      <formula>IF(RIGHT(TEXT(AI129,"0.#"),1)=".",FALSE,TRUE)</formula>
    </cfRule>
    <cfRule type="expression" dxfId="1728" priority="2960">
      <formula>IF(RIGHT(TEXT(AI129,"0.#"),1)=".",TRUE,FALSE)</formula>
    </cfRule>
  </conditionalFormatting>
  <conditionalFormatting sqref="Y839:Y866">
    <cfRule type="expression" dxfId="1727" priority="2957">
      <formula>IF(RIGHT(TEXT(Y839,"0.#"),1)=".",FALSE,TRUE)</formula>
    </cfRule>
    <cfRule type="expression" dxfId="1726" priority="2958">
      <formula>IF(RIGHT(TEXT(Y839,"0.#"),1)=".",TRUE,FALSE)</formula>
    </cfRule>
  </conditionalFormatting>
  <conditionalFormatting sqref="AU518">
    <cfRule type="expression" dxfId="1725" priority="1467">
      <formula>IF(RIGHT(TEXT(AU518,"0.#"),1)=".",FALSE,TRUE)</formula>
    </cfRule>
    <cfRule type="expression" dxfId="1724" priority="1468">
      <formula>IF(RIGHT(TEXT(AU518,"0.#"),1)=".",TRUE,FALSE)</formula>
    </cfRule>
  </conditionalFormatting>
  <conditionalFormatting sqref="AQ551">
    <cfRule type="expression" dxfId="1723" priority="1243">
      <formula>IF(RIGHT(TEXT(AQ551,"0.#"),1)=".",FALSE,TRUE)</formula>
    </cfRule>
    <cfRule type="expression" dxfId="1722" priority="1244">
      <formula>IF(RIGHT(TEXT(AQ551,"0.#"),1)=".",TRUE,FALSE)</formula>
    </cfRule>
  </conditionalFormatting>
  <conditionalFormatting sqref="AE556">
    <cfRule type="expression" dxfId="1721" priority="1241">
      <formula>IF(RIGHT(TEXT(AE556,"0.#"),1)=".",FALSE,TRUE)</formula>
    </cfRule>
    <cfRule type="expression" dxfId="1720" priority="1242">
      <formula>IF(RIGHT(TEXT(AE556,"0.#"),1)=".",TRUE,FALSE)</formula>
    </cfRule>
  </conditionalFormatting>
  <conditionalFormatting sqref="AE557">
    <cfRule type="expression" dxfId="1719" priority="1239">
      <formula>IF(RIGHT(TEXT(AE557,"0.#"),1)=".",FALSE,TRUE)</formula>
    </cfRule>
    <cfRule type="expression" dxfId="1718" priority="1240">
      <formula>IF(RIGHT(TEXT(AE557,"0.#"),1)=".",TRUE,FALSE)</formula>
    </cfRule>
  </conditionalFormatting>
  <conditionalFormatting sqref="AE558">
    <cfRule type="expression" dxfId="1717" priority="1237">
      <formula>IF(RIGHT(TEXT(AE558,"0.#"),1)=".",FALSE,TRUE)</formula>
    </cfRule>
    <cfRule type="expression" dxfId="1716" priority="1238">
      <formula>IF(RIGHT(TEXT(AE558,"0.#"),1)=".",TRUE,FALSE)</formula>
    </cfRule>
  </conditionalFormatting>
  <conditionalFormatting sqref="AU556">
    <cfRule type="expression" dxfId="1715" priority="1229">
      <formula>IF(RIGHT(TEXT(AU556,"0.#"),1)=".",FALSE,TRUE)</formula>
    </cfRule>
    <cfRule type="expression" dxfId="1714" priority="1230">
      <formula>IF(RIGHT(TEXT(AU556,"0.#"),1)=".",TRUE,FALSE)</formula>
    </cfRule>
  </conditionalFormatting>
  <conditionalFormatting sqref="AU557">
    <cfRule type="expression" dxfId="1713" priority="1227">
      <formula>IF(RIGHT(TEXT(AU557,"0.#"),1)=".",FALSE,TRUE)</formula>
    </cfRule>
    <cfRule type="expression" dxfId="1712" priority="1228">
      <formula>IF(RIGHT(TEXT(AU557,"0.#"),1)=".",TRUE,FALSE)</formula>
    </cfRule>
  </conditionalFormatting>
  <conditionalFormatting sqref="AU558">
    <cfRule type="expression" dxfId="1711" priority="1225">
      <formula>IF(RIGHT(TEXT(AU558,"0.#"),1)=".",FALSE,TRUE)</formula>
    </cfRule>
    <cfRule type="expression" dxfId="1710" priority="1226">
      <formula>IF(RIGHT(TEXT(AU558,"0.#"),1)=".",TRUE,FALSE)</formula>
    </cfRule>
  </conditionalFormatting>
  <conditionalFormatting sqref="AQ557">
    <cfRule type="expression" dxfId="1709" priority="1217">
      <formula>IF(RIGHT(TEXT(AQ557,"0.#"),1)=".",FALSE,TRUE)</formula>
    </cfRule>
    <cfRule type="expression" dxfId="1708" priority="1218">
      <formula>IF(RIGHT(TEXT(AQ557,"0.#"),1)=".",TRUE,FALSE)</formula>
    </cfRule>
  </conditionalFormatting>
  <conditionalFormatting sqref="AQ558">
    <cfRule type="expression" dxfId="1707" priority="1215">
      <formula>IF(RIGHT(TEXT(AQ558,"0.#"),1)=".",FALSE,TRUE)</formula>
    </cfRule>
    <cfRule type="expression" dxfId="1706" priority="1216">
      <formula>IF(RIGHT(TEXT(AQ558,"0.#"),1)=".",TRUE,FALSE)</formula>
    </cfRule>
  </conditionalFormatting>
  <conditionalFormatting sqref="AQ556">
    <cfRule type="expression" dxfId="1705" priority="1213">
      <formula>IF(RIGHT(TEXT(AQ556,"0.#"),1)=".",FALSE,TRUE)</formula>
    </cfRule>
    <cfRule type="expression" dxfId="1704" priority="1214">
      <formula>IF(RIGHT(TEXT(AQ556,"0.#"),1)=".",TRUE,FALSE)</formula>
    </cfRule>
  </conditionalFormatting>
  <conditionalFormatting sqref="AE561">
    <cfRule type="expression" dxfId="1703" priority="1211">
      <formula>IF(RIGHT(TEXT(AE561,"0.#"),1)=".",FALSE,TRUE)</formula>
    </cfRule>
    <cfRule type="expression" dxfId="1702" priority="1212">
      <formula>IF(RIGHT(TEXT(AE561,"0.#"),1)=".",TRUE,FALSE)</formula>
    </cfRule>
  </conditionalFormatting>
  <conditionalFormatting sqref="AE562">
    <cfRule type="expression" dxfId="1701" priority="1209">
      <formula>IF(RIGHT(TEXT(AE562,"0.#"),1)=".",FALSE,TRUE)</formula>
    </cfRule>
    <cfRule type="expression" dxfId="1700" priority="1210">
      <formula>IF(RIGHT(TEXT(AE562,"0.#"),1)=".",TRUE,FALSE)</formula>
    </cfRule>
  </conditionalFormatting>
  <conditionalFormatting sqref="AE563">
    <cfRule type="expression" dxfId="1699" priority="1207">
      <formula>IF(RIGHT(TEXT(AE563,"0.#"),1)=".",FALSE,TRUE)</formula>
    </cfRule>
    <cfRule type="expression" dxfId="1698" priority="1208">
      <formula>IF(RIGHT(TEXT(AE563,"0.#"),1)=".",TRUE,FALSE)</formula>
    </cfRule>
  </conditionalFormatting>
  <conditionalFormatting sqref="AL1102:AO1131">
    <cfRule type="expression" dxfId="1697" priority="2863">
      <formula>IF(AND(AL1102&gt;=0, RIGHT(TEXT(AL1102,"0.#"),1)&lt;&gt;"."),TRUE,FALSE)</formula>
    </cfRule>
    <cfRule type="expression" dxfId="1696" priority="2864">
      <formula>IF(AND(AL1102&gt;=0, RIGHT(TEXT(AL1102,"0.#"),1)="."),TRUE,FALSE)</formula>
    </cfRule>
    <cfRule type="expression" dxfId="1695" priority="2865">
      <formula>IF(AND(AL1102&lt;0, RIGHT(TEXT(AL1102,"0.#"),1)&lt;&gt;"."),TRUE,FALSE)</formula>
    </cfRule>
    <cfRule type="expression" dxfId="1694" priority="2866">
      <formula>IF(AND(AL1102&lt;0, RIGHT(TEXT(AL1102,"0.#"),1)="."),TRUE,FALSE)</formula>
    </cfRule>
  </conditionalFormatting>
  <conditionalFormatting sqref="Y1102:Y1131">
    <cfRule type="expression" dxfId="1693" priority="2861">
      <formula>IF(RIGHT(TEXT(Y1102,"0.#"),1)=".",FALSE,TRUE)</formula>
    </cfRule>
    <cfRule type="expression" dxfId="1692" priority="2862">
      <formula>IF(RIGHT(TEXT(Y1102,"0.#"),1)=".",TRUE,FALSE)</formula>
    </cfRule>
  </conditionalFormatting>
  <conditionalFormatting sqref="AQ553">
    <cfRule type="expression" dxfId="1691" priority="1245">
      <formula>IF(RIGHT(TEXT(AQ553,"0.#"),1)=".",FALSE,TRUE)</formula>
    </cfRule>
    <cfRule type="expression" dxfId="1690" priority="1246">
      <formula>IF(RIGHT(TEXT(AQ553,"0.#"),1)=".",TRUE,FALSE)</formula>
    </cfRule>
  </conditionalFormatting>
  <conditionalFormatting sqref="AU552">
    <cfRule type="expression" dxfId="1689" priority="1257">
      <formula>IF(RIGHT(TEXT(AU552,"0.#"),1)=".",FALSE,TRUE)</formula>
    </cfRule>
    <cfRule type="expression" dxfId="1688" priority="1258">
      <formula>IF(RIGHT(TEXT(AU552,"0.#"),1)=".",TRUE,FALSE)</formula>
    </cfRule>
  </conditionalFormatting>
  <conditionalFormatting sqref="AE552">
    <cfRule type="expression" dxfId="1687" priority="1269">
      <formula>IF(RIGHT(TEXT(AE552,"0.#"),1)=".",FALSE,TRUE)</formula>
    </cfRule>
    <cfRule type="expression" dxfId="1686" priority="1270">
      <formula>IF(RIGHT(TEXT(AE552,"0.#"),1)=".",TRUE,FALSE)</formula>
    </cfRule>
  </conditionalFormatting>
  <conditionalFormatting sqref="AQ548">
    <cfRule type="expression" dxfId="1685" priority="1275">
      <formula>IF(RIGHT(TEXT(AQ548,"0.#"),1)=".",FALSE,TRUE)</formula>
    </cfRule>
    <cfRule type="expression" dxfId="1684" priority="1276">
      <formula>IF(RIGHT(TEXT(AQ548,"0.#"),1)=".",TRUE,FALSE)</formula>
    </cfRule>
  </conditionalFormatting>
  <conditionalFormatting sqref="AL837:AO838">
    <cfRule type="expression" dxfId="1683" priority="2815">
      <formula>IF(AND(AL837&gt;=0, RIGHT(TEXT(AL837,"0.#"),1)&lt;&gt;"."),TRUE,FALSE)</formula>
    </cfRule>
    <cfRule type="expression" dxfId="1682" priority="2816">
      <formula>IF(AND(AL837&gt;=0, RIGHT(TEXT(AL837,"0.#"),1)="."),TRUE,FALSE)</formula>
    </cfRule>
    <cfRule type="expression" dxfId="1681" priority="2817">
      <formula>IF(AND(AL837&lt;0, RIGHT(TEXT(AL837,"0.#"),1)&lt;&gt;"."),TRUE,FALSE)</formula>
    </cfRule>
    <cfRule type="expression" dxfId="1680" priority="2818">
      <formula>IF(AND(AL837&lt;0, RIGHT(TEXT(AL837,"0.#"),1)="."),TRUE,FALSE)</formula>
    </cfRule>
  </conditionalFormatting>
  <conditionalFormatting sqref="Y837:Y838">
    <cfRule type="expression" dxfId="1679" priority="2813">
      <formula>IF(RIGHT(TEXT(Y837,"0.#"),1)=".",FALSE,TRUE)</formula>
    </cfRule>
    <cfRule type="expression" dxfId="1678" priority="2814">
      <formula>IF(RIGHT(TEXT(Y837,"0.#"),1)=".",TRUE,FALSE)</formula>
    </cfRule>
  </conditionalFormatting>
  <conditionalFormatting sqref="AE492">
    <cfRule type="expression" dxfId="1677" priority="1601">
      <formula>IF(RIGHT(TEXT(AE492,"0.#"),1)=".",FALSE,TRUE)</formula>
    </cfRule>
    <cfRule type="expression" dxfId="1676" priority="1602">
      <formula>IF(RIGHT(TEXT(AE492,"0.#"),1)=".",TRUE,FALSE)</formula>
    </cfRule>
  </conditionalFormatting>
  <conditionalFormatting sqref="AE493">
    <cfRule type="expression" dxfId="1675" priority="1599">
      <formula>IF(RIGHT(TEXT(AE493,"0.#"),1)=".",FALSE,TRUE)</formula>
    </cfRule>
    <cfRule type="expression" dxfId="1674" priority="1600">
      <formula>IF(RIGHT(TEXT(AE493,"0.#"),1)=".",TRUE,FALSE)</formula>
    </cfRule>
  </conditionalFormatting>
  <conditionalFormatting sqref="AE494">
    <cfRule type="expression" dxfId="1673" priority="1597">
      <formula>IF(RIGHT(TEXT(AE494,"0.#"),1)=".",FALSE,TRUE)</formula>
    </cfRule>
    <cfRule type="expression" dxfId="1672" priority="1598">
      <formula>IF(RIGHT(TEXT(AE494,"0.#"),1)=".",TRUE,FALSE)</formula>
    </cfRule>
  </conditionalFormatting>
  <conditionalFormatting sqref="AQ493">
    <cfRule type="expression" dxfId="1671" priority="1577">
      <formula>IF(RIGHT(TEXT(AQ493,"0.#"),1)=".",FALSE,TRUE)</formula>
    </cfRule>
    <cfRule type="expression" dxfId="1670" priority="1578">
      <formula>IF(RIGHT(TEXT(AQ493,"0.#"),1)=".",TRUE,FALSE)</formula>
    </cfRule>
  </conditionalFormatting>
  <conditionalFormatting sqref="AQ494">
    <cfRule type="expression" dxfId="1669" priority="1575">
      <formula>IF(RIGHT(TEXT(AQ494,"0.#"),1)=".",FALSE,TRUE)</formula>
    </cfRule>
    <cfRule type="expression" dxfId="1668" priority="1576">
      <formula>IF(RIGHT(TEXT(AQ494,"0.#"),1)=".",TRUE,FALSE)</formula>
    </cfRule>
  </conditionalFormatting>
  <conditionalFormatting sqref="AQ492">
    <cfRule type="expression" dxfId="1667" priority="1573">
      <formula>IF(RIGHT(TEXT(AQ492,"0.#"),1)=".",FALSE,TRUE)</formula>
    </cfRule>
    <cfRule type="expression" dxfId="1666" priority="1574">
      <formula>IF(RIGHT(TEXT(AQ492,"0.#"),1)=".",TRUE,FALSE)</formula>
    </cfRule>
  </conditionalFormatting>
  <conditionalFormatting sqref="AU494">
    <cfRule type="expression" dxfId="1665" priority="1585">
      <formula>IF(RIGHT(TEXT(AU494,"0.#"),1)=".",FALSE,TRUE)</formula>
    </cfRule>
    <cfRule type="expression" dxfId="1664" priority="1586">
      <formula>IF(RIGHT(TEXT(AU494,"0.#"),1)=".",TRUE,FALSE)</formula>
    </cfRule>
  </conditionalFormatting>
  <conditionalFormatting sqref="AU492">
    <cfRule type="expression" dxfId="1663" priority="1589">
      <formula>IF(RIGHT(TEXT(AU492,"0.#"),1)=".",FALSE,TRUE)</formula>
    </cfRule>
    <cfRule type="expression" dxfId="1662" priority="1590">
      <formula>IF(RIGHT(TEXT(AU492,"0.#"),1)=".",TRUE,FALSE)</formula>
    </cfRule>
  </conditionalFormatting>
  <conditionalFormatting sqref="AU493">
    <cfRule type="expression" dxfId="1661" priority="1587">
      <formula>IF(RIGHT(TEXT(AU493,"0.#"),1)=".",FALSE,TRUE)</formula>
    </cfRule>
    <cfRule type="expression" dxfId="1660" priority="1588">
      <formula>IF(RIGHT(TEXT(AU493,"0.#"),1)=".",TRUE,FALSE)</formula>
    </cfRule>
  </conditionalFormatting>
  <conditionalFormatting sqref="AU583">
    <cfRule type="expression" dxfId="1659" priority="1105">
      <formula>IF(RIGHT(TEXT(AU583,"0.#"),1)=".",FALSE,TRUE)</formula>
    </cfRule>
    <cfRule type="expression" dxfId="1658" priority="1106">
      <formula>IF(RIGHT(TEXT(AU583,"0.#"),1)=".",TRUE,FALSE)</formula>
    </cfRule>
  </conditionalFormatting>
  <conditionalFormatting sqref="AU582">
    <cfRule type="expression" dxfId="1657" priority="1107">
      <formula>IF(RIGHT(TEXT(AU582,"0.#"),1)=".",FALSE,TRUE)</formula>
    </cfRule>
    <cfRule type="expression" dxfId="1656" priority="1108">
      <formula>IF(RIGHT(TEXT(AU582,"0.#"),1)=".",TRUE,FALSE)</formula>
    </cfRule>
  </conditionalFormatting>
  <conditionalFormatting sqref="AE499">
    <cfRule type="expression" dxfId="1655" priority="1567">
      <formula>IF(RIGHT(TEXT(AE499,"0.#"),1)=".",FALSE,TRUE)</formula>
    </cfRule>
    <cfRule type="expression" dxfId="1654" priority="1568">
      <formula>IF(RIGHT(TEXT(AE499,"0.#"),1)=".",TRUE,FALSE)</formula>
    </cfRule>
  </conditionalFormatting>
  <conditionalFormatting sqref="AE497">
    <cfRule type="expression" dxfId="1653" priority="1571">
      <formula>IF(RIGHT(TEXT(AE497,"0.#"),1)=".",FALSE,TRUE)</formula>
    </cfRule>
    <cfRule type="expression" dxfId="1652" priority="1572">
      <formula>IF(RIGHT(TEXT(AE497,"0.#"),1)=".",TRUE,FALSE)</formula>
    </cfRule>
  </conditionalFormatting>
  <conditionalFormatting sqref="AE498">
    <cfRule type="expression" dxfId="1651" priority="1569">
      <formula>IF(RIGHT(TEXT(AE498,"0.#"),1)=".",FALSE,TRUE)</formula>
    </cfRule>
    <cfRule type="expression" dxfId="1650" priority="1570">
      <formula>IF(RIGHT(TEXT(AE498,"0.#"),1)=".",TRUE,FALSE)</formula>
    </cfRule>
  </conditionalFormatting>
  <conditionalFormatting sqref="AU499">
    <cfRule type="expression" dxfId="1649" priority="1555">
      <formula>IF(RIGHT(TEXT(AU499,"0.#"),1)=".",FALSE,TRUE)</formula>
    </cfRule>
    <cfRule type="expression" dxfId="1648" priority="1556">
      <formula>IF(RIGHT(TEXT(AU499,"0.#"),1)=".",TRUE,FALSE)</formula>
    </cfRule>
  </conditionalFormatting>
  <conditionalFormatting sqref="AU497">
    <cfRule type="expression" dxfId="1647" priority="1559">
      <formula>IF(RIGHT(TEXT(AU497,"0.#"),1)=".",FALSE,TRUE)</formula>
    </cfRule>
    <cfRule type="expression" dxfId="1646" priority="1560">
      <formula>IF(RIGHT(TEXT(AU497,"0.#"),1)=".",TRUE,FALSE)</formula>
    </cfRule>
  </conditionalFormatting>
  <conditionalFormatting sqref="AU498">
    <cfRule type="expression" dxfId="1645" priority="1557">
      <formula>IF(RIGHT(TEXT(AU498,"0.#"),1)=".",FALSE,TRUE)</formula>
    </cfRule>
    <cfRule type="expression" dxfId="1644" priority="1558">
      <formula>IF(RIGHT(TEXT(AU498,"0.#"),1)=".",TRUE,FALSE)</formula>
    </cfRule>
  </conditionalFormatting>
  <conditionalFormatting sqref="AQ497">
    <cfRule type="expression" dxfId="1643" priority="1543">
      <formula>IF(RIGHT(TEXT(AQ497,"0.#"),1)=".",FALSE,TRUE)</formula>
    </cfRule>
    <cfRule type="expression" dxfId="1642" priority="1544">
      <formula>IF(RIGHT(TEXT(AQ497,"0.#"),1)=".",TRUE,FALSE)</formula>
    </cfRule>
  </conditionalFormatting>
  <conditionalFormatting sqref="AQ498">
    <cfRule type="expression" dxfId="1641" priority="1547">
      <formula>IF(RIGHT(TEXT(AQ498,"0.#"),1)=".",FALSE,TRUE)</formula>
    </cfRule>
    <cfRule type="expression" dxfId="1640" priority="1548">
      <formula>IF(RIGHT(TEXT(AQ498,"0.#"),1)=".",TRUE,FALSE)</formula>
    </cfRule>
  </conditionalFormatting>
  <conditionalFormatting sqref="AQ499">
    <cfRule type="expression" dxfId="1639" priority="1545">
      <formula>IF(RIGHT(TEXT(AQ499,"0.#"),1)=".",FALSE,TRUE)</formula>
    </cfRule>
    <cfRule type="expression" dxfId="1638" priority="1546">
      <formula>IF(RIGHT(TEXT(AQ499,"0.#"),1)=".",TRUE,FALSE)</formula>
    </cfRule>
  </conditionalFormatting>
  <conditionalFormatting sqref="AE504">
    <cfRule type="expression" dxfId="1637" priority="1537">
      <formula>IF(RIGHT(TEXT(AE504,"0.#"),1)=".",FALSE,TRUE)</formula>
    </cfRule>
    <cfRule type="expression" dxfId="1636" priority="1538">
      <formula>IF(RIGHT(TEXT(AE504,"0.#"),1)=".",TRUE,FALSE)</formula>
    </cfRule>
  </conditionalFormatting>
  <conditionalFormatting sqref="AE502">
    <cfRule type="expression" dxfId="1635" priority="1541">
      <formula>IF(RIGHT(TEXT(AE502,"0.#"),1)=".",FALSE,TRUE)</formula>
    </cfRule>
    <cfRule type="expression" dxfId="1634" priority="1542">
      <formula>IF(RIGHT(TEXT(AE502,"0.#"),1)=".",TRUE,FALSE)</formula>
    </cfRule>
  </conditionalFormatting>
  <conditionalFormatting sqref="AE503">
    <cfRule type="expression" dxfId="1633" priority="1539">
      <formula>IF(RIGHT(TEXT(AE503,"0.#"),1)=".",FALSE,TRUE)</formula>
    </cfRule>
    <cfRule type="expression" dxfId="1632" priority="1540">
      <formula>IF(RIGHT(TEXT(AE503,"0.#"),1)=".",TRUE,FALSE)</formula>
    </cfRule>
  </conditionalFormatting>
  <conditionalFormatting sqref="AU504">
    <cfRule type="expression" dxfId="1631" priority="1525">
      <formula>IF(RIGHT(TEXT(AU504,"0.#"),1)=".",FALSE,TRUE)</formula>
    </cfRule>
    <cfRule type="expression" dxfId="1630" priority="1526">
      <formula>IF(RIGHT(TEXT(AU504,"0.#"),1)=".",TRUE,FALSE)</formula>
    </cfRule>
  </conditionalFormatting>
  <conditionalFormatting sqref="AU502">
    <cfRule type="expression" dxfId="1629" priority="1529">
      <formula>IF(RIGHT(TEXT(AU502,"0.#"),1)=".",FALSE,TRUE)</formula>
    </cfRule>
    <cfRule type="expression" dxfId="1628" priority="1530">
      <formula>IF(RIGHT(TEXT(AU502,"0.#"),1)=".",TRUE,FALSE)</formula>
    </cfRule>
  </conditionalFormatting>
  <conditionalFormatting sqref="AU503">
    <cfRule type="expression" dxfId="1627" priority="1527">
      <formula>IF(RIGHT(TEXT(AU503,"0.#"),1)=".",FALSE,TRUE)</formula>
    </cfRule>
    <cfRule type="expression" dxfId="1626" priority="1528">
      <formula>IF(RIGHT(TEXT(AU503,"0.#"),1)=".",TRUE,FALSE)</formula>
    </cfRule>
  </conditionalFormatting>
  <conditionalFormatting sqref="AQ502">
    <cfRule type="expression" dxfId="1625" priority="1513">
      <formula>IF(RIGHT(TEXT(AQ502,"0.#"),1)=".",FALSE,TRUE)</formula>
    </cfRule>
    <cfRule type="expression" dxfId="1624" priority="1514">
      <formula>IF(RIGHT(TEXT(AQ502,"0.#"),1)=".",TRUE,FALSE)</formula>
    </cfRule>
  </conditionalFormatting>
  <conditionalFormatting sqref="AQ503">
    <cfRule type="expression" dxfId="1623" priority="1517">
      <formula>IF(RIGHT(TEXT(AQ503,"0.#"),1)=".",FALSE,TRUE)</formula>
    </cfRule>
    <cfRule type="expression" dxfId="1622" priority="1518">
      <formula>IF(RIGHT(TEXT(AQ503,"0.#"),1)=".",TRUE,FALSE)</formula>
    </cfRule>
  </conditionalFormatting>
  <conditionalFormatting sqref="AQ504">
    <cfRule type="expression" dxfId="1621" priority="1515">
      <formula>IF(RIGHT(TEXT(AQ504,"0.#"),1)=".",FALSE,TRUE)</formula>
    </cfRule>
    <cfRule type="expression" dxfId="1620" priority="1516">
      <formula>IF(RIGHT(TEXT(AQ504,"0.#"),1)=".",TRUE,FALSE)</formula>
    </cfRule>
  </conditionalFormatting>
  <conditionalFormatting sqref="AE509">
    <cfRule type="expression" dxfId="1619" priority="1507">
      <formula>IF(RIGHT(TEXT(AE509,"0.#"),1)=".",FALSE,TRUE)</formula>
    </cfRule>
    <cfRule type="expression" dxfId="1618" priority="1508">
      <formula>IF(RIGHT(TEXT(AE509,"0.#"),1)=".",TRUE,FALSE)</formula>
    </cfRule>
  </conditionalFormatting>
  <conditionalFormatting sqref="AE507">
    <cfRule type="expression" dxfId="1617" priority="1511">
      <formula>IF(RIGHT(TEXT(AE507,"0.#"),1)=".",FALSE,TRUE)</formula>
    </cfRule>
    <cfRule type="expression" dxfId="1616" priority="1512">
      <formula>IF(RIGHT(TEXT(AE507,"0.#"),1)=".",TRUE,FALSE)</formula>
    </cfRule>
  </conditionalFormatting>
  <conditionalFormatting sqref="AE508">
    <cfRule type="expression" dxfId="1615" priority="1509">
      <formula>IF(RIGHT(TEXT(AE508,"0.#"),1)=".",FALSE,TRUE)</formula>
    </cfRule>
    <cfRule type="expression" dxfId="1614" priority="1510">
      <formula>IF(RIGHT(TEXT(AE508,"0.#"),1)=".",TRUE,FALSE)</formula>
    </cfRule>
  </conditionalFormatting>
  <conditionalFormatting sqref="AU509">
    <cfRule type="expression" dxfId="1613" priority="1495">
      <formula>IF(RIGHT(TEXT(AU509,"0.#"),1)=".",FALSE,TRUE)</formula>
    </cfRule>
    <cfRule type="expression" dxfId="1612" priority="1496">
      <formula>IF(RIGHT(TEXT(AU509,"0.#"),1)=".",TRUE,FALSE)</formula>
    </cfRule>
  </conditionalFormatting>
  <conditionalFormatting sqref="AU507">
    <cfRule type="expression" dxfId="1611" priority="1499">
      <formula>IF(RIGHT(TEXT(AU507,"0.#"),1)=".",FALSE,TRUE)</formula>
    </cfRule>
    <cfRule type="expression" dxfId="1610" priority="1500">
      <formula>IF(RIGHT(TEXT(AU507,"0.#"),1)=".",TRUE,FALSE)</formula>
    </cfRule>
  </conditionalFormatting>
  <conditionalFormatting sqref="AU508">
    <cfRule type="expression" dxfId="1609" priority="1497">
      <formula>IF(RIGHT(TEXT(AU508,"0.#"),1)=".",FALSE,TRUE)</formula>
    </cfRule>
    <cfRule type="expression" dxfId="1608" priority="1498">
      <formula>IF(RIGHT(TEXT(AU508,"0.#"),1)=".",TRUE,FALSE)</formula>
    </cfRule>
  </conditionalFormatting>
  <conditionalFormatting sqref="AQ507">
    <cfRule type="expression" dxfId="1607" priority="1483">
      <formula>IF(RIGHT(TEXT(AQ507,"0.#"),1)=".",FALSE,TRUE)</formula>
    </cfRule>
    <cfRule type="expression" dxfId="1606" priority="1484">
      <formula>IF(RIGHT(TEXT(AQ507,"0.#"),1)=".",TRUE,FALSE)</formula>
    </cfRule>
  </conditionalFormatting>
  <conditionalFormatting sqref="AQ508">
    <cfRule type="expression" dxfId="1605" priority="1487">
      <formula>IF(RIGHT(TEXT(AQ508,"0.#"),1)=".",FALSE,TRUE)</formula>
    </cfRule>
    <cfRule type="expression" dxfId="1604" priority="1488">
      <formula>IF(RIGHT(TEXT(AQ508,"0.#"),1)=".",TRUE,FALSE)</formula>
    </cfRule>
  </conditionalFormatting>
  <conditionalFormatting sqref="AQ509">
    <cfRule type="expression" dxfId="1603" priority="1485">
      <formula>IF(RIGHT(TEXT(AQ509,"0.#"),1)=".",FALSE,TRUE)</formula>
    </cfRule>
    <cfRule type="expression" dxfId="1602" priority="1486">
      <formula>IF(RIGHT(TEXT(AQ509,"0.#"),1)=".",TRUE,FALSE)</formula>
    </cfRule>
  </conditionalFormatting>
  <conditionalFormatting sqref="AE465">
    <cfRule type="expression" dxfId="1601" priority="1777">
      <formula>IF(RIGHT(TEXT(AE465,"0.#"),1)=".",FALSE,TRUE)</formula>
    </cfRule>
    <cfRule type="expression" dxfId="1600" priority="1778">
      <formula>IF(RIGHT(TEXT(AE465,"0.#"),1)=".",TRUE,FALSE)</formula>
    </cfRule>
  </conditionalFormatting>
  <conditionalFormatting sqref="AE463">
    <cfRule type="expression" dxfId="1599" priority="1781">
      <formula>IF(RIGHT(TEXT(AE463,"0.#"),1)=".",FALSE,TRUE)</formula>
    </cfRule>
    <cfRule type="expression" dxfId="1598" priority="1782">
      <formula>IF(RIGHT(TEXT(AE463,"0.#"),1)=".",TRUE,FALSE)</formula>
    </cfRule>
  </conditionalFormatting>
  <conditionalFormatting sqref="AE464">
    <cfRule type="expression" dxfId="1597" priority="1779">
      <formula>IF(RIGHT(TEXT(AE464,"0.#"),1)=".",FALSE,TRUE)</formula>
    </cfRule>
    <cfRule type="expression" dxfId="1596" priority="1780">
      <formula>IF(RIGHT(TEXT(AE464,"0.#"),1)=".",TRUE,FALSE)</formula>
    </cfRule>
  </conditionalFormatting>
  <conditionalFormatting sqref="AM465">
    <cfRule type="expression" dxfId="1595" priority="1771">
      <formula>IF(RIGHT(TEXT(AM465,"0.#"),1)=".",FALSE,TRUE)</formula>
    </cfRule>
    <cfRule type="expression" dxfId="1594" priority="1772">
      <formula>IF(RIGHT(TEXT(AM465,"0.#"),1)=".",TRUE,FALSE)</formula>
    </cfRule>
  </conditionalFormatting>
  <conditionalFormatting sqref="AM463">
    <cfRule type="expression" dxfId="1593" priority="1775">
      <formula>IF(RIGHT(TEXT(AM463,"0.#"),1)=".",FALSE,TRUE)</formula>
    </cfRule>
    <cfRule type="expression" dxfId="1592" priority="1776">
      <formula>IF(RIGHT(TEXT(AM463,"0.#"),1)=".",TRUE,FALSE)</formula>
    </cfRule>
  </conditionalFormatting>
  <conditionalFormatting sqref="AM464">
    <cfRule type="expression" dxfId="1591" priority="1773">
      <formula>IF(RIGHT(TEXT(AM464,"0.#"),1)=".",FALSE,TRUE)</formula>
    </cfRule>
    <cfRule type="expression" dxfId="1590" priority="1774">
      <formula>IF(RIGHT(TEXT(AM464,"0.#"),1)=".",TRUE,FALSE)</formula>
    </cfRule>
  </conditionalFormatting>
  <conditionalFormatting sqref="AU465">
    <cfRule type="expression" dxfId="1589" priority="1765">
      <formula>IF(RIGHT(TEXT(AU465,"0.#"),1)=".",FALSE,TRUE)</formula>
    </cfRule>
    <cfRule type="expression" dxfId="1588" priority="1766">
      <formula>IF(RIGHT(TEXT(AU465,"0.#"),1)=".",TRUE,FALSE)</formula>
    </cfRule>
  </conditionalFormatting>
  <conditionalFormatting sqref="AU463">
    <cfRule type="expression" dxfId="1587" priority="1769">
      <formula>IF(RIGHT(TEXT(AU463,"0.#"),1)=".",FALSE,TRUE)</formula>
    </cfRule>
    <cfRule type="expression" dxfId="1586" priority="1770">
      <formula>IF(RIGHT(TEXT(AU463,"0.#"),1)=".",TRUE,FALSE)</formula>
    </cfRule>
  </conditionalFormatting>
  <conditionalFormatting sqref="AU464">
    <cfRule type="expression" dxfId="1585" priority="1767">
      <formula>IF(RIGHT(TEXT(AU464,"0.#"),1)=".",FALSE,TRUE)</formula>
    </cfRule>
    <cfRule type="expression" dxfId="1584" priority="1768">
      <formula>IF(RIGHT(TEXT(AU464,"0.#"),1)=".",TRUE,FALSE)</formula>
    </cfRule>
  </conditionalFormatting>
  <conditionalFormatting sqref="AI465">
    <cfRule type="expression" dxfId="1583" priority="1759">
      <formula>IF(RIGHT(TEXT(AI465,"0.#"),1)=".",FALSE,TRUE)</formula>
    </cfRule>
    <cfRule type="expression" dxfId="1582" priority="1760">
      <formula>IF(RIGHT(TEXT(AI465,"0.#"),1)=".",TRUE,FALSE)</formula>
    </cfRule>
  </conditionalFormatting>
  <conditionalFormatting sqref="AI463">
    <cfRule type="expression" dxfId="1581" priority="1763">
      <formula>IF(RIGHT(TEXT(AI463,"0.#"),1)=".",FALSE,TRUE)</formula>
    </cfRule>
    <cfRule type="expression" dxfId="1580" priority="1764">
      <formula>IF(RIGHT(TEXT(AI463,"0.#"),1)=".",TRUE,FALSE)</formula>
    </cfRule>
  </conditionalFormatting>
  <conditionalFormatting sqref="AI464">
    <cfRule type="expression" dxfId="1579" priority="1761">
      <formula>IF(RIGHT(TEXT(AI464,"0.#"),1)=".",FALSE,TRUE)</formula>
    </cfRule>
    <cfRule type="expression" dxfId="1578" priority="1762">
      <formula>IF(RIGHT(TEXT(AI464,"0.#"),1)=".",TRUE,FALSE)</formula>
    </cfRule>
  </conditionalFormatting>
  <conditionalFormatting sqref="AQ463">
    <cfRule type="expression" dxfId="1577" priority="1753">
      <formula>IF(RIGHT(TEXT(AQ463,"0.#"),1)=".",FALSE,TRUE)</formula>
    </cfRule>
    <cfRule type="expression" dxfId="1576" priority="1754">
      <formula>IF(RIGHT(TEXT(AQ463,"0.#"),1)=".",TRUE,FALSE)</formula>
    </cfRule>
  </conditionalFormatting>
  <conditionalFormatting sqref="AQ464">
    <cfRule type="expression" dxfId="1575" priority="1757">
      <formula>IF(RIGHT(TEXT(AQ464,"0.#"),1)=".",FALSE,TRUE)</formula>
    </cfRule>
    <cfRule type="expression" dxfId="1574" priority="1758">
      <formula>IF(RIGHT(TEXT(AQ464,"0.#"),1)=".",TRUE,FALSE)</formula>
    </cfRule>
  </conditionalFormatting>
  <conditionalFormatting sqref="AQ465">
    <cfRule type="expression" dxfId="1573" priority="1755">
      <formula>IF(RIGHT(TEXT(AQ465,"0.#"),1)=".",FALSE,TRUE)</formula>
    </cfRule>
    <cfRule type="expression" dxfId="1572" priority="1756">
      <formula>IF(RIGHT(TEXT(AQ465,"0.#"),1)=".",TRUE,FALSE)</formula>
    </cfRule>
  </conditionalFormatting>
  <conditionalFormatting sqref="AE470">
    <cfRule type="expression" dxfId="1571" priority="1747">
      <formula>IF(RIGHT(TEXT(AE470,"0.#"),1)=".",FALSE,TRUE)</formula>
    </cfRule>
    <cfRule type="expression" dxfId="1570" priority="1748">
      <formula>IF(RIGHT(TEXT(AE470,"0.#"),1)=".",TRUE,FALSE)</formula>
    </cfRule>
  </conditionalFormatting>
  <conditionalFormatting sqref="AE468">
    <cfRule type="expression" dxfId="1569" priority="1751">
      <formula>IF(RIGHT(TEXT(AE468,"0.#"),1)=".",FALSE,TRUE)</formula>
    </cfRule>
    <cfRule type="expression" dxfId="1568" priority="1752">
      <formula>IF(RIGHT(TEXT(AE468,"0.#"),1)=".",TRUE,FALSE)</formula>
    </cfRule>
  </conditionalFormatting>
  <conditionalFormatting sqref="AE469">
    <cfRule type="expression" dxfId="1567" priority="1749">
      <formula>IF(RIGHT(TEXT(AE469,"0.#"),1)=".",FALSE,TRUE)</formula>
    </cfRule>
    <cfRule type="expression" dxfId="1566" priority="1750">
      <formula>IF(RIGHT(TEXT(AE469,"0.#"),1)=".",TRUE,FALSE)</formula>
    </cfRule>
  </conditionalFormatting>
  <conditionalFormatting sqref="AM470">
    <cfRule type="expression" dxfId="1565" priority="1741">
      <formula>IF(RIGHT(TEXT(AM470,"0.#"),1)=".",FALSE,TRUE)</formula>
    </cfRule>
    <cfRule type="expression" dxfId="1564" priority="1742">
      <formula>IF(RIGHT(TEXT(AM470,"0.#"),1)=".",TRUE,FALSE)</formula>
    </cfRule>
  </conditionalFormatting>
  <conditionalFormatting sqref="AM468">
    <cfRule type="expression" dxfId="1563" priority="1745">
      <formula>IF(RIGHT(TEXT(AM468,"0.#"),1)=".",FALSE,TRUE)</formula>
    </cfRule>
    <cfRule type="expression" dxfId="1562" priority="1746">
      <formula>IF(RIGHT(TEXT(AM468,"0.#"),1)=".",TRUE,FALSE)</formula>
    </cfRule>
  </conditionalFormatting>
  <conditionalFormatting sqref="AM469">
    <cfRule type="expression" dxfId="1561" priority="1743">
      <formula>IF(RIGHT(TEXT(AM469,"0.#"),1)=".",FALSE,TRUE)</formula>
    </cfRule>
    <cfRule type="expression" dxfId="1560" priority="1744">
      <formula>IF(RIGHT(TEXT(AM469,"0.#"),1)=".",TRUE,FALSE)</formula>
    </cfRule>
  </conditionalFormatting>
  <conditionalFormatting sqref="AU470">
    <cfRule type="expression" dxfId="1559" priority="1735">
      <formula>IF(RIGHT(TEXT(AU470,"0.#"),1)=".",FALSE,TRUE)</formula>
    </cfRule>
    <cfRule type="expression" dxfId="1558" priority="1736">
      <formula>IF(RIGHT(TEXT(AU470,"0.#"),1)=".",TRUE,FALSE)</formula>
    </cfRule>
  </conditionalFormatting>
  <conditionalFormatting sqref="AU468">
    <cfRule type="expression" dxfId="1557" priority="1739">
      <formula>IF(RIGHT(TEXT(AU468,"0.#"),1)=".",FALSE,TRUE)</formula>
    </cfRule>
    <cfRule type="expression" dxfId="1556" priority="1740">
      <formula>IF(RIGHT(TEXT(AU468,"0.#"),1)=".",TRUE,FALSE)</formula>
    </cfRule>
  </conditionalFormatting>
  <conditionalFormatting sqref="AU469">
    <cfRule type="expression" dxfId="1555" priority="1737">
      <formula>IF(RIGHT(TEXT(AU469,"0.#"),1)=".",FALSE,TRUE)</formula>
    </cfRule>
    <cfRule type="expression" dxfId="1554" priority="1738">
      <formula>IF(RIGHT(TEXT(AU469,"0.#"),1)=".",TRUE,FALSE)</formula>
    </cfRule>
  </conditionalFormatting>
  <conditionalFormatting sqref="AI470">
    <cfRule type="expression" dxfId="1553" priority="1729">
      <formula>IF(RIGHT(TEXT(AI470,"0.#"),1)=".",FALSE,TRUE)</formula>
    </cfRule>
    <cfRule type="expression" dxfId="1552" priority="1730">
      <formula>IF(RIGHT(TEXT(AI470,"0.#"),1)=".",TRUE,FALSE)</formula>
    </cfRule>
  </conditionalFormatting>
  <conditionalFormatting sqref="AI468">
    <cfRule type="expression" dxfId="1551" priority="1733">
      <formula>IF(RIGHT(TEXT(AI468,"0.#"),1)=".",FALSE,TRUE)</formula>
    </cfRule>
    <cfRule type="expression" dxfId="1550" priority="1734">
      <formula>IF(RIGHT(TEXT(AI468,"0.#"),1)=".",TRUE,FALSE)</formula>
    </cfRule>
  </conditionalFormatting>
  <conditionalFormatting sqref="AI469">
    <cfRule type="expression" dxfId="1549" priority="1731">
      <formula>IF(RIGHT(TEXT(AI469,"0.#"),1)=".",FALSE,TRUE)</formula>
    </cfRule>
    <cfRule type="expression" dxfId="1548" priority="1732">
      <formula>IF(RIGHT(TEXT(AI469,"0.#"),1)=".",TRUE,FALSE)</formula>
    </cfRule>
  </conditionalFormatting>
  <conditionalFormatting sqref="AQ468">
    <cfRule type="expression" dxfId="1547" priority="1723">
      <formula>IF(RIGHT(TEXT(AQ468,"0.#"),1)=".",FALSE,TRUE)</formula>
    </cfRule>
    <cfRule type="expression" dxfId="1546" priority="1724">
      <formula>IF(RIGHT(TEXT(AQ468,"0.#"),1)=".",TRUE,FALSE)</formula>
    </cfRule>
  </conditionalFormatting>
  <conditionalFormatting sqref="AQ469">
    <cfRule type="expression" dxfId="1545" priority="1727">
      <formula>IF(RIGHT(TEXT(AQ469,"0.#"),1)=".",FALSE,TRUE)</formula>
    </cfRule>
    <cfRule type="expression" dxfId="1544" priority="1728">
      <formula>IF(RIGHT(TEXT(AQ469,"0.#"),1)=".",TRUE,FALSE)</formula>
    </cfRule>
  </conditionalFormatting>
  <conditionalFormatting sqref="AQ470">
    <cfRule type="expression" dxfId="1543" priority="1725">
      <formula>IF(RIGHT(TEXT(AQ470,"0.#"),1)=".",FALSE,TRUE)</formula>
    </cfRule>
    <cfRule type="expression" dxfId="1542" priority="1726">
      <formula>IF(RIGHT(TEXT(AQ470,"0.#"),1)=".",TRUE,FALSE)</formula>
    </cfRule>
  </conditionalFormatting>
  <conditionalFormatting sqref="AE475">
    <cfRule type="expression" dxfId="1541" priority="1717">
      <formula>IF(RIGHT(TEXT(AE475,"0.#"),1)=".",FALSE,TRUE)</formula>
    </cfRule>
    <cfRule type="expression" dxfId="1540" priority="1718">
      <formula>IF(RIGHT(TEXT(AE475,"0.#"),1)=".",TRUE,FALSE)</formula>
    </cfRule>
  </conditionalFormatting>
  <conditionalFormatting sqref="AE473">
    <cfRule type="expression" dxfId="1539" priority="1721">
      <formula>IF(RIGHT(TEXT(AE473,"0.#"),1)=".",FALSE,TRUE)</formula>
    </cfRule>
    <cfRule type="expression" dxfId="1538" priority="1722">
      <formula>IF(RIGHT(TEXT(AE473,"0.#"),1)=".",TRUE,FALSE)</formula>
    </cfRule>
  </conditionalFormatting>
  <conditionalFormatting sqref="AE474">
    <cfRule type="expression" dxfId="1537" priority="1719">
      <formula>IF(RIGHT(TEXT(AE474,"0.#"),1)=".",FALSE,TRUE)</formula>
    </cfRule>
    <cfRule type="expression" dxfId="1536" priority="1720">
      <formula>IF(RIGHT(TEXT(AE474,"0.#"),1)=".",TRUE,FALSE)</formula>
    </cfRule>
  </conditionalFormatting>
  <conditionalFormatting sqref="AM475">
    <cfRule type="expression" dxfId="1535" priority="1711">
      <formula>IF(RIGHT(TEXT(AM475,"0.#"),1)=".",FALSE,TRUE)</formula>
    </cfRule>
    <cfRule type="expression" dxfId="1534" priority="1712">
      <formula>IF(RIGHT(TEXT(AM475,"0.#"),1)=".",TRUE,FALSE)</formula>
    </cfRule>
  </conditionalFormatting>
  <conditionalFormatting sqref="AM473">
    <cfRule type="expression" dxfId="1533" priority="1715">
      <formula>IF(RIGHT(TEXT(AM473,"0.#"),1)=".",FALSE,TRUE)</formula>
    </cfRule>
    <cfRule type="expression" dxfId="1532" priority="1716">
      <formula>IF(RIGHT(TEXT(AM473,"0.#"),1)=".",TRUE,FALSE)</formula>
    </cfRule>
  </conditionalFormatting>
  <conditionalFormatting sqref="AM474">
    <cfRule type="expression" dxfId="1531" priority="1713">
      <formula>IF(RIGHT(TEXT(AM474,"0.#"),1)=".",FALSE,TRUE)</formula>
    </cfRule>
    <cfRule type="expression" dxfId="1530" priority="1714">
      <formula>IF(RIGHT(TEXT(AM474,"0.#"),1)=".",TRUE,FALSE)</formula>
    </cfRule>
  </conditionalFormatting>
  <conditionalFormatting sqref="AU475">
    <cfRule type="expression" dxfId="1529" priority="1705">
      <formula>IF(RIGHT(TEXT(AU475,"0.#"),1)=".",FALSE,TRUE)</formula>
    </cfRule>
    <cfRule type="expression" dxfId="1528" priority="1706">
      <formula>IF(RIGHT(TEXT(AU475,"0.#"),1)=".",TRUE,FALSE)</formula>
    </cfRule>
  </conditionalFormatting>
  <conditionalFormatting sqref="AU473">
    <cfRule type="expression" dxfId="1527" priority="1709">
      <formula>IF(RIGHT(TEXT(AU473,"0.#"),1)=".",FALSE,TRUE)</formula>
    </cfRule>
    <cfRule type="expression" dxfId="1526" priority="1710">
      <formula>IF(RIGHT(TEXT(AU473,"0.#"),1)=".",TRUE,FALSE)</formula>
    </cfRule>
  </conditionalFormatting>
  <conditionalFormatting sqref="AU474">
    <cfRule type="expression" dxfId="1525" priority="1707">
      <formula>IF(RIGHT(TEXT(AU474,"0.#"),1)=".",FALSE,TRUE)</formula>
    </cfRule>
    <cfRule type="expression" dxfId="1524" priority="1708">
      <formula>IF(RIGHT(TEXT(AU474,"0.#"),1)=".",TRUE,FALSE)</formula>
    </cfRule>
  </conditionalFormatting>
  <conditionalFormatting sqref="AI475">
    <cfRule type="expression" dxfId="1523" priority="1699">
      <formula>IF(RIGHT(TEXT(AI475,"0.#"),1)=".",FALSE,TRUE)</formula>
    </cfRule>
    <cfRule type="expression" dxfId="1522" priority="1700">
      <formula>IF(RIGHT(TEXT(AI475,"0.#"),1)=".",TRUE,FALSE)</formula>
    </cfRule>
  </conditionalFormatting>
  <conditionalFormatting sqref="AI473">
    <cfRule type="expression" dxfId="1521" priority="1703">
      <formula>IF(RIGHT(TEXT(AI473,"0.#"),1)=".",FALSE,TRUE)</formula>
    </cfRule>
    <cfRule type="expression" dxfId="1520" priority="1704">
      <formula>IF(RIGHT(TEXT(AI473,"0.#"),1)=".",TRUE,FALSE)</formula>
    </cfRule>
  </conditionalFormatting>
  <conditionalFormatting sqref="AI474">
    <cfRule type="expression" dxfId="1519" priority="1701">
      <formula>IF(RIGHT(TEXT(AI474,"0.#"),1)=".",FALSE,TRUE)</formula>
    </cfRule>
    <cfRule type="expression" dxfId="1518" priority="1702">
      <formula>IF(RIGHT(TEXT(AI474,"0.#"),1)=".",TRUE,FALSE)</formula>
    </cfRule>
  </conditionalFormatting>
  <conditionalFormatting sqref="AQ473">
    <cfRule type="expression" dxfId="1517" priority="1693">
      <formula>IF(RIGHT(TEXT(AQ473,"0.#"),1)=".",FALSE,TRUE)</formula>
    </cfRule>
    <cfRule type="expression" dxfId="1516" priority="1694">
      <formula>IF(RIGHT(TEXT(AQ473,"0.#"),1)=".",TRUE,FALSE)</formula>
    </cfRule>
  </conditionalFormatting>
  <conditionalFormatting sqref="AQ474">
    <cfRule type="expression" dxfId="1515" priority="1697">
      <formula>IF(RIGHT(TEXT(AQ474,"0.#"),1)=".",FALSE,TRUE)</formula>
    </cfRule>
    <cfRule type="expression" dxfId="1514" priority="1698">
      <formula>IF(RIGHT(TEXT(AQ474,"0.#"),1)=".",TRUE,FALSE)</formula>
    </cfRule>
  </conditionalFormatting>
  <conditionalFormatting sqref="AQ475">
    <cfRule type="expression" dxfId="1513" priority="1695">
      <formula>IF(RIGHT(TEXT(AQ475,"0.#"),1)=".",FALSE,TRUE)</formula>
    </cfRule>
    <cfRule type="expression" dxfId="1512" priority="1696">
      <formula>IF(RIGHT(TEXT(AQ475,"0.#"),1)=".",TRUE,FALSE)</formula>
    </cfRule>
  </conditionalFormatting>
  <conditionalFormatting sqref="AE480">
    <cfRule type="expression" dxfId="1511" priority="1687">
      <formula>IF(RIGHT(TEXT(AE480,"0.#"),1)=".",FALSE,TRUE)</formula>
    </cfRule>
    <cfRule type="expression" dxfId="1510" priority="1688">
      <formula>IF(RIGHT(TEXT(AE480,"0.#"),1)=".",TRUE,FALSE)</formula>
    </cfRule>
  </conditionalFormatting>
  <conditionalFormatting sqref="AE478">
    <cfRule type="expression" dxfId="1509" priority="1691">
      <formula>IF(RIGHT(TEXT(AE478,"0.#"),1)=".",FALSE,TRUE)</formula>
    </cfRule>
    <cfRule type="expression" dxfId="1508" priority="1692">
      <formula>IF(RIGHT(TEXT(AE478,"0.#"),1)=".",TRUE,FALSE)</formula>
    </cfRule>
  </conditionalFormatting>
  <conditionalFormatting sqref="AE479">
    <cfRule type="expression" dxfId="1507" priority="1689">
      <formula>IF(RIGHT(TEXT(AE479,"0.#"),1)=".",FALSE,TRUE)</formula>
    </cfRule>
    <cfRule type="expression" dxfId="1506" priority="1690">
      <formula>IF(RIGHT(TEXT(AE479,"0.#"),1)=".",TRUE,FALSE)</formula>
    </cfRule>
  </conditionalFormatting>
  <conditionalFormatting sqref="AM480">
    <cfRule type="expression" dxfId="1505" priority="1681">
      <formula>IF(RIGHT(TEXT(AM480,"0.#"),1)=".",FALSE,TRUE)</formula>
    </cfRule>
    <cfRule type="expression" dxfId="1504" priority="1682">
      <formula>IF(RIGHT(TEXT(AM480,"0.#"),1)=".",TRUE,FALSE)</formula>
    </cfRule>
  </conditionalFormatting>
  <conditionalFormatting sqref="AM478">
    <cfRule type="expression" dxfId="1503" priority="1685">
      <formula>IF(RIGHT(TEXT(AM478,"0.#"),1)=".",FALSE,TRUE)</formula>
    </cfRule>
    <cfRule type="expression" dxfId="1502" priority="1686">
      <formula>IF(RIGHT(TEXT(AM478,"0.#"),1)=".",TRUE,FALSE)</formula>
    </cfRule>
  </conditionalFormatting>
  <conditionalFormatting sqref="AM479">
    <cfRule type="expression" dxfId="1501" priority="1683">
      <formula>IF(RIGHT(TEXT(AM479,"0.#"),1)=".",FALSE,TRUE)</formula>
    </cfRule>
    <cfRule type="expression" dxfId="1500" priority="1684">
      <formula>IF(RIGHT(TEXT(AM479,"0.#"),1)=".",TRUE,FALSE)</formula>
    </cfRule>
  </conditionalFormatting>
  <conditionalFormatting sqref="AU480">
    <cfRule type="expression" dxfId="1499" priority="1675">
      <formula>IF(RIGHT(TEXT(AU480,"0.#"),1)=".",FALSE,TRUE)</formula>
    </cfRule>
    <cfRule type="expression" dxfId="1498" priority="1676">
      <formula>IF(RIGHT(TEXT(AU480,"0.#"),1)=".",TRUE,FALSE)</formula>
    </cfRule>
  </conditionalFormatting>
  <conditionalFormatting sqref="AU478">
    <cfRule type="expression" dxfId="1497" priority="1679">
      <formula>IF(RIGHT(TEXT(AU478,"0.#"),1)=".",FALSE,TRUE)</formula>
    </cfRule>
    <cfRule type="expression" dxfId="1496" priority="1680">
      <formula>IF(RIGHT(TEXT(AU478,"0.#"),1)=".",TRUE,FALSE)</formula>
    </cfRule>
  </conditionalFormatting>
  <conditionalFormatting sqref="AU479">
    <cfRule type="expression" dxfId="1495" priority="1677">
      <formula>IF(RIGHT(TEXT(AU479,"0.#"),1)=".",FALSE,TRUE)</formula>
    </cfRule>
    <cfRule type="expression" dxfId="1494" priority="1678">
      <formula>IF(RIGHT(TEXT(AU479,"0.#"),1)=".",TRUE,FALSE)</formula>
    </cfRule>
  </conditionalFormatting>
  <conditionalFormatting sqref="AI480">
    <cfRule type="expression" dxfId="1493" priority="1669">
      <formula>IF(RIGHT(TEXT(AI480,"0.#"),1)=".",FALSE,TRUE)</formula>
    </cfRule>
    <cfRule type="expression" dxfId="1492" priority="1670">
      <formula>IF(RIGHT(TEXT(AI480,"0.#"),1)=".",TRUE,FALSE)</formula>
    </cfRule>
  </conditionalFormatting>
  <conditionalFormatting sqref="AI478">
    <cfRule type="expression" dxfId="1491" priority="1673">
      <formula>IF(RIGHT(TEXT(AI478,"0.#"),1)=".",FALSE,TRUE)</formula>
    </cfRule>
    <cfRule type="expression" dxfId="1490" priority="1674">
      <formula>IF(RIGHT(TEXT(AI478,"0.#"),1)=".",TRUE,FALSE)</formula>
    </cfRule>
  </conditionalFormatting>
  <conditionalFormatting sqref="AI479">
    <cfRule type="expression" dxfId="1489" priority="1671">
      <formula>IF(RIGHT(TEXT(AI479,"0.#"),1)=".",FALSE,TRUE)</formula>
    </cfRule>
    <cfRule type="expression" dxfId="1488" priority="1672">
      <formula>IF(RIGHT(TEXT(AI479,"0.#"),1)=".",TRUE,FALSE)</formula>
    </cfRule>
  </conditionalFormatting>
  <conditionalFormatting sqref="AQ478">
    <cfRule type="expression" dxfId="1487" priority="1663">
      <formula>IF(RIGHT(TEXT(AQ478,"0.#"),1)=".",FALSE,TRUE)</formula>
    </cfRule>
    <cfRule type="expression" dxfId="1486" priority="1664">
      <formula>IF(RIGHT(TEXT(AQ478,"0.#"),1)=".",TRUE,FALSE)</formula>
    </cfRule>
  </conditionalFormatting>
  <conditionalFormatting sqref="AQ479">
    <cfRule type="expression" dxfId="1485" priority="1667">
      <formula>IF(RIGHT(TEXT(AQ479,"0.#"),1)=".",FALSE,TRUE)</formula>
    </cfRule>
    <cfRule type="expression" dxfId="1484" priority="1668">
      <formula>IF(RIGHT(TEXT(AQ479,"0.#"),1)=".",TRUE,FALSE)</formula>
    </cfRule>
  </conditionalFormatting>
  <conditionalFormatting sqref="AQ480">
    <cfRule type="expression" dxfId="1483" priority="1665">
      <formula>IF(RIGHT(TEXT(AQ480,"0.#"),1)=".",FALSE,TRUE)</formula>
    </cfRule>
    <cfRule type="expression" dxfId="1482" priority="1666">
      <formula>IF(RIGHT(TEXT(AQ480,"0.#"),1)=".",TRUE,FALSE)</formula>
    </cfRule>
  </conditionalFormatting>
  <conditionalFormatting sqref="AM47">
    <cfRule type="expression" dxfId="1481" priority="1957">
      <formula>IF(RIGHT(TEXT(AM47,"0.#"),1)=".",FALSE,TRUE)</formula>
    </cfRule>
    <cfRule type="expression" dxfId="1480" priority="1958">
      <formula>IF(RIGHT(TEXT(AM47,"0.#"),1)=".",TRUE,FALSE)</formula>
    </cfRule>
  </conditionalFormatting>
  <conditionalFormatting sqref="AI46">
    <cfRule type="expression" dxfId="1479" priority="1961">
      <formula>IF(RIGHT(TEXT(AI46,"0.#"),1)=".",FALSE,TRUE)</formula>
    </cfRule>
    <cfRule type="expression" dxfId="1478" priority="1962">
      <formula>IF(RIGHT(TEXT(AI46,"0.#"),1)=".",TRUE,FALSE)</formula>
    </cfRule>
  </conditionalFormatting>
  <conditionalFormatting sqref="AM46">
    <cfRule type="expression" dxfId="1477" priority="1959">
      <formula>IF(RIGHT(TEXT(AM46,"0.#"),1)=".",FALSE,TRUE)</formula>
    </cfRule>
    <cfRule type="expression" dxfId="1476" priority="1960">
      <formula>IF(RIGHT(TEXT(AM46,"0.#"),1)=".",TRUE,FALSE)</formula>
    </cfRule>
  </conditionalFormatting>
  <conditionalFormatting sqref="AU46:AU48">
    <cfRule type="expression" dxfId="1475" priority="1951">
      <formula>IF(RIGHT(TEXT(AU46,"0.#"),1)=".",FALSE,TRUE)</formula>
    </cfRule>
    <cfRule type="expression" dxfId="1474" priority="1952">
      <formula>IF(RIGHT(TEXT(AU46,"0.#"),1)=".",TRUE,FALSE)</formula>
    </cfRule>
  </conditionalFormatting>
  <conditionalFormatting sqref="AM48">
    <cfRule type="expression" dxfId="1473" priority="1955">
      <formula>IF(RIGHT(TEXT(AM48,"0.#"),1)=".",FALSE,TRUE)</formula>
    </cfRule>
    <cfRule type="expression" dxfId="1472" priority="1956">
      <formula>IF(RIGHT(TEXT(AM48,"0.#"),1)=".",TRUE,FALSE)</formula>
    </cfRule>
  </conditionalFormatting>
  <conditionalFormatting sqref="AQ46:AQ48">
    <cfRule type="expression" dxfId="1471" priority="1953">
      <formula>IF(RIGHT(TEXT(AQ46,"0.#"),1)=".",FALSE,TRUE)</formula>
    </cfRule>
    <cfRule type="expression" dxfId="1470" priority="1954">
      <formula>IF(RIGHT(TEXT(AQ46,"0.#"),1)=".",TRUE,FALSE)</formula>
    </cfRule>
  </conditionalFormatting>
  <conditionalFormatting sqref="AE146:AE147 AI146:AI147 AM146:AM147 AQ146:AQ147 AU146:AU147">
    <cfRule type="expression" dxfId="1469" priority="1945">
      <formula>IF(RIGHT(TEXT(AE146,"0.#"),1)=".",FALSE,TRUE)</formula>
    </cfRule>
    <cfRule type="expression" dxfId="1468" priority="1946">
      <formula>IF(RIGHT(TEXT(AE146,"0.#"),1)=".",TRUE,FALSE)</formula>
    </cfRule>
  </conditionalFormatting>
  <conditionalFormatting sqref="AE138:AE139 AI138:AI139 AM138:AM139 AQ138:AQ139 AU138:AU139">
    <cfRule type="expression" dxfId="1467" priority="1949">
      <formula>IF(RIGHT(TEXT(AE138,"0.#"),1)=".",FALSE,TRUE)</formula>
    </cfRule>
    <cfRule type="expression" dxfId="1466" priority="1950">
      <formula>IF(RIGHT(TEXT(AE138,"0.#"),1)=".",TRUE,FALSE)</formula>
    </cfRule>
  </conditionalFormatting>
  <conditionalFormatting sqref="AE142:AE143 AI142:AI143 AM142:AM143 AQ142:AQ143 AU142:AU143">
    <cfRule type="expression" dxfId="1465" priority="1947">
      <formula>IF(RIGHT(TEXT(AE142,"0.#"),1)=".",FALSE,TRUE)</formula>
    </cfRule>
    <cfRule type="expression" dxfId="1464" priority="1948">
      <formula>IF(RIGHT(TEXT(AE142,"0.#"),1)=".",TRUE,FALSE)</formula>
    </cfRule>
  </conditionalFormatting>
  <conditionalFormatting sqref="AE198:AE199 AI198:AI199 AM198:AM199 AQ198:AQ199 AU198:AU199">
    <cfRule type="expression" dxfId="1463" priority="1939">
      <formula>IF(RIGHT(TEXT(AE198,"0.#"),1)=".",FALSE,TRUE)</formula>
    </cfRule>
    <cfRule type="expression" dxfId="1462" priority="1940">
      <formula>IF(RIGHT(TEXT(AE198,"0.#"),1)=".",TRUE,FALSE)</formula>
    </cfRule>
  </conditionalFormatting>
  <conditionalFormatting sqref="AE150:AE151 AI150:AI151 AM150:AM151 AQ150:AQ151 AU150:AU151">
    <cfRule type="expression" dxfId="1461" priority="1943">
      <formula>IF(RIGHT(TEXT(AE150,"0.#"),1)=".",FALSE,TRUE)</formula>
    </cfRule>
    <cfRule type="expression" dxfId="1460" priority="1944">
      <formula>IF(RIGHT(TEXT(AE150,"0.#"),1)=".",TRUE,FALSE)</formula>
    </cfRule>
  </conditionalFormatting>
  <conditionalFormatting sqref="AE194:AE195 AI194:AI195 AM194:AM195 AQ194:AQ195 AU194:AU195">
    <cfRule type="expression" dxfId="1459" priority="1941">
      <formula>IF(RIGHT(TEXT(AE194,"0.#"),1)=".",FALSE,TRUE)</formula>
    </cfRule>
    <cfRule type="expression" dxfId="1458" priority="1942">
      <formula>IF(RIGHT(TEXT(AE194,"0.#"),1)=".",TRUE,FALSE)</formula>
    </cfRule>
  </conditionalFormatting>
  <conditionalFormatting sqref="AE210:AE211 AI210:AI211 AM210:AM211 AQ210:AQ211 AU210:AU211">
    <cfRule type="expression" dxfId="1457" priority="1933">
      <formula>IF(RIGHT(TEXT(AE210,"0.#"),1)=".",FALSE,TRUE)</formula>
    </cfRule>
    <cfRule type="expression" dxfId="1456" priority="1934">
      <formula>IF(RIGHT(TEXT(AE210,"0.#"),1)=".",TRUE,FALSE)</formula>
    </cfRule>
  </conditionalFormatting>
  <conditionalFormatting sqref="AE202:AE203 AI202:AI203 AM202:AM203 AQ202:AQ203 AU202:AU203">
    <cfRule type="expression" dxfId="1455" priority="1937">
      <formula>IF(RIGHT(TEXT(AE202,"0.#"),1)=".",FALSE,TRUE)</formula>
    </cfRule>
    <cfRule type="expression" dxfId="1454" priority="1938">
      <formula>IF(RIGHT(TEXT(AE202,"0.#"),1)=".",TRUE,FALSE)</formula>
    </cfRule>
  </conditionalFormatting>
  <conditionalFormatting sqref="AE206:AE207 AI206:AI207 AM206:AM207 AQ206:AQ207 AU206:AU207">
    <cfRule type="expression" dxfId="1453" priority="1935">
      <formula>IF(RIGHT(TEXT(AE206,"0.#"),1)=".",FALSE,TRUE)</formula>
    </cfRule>
    <cfRule type="expression" dxfId="1452" priority="1936">
      <formula>IF(RIGHT(TEXT(AE206,"0.#"),1)=".",TRUE,FALSE)</formula>
    </cfRule>
  </conditionalFormatting>
  <conditionalFormatting sqref="AE262:AE263 AI262:AI263 AM262:AM263 AQ262:AQ263 AU262:AU263">
    <cfRule type="expression" dxfId="1451" priority="1927">
      <formula>IF(RIGHT(TEXT(AE262,"0.#"),1)=".",FALSE,TRUE)</formula>
    </cfRule>
    <cfRule type="expression" dxfId="1450" priority="1928">
      <formula>IF(RIGHT(TEXT(AE262,"0.#"),1)=".",TRUE,FALSE)</formula>
    </cfRule>
  </conditionalFormatting>
  <conditionalFormatting sqref="AE254:AE255 AI254:AI255 AM254:AM255 AQ254:AQ255 AU254:AU255">
    <cfRule type="expression" dxfId="1449" priority="1931">
      <formula>IF(RIGHT(TEXT(AE254,"0.#"),1)=".",FALSE,TRUE)</formula>
    </cfRule>
    <cfRule type="expression" dxfId="1448" priority="1932">
      <formula>IF(RIGHT(TEXT(AE254,"0.#"),1)=".",TRUE,FALSE)</formula>
    </cfRule>
  </conditionalFormatting>
  <conditionalFormatting sqref="AE258:AE259 AI258:AI259 AM258:AM259 AQ258:AQ259 AU258:AU259">
    <cfRule type="expression" dxfId="1447" priority="1929">
      <formula>IF(RIGHT(TEXT(AE258,"0.#"),1)=".",FALSE,TRUE)</formula>
    </cfRule>
    <cfRule type="expression" dxfId="1446" priority="1930">
      <formula>IF(RIGHT(TEXT(AE258,"0.#"),1)=".",TRUE,FALSE)</formula>
    </cfRule>
  </conditionalFormatting>
  <conditionalFormatting sqref="AE314:AE315 AI314:AI315 AM314:AM315 AQ314:AQ315 AU314:AU315">
    <cfRule type="expression" dxfId="1445" priority="1921">
      <formula>IF(RIGHT(TEXT(AE314,"0.#"),1)=".",FALSE,TRUE)</formula>
    </cfRule>
    <cfRule type="expression" dxfId="1444" priority="1922">
      <formula>IF(RIGHT(TEXT(AE314,"0.#"),1)=".",TRUE,FALSE)</formula>
    </cfRule>
  </conditionalFormatting>
  <conditionalFormatting sqref="AE266:AE267 AI266:AI267 AM266:AM267 AQ266:AQ267 AU266:AU267">
    <cfRule type="expression" dxfId="1443" priority="1925">
      <formula>IF(RIGHT(TEXT(AE266,"0.#"),1)=".",FALSE,TRUE)</formula>
    </cfRule>
    <cfRule type="expression" dxfId="1442" priority="1926">
      <formula>IF(RIGHT(TEXT(AE266,"0.#"),1)=".",TRUE,FALSE)</formula>
    </cfRule>
  </conditionalFormatting>
  <conditionalFormatting sqref="AE270:AE271 AI270:AI271 AM270:AM271 AQ270:AQ271 AU270:AU271">
    <cfRule type="expression" dxfId="1441" priority="1923">
      <formula>IF(RIGHT(TEXT(AE270,"0.#"),1)=".",FALSE,TRUE)</formula>
    </cfRule>
    <cfRule type="expression" dxfId="1440" priority="1924">
      <formula>IF(RIGHT(TEXT(AE270,"0.#"),1)=".",TRUE,FALSE)</formula>
    </cfRule>
  </conditionalFormatting>
  <conditionalFormatting sqref="AE326:AE327 AI326:AI327 AM326:AM327 AQ326:AQ327 AU326:AU327">
    <cfRule type="expression" dxfId="1439" priority="1915">
      <formula>IF(RIGHT(TEXT(AE326,"0.#"),1)=".",FALSE,TRUE)</formula>
    </cfRule>
    <cfRule type="expression" dxfId="1438" priority="1916">
      <formula>IF(RIGHT(TEXT(AE326,"0.#"),1)=".",TRUE,FALSE)</formula>
    </cfRule>
  </conditionalFormatting>
  <conditionalFormatting sqref="AE318:AE319 AI318:AI319 AM318:AM319 AQ318:AQ319 AU318:AU319">
    <cfRule type="expression" dxfId="1437" priority="1919">
      <formula>IF(RIGHT(TEXT(AE318,"0.#"),1)=".",FALSE,TRUE)</formula>
    </cfRule>
    <cfRule type="expression" dxfId="1436" priority="1920">
      <formula>IF(RIGHT(TEXT(AE318,"0.#"),1)=".",TRUE,FALSE)</formula>
    </cfRule>
  </conditionalFormatting>
  <conditionalFormatting sqref="AE322:AE323 AI322:AI323 AM322:AM323 AQ322:AQ323 AU322:AU323">
    <cfRule type="expression" dxfId="1435" priority="1917">
      <formula>IF(RIGHT(TEXT(AE322,"0.#"),1)=".",FALSE,TRUE)</formula>
    </cfRule>
    <cfRule type="expression" dxfId="1434" priority="1918">
      <formula>IF(RIGHT(TEXT(AE322,"0.#"),1)=".",TRUE,FALSE)</formula>
    </cfRule>
  </conditionalFormatting>
  <conditionalFormatting sqref="AE378:AE379 AI378:AI379 AM378:AM379 AQ378:AQ379 AU378:AU379">
    <cfRule type="expression" dxfId="1433" priority="1909">
      <formula>IF(RIGHT(TEXT(AE378,"0.#"),1)=".",FALSE,TRUE)</formula>
    </cfRule>
    <cfRule type="expression" dxfId="1432" priority="1910">
      <formula>IF(RIGHT(TEXT(AE378,"0.#"),1)=".",TRUE,FALSE)</formula>
    </cfRule>
  </conditionalFormatting>
  <conditionalFormatting sqref="AE330:AE331 AI330:AI331 AM330:AM331 AQ330:AQ331 AU330:AU331">
    <cfRule type="expression" dxfId="1431" priority="1913">
      <formula>IF(RIGHT(TEXT(AE330,"0.#"),1)=".",FALSE,TRUE)</formula>
    </cfRule>
    <cfRule type="expression" dxfId="1430" priority="1914">
      <formula>IF(RIGHT(TEXT(AE330,"0.#"),1)=".",TRUE,FALSE)</formula>
    </cfRule>
  </conditionalFormatting>
  <conditionalFormatting sqref="AE374:AE375 AI374:AI375 AM374:AM375 AQ374:AQ375 AU374:AU375">
    <cfRule type="expression" dxfId="1429" priority="1911">
      <formula>IF(RIGHT(TEXT(AE374,"0.#"),1)=".",FALSE,TRUE)</formula>
    </cfRule>
    <cfRule type="expression" dxfId="1428" priority="1912">
      <formula>IF(RIGHT(TEXT(AE374,"0.#"),1)=".",TRUE,FALSE)</formula>
    </cfRule>
  </conditionalFormatting>
  <conditionalFormatting sqref="AE390:AE391 AI390:AI391 AM390:AM391 AQ390:AQ391 AU390:AU391">
    <cfRule type="expression" dxfId="1427" priority="1903">
      <formula>IF(RIGHT(TEXT(AE390,"0.#"),1)=".",FALSE,TRUE)</formula>
    </cfRule>
    <cfRule type="expression" dxfId="1426" priority="1904">
      <formula>IF(RIGHT(TEXT(AE390,"0.#"),1)=".",TRUE,FALSE)</formula>
    </cfRule>
  </conditionalFormatting>
  <conditionalFormatting sqref="AE382:AE383 AI382:AI383 AM382:AM383 AQ382:AQ383 AU382:AU383">
    <cfRule type="expression" dxfId="1425" priority="1907">
      <formula>IF(RIGHT(TEXT(AE382,"0.#"),1)=".",FALSE,TRUE)</formula>
    </cfRule>
    <cfRule type="expression" dxfId="1424" priority="1908">
      <formula>IF(RIGHT(TEXT(AE382,"0.#"),1)=".",TRUE,FALSE)</formula>
    </cfRule>
  </conditionalFormatting>
  <conditionalFormatting sqref="AE386:AE387 AI386:AI387 AM386:AM387 AQ386:AQ387 AU386:AU387">
    <cfRule type="expression" dxfId="1423" priority="1905">
      <formula>IF(RIGHT(TEXT(AE386,"0.#"),1)=".",FALSE,TRUE)</formula>
    </cfRule>
    <cfRule type="expression" dxfId="1422" priority="1906">
      <formula>IF(RIGHT(TEXT(AE386,"0.#"),1)=".",TRUE,FALSE)</formula>
    </cfRule>
  </conditionalFormatting>
  <conditionalFormatting sqref="AE440">
    <cfRule type="expression" dxfId="1421" priority="1897">
      <formula>IF(RIGHT(TEXT(AE440,"0.#"),1)=".",FALSE,TRUE)</formula>
    </cfRule>
    <cfRule type="expression" dxfId="1420" priority="1898">
      <formula>IF(RIGHT(TEXT(AE440,"0.#"),1)=".",TRUE,FALSE)</formula>
    </cfRule>
  </conditionalFormatting>
  <conditionalFormatting sqref="AE438">
    <cfRule type="expression" dxfId="1419" priority="1901">
      <formula>IF(RIGHT(TEXT(AE438,"0.#"),1)=".",FALSE,TRUE)</formula>
    </cfRule>
    <cfRule type="expression" dxfId="1418" priority="1902">
      <formula>IF(RIGHT(TEXT(AE438,"0.#"),1)=".",TRUE,FALSE)</formula>
    </cfRule>
  </conditionalFormatting>
  <conditionalFormatting sqref="AE439">
    <cfRule type="expression" dxfId="1417" priority="1899">
      <formula>IF(RIGHT(TEXT(AE439,"0.#"),1)=".",FALSE,TRUE)</formula>
    </cfRule>
    <cfRule type="expression" dxfId="1416" priority="1900">
      <formula>IF(RIGHT(TEXT(AE439,"0.#"),1)=".",TRUE,FALSE)</formula>
    </cfRule>
  </conditionalFormatting>
  <conditionalFormatting sqref="AM440">
    <cfRule type="expression" dxfId="1415" priority="1891">
      <formula>IF(RIGHT(TEXT(AM440,"0.#"),1)=".",FALSE,TRUE)</formula>
    </cfRule>
    <cfRule type="expression" dxfId="1414" priority="1892">
      <formula>IF(RIGHT(TEXT(AM440,"0.#"),1)=".",TRUE,FALSE)</formula>
    </cfRule>
  </conditionalFormatting>
  <conditionalFormatting sqref="AM438">
    <cfRule type="expression" dxfId="1413" priority="1895">
      <formula>IF(RIGHT(TEXT(AM438,"0.#"),1)=".",FALSE,TRUE)</formula>
    </cfRule>
    <cfRule type="expression" dxfId="1412" priority="1896">
      <formula>IF(RIGHT(TEXT(AM438,"0.#"),1)=".",TRUE,FALSE)</formula>
    </cfRule>
  </conditionalFormatting>
  <conditionalFormatting sqref="AM439">
    <cfRule type="expression" dxfId="1411" priority="1893">
      <formula>IF(RIGHT(TEXT(AM439,"0.#"),1)=".",FALSE,TRUE)</formula>
    </cfRule>
    <cfRule type="expression" dxfId="1410" priority="1894">
      <formula>IF(RIGHT(TEXT(AM439,"0.#"),1)=".",TRUE,FALSE)</formula>
    </cfRule>
  </conditionalFormatting>
  <conditionalFormatting sqref="AU440">
    <cfRule type="expression" dxfId="1409" priority="1885">
      <formula>IF(RIGHT(TEXT(AU440,"0.#"),1)=".",FALSE,TRUE)</formula>
    </cfRule>
    <cfRule type="expression" dxfId="1408" priority="1886">
      <formula>IF(RIGHT(TEXT(AU440,"0.#"),1)=".",TRUE,FALSE)</formula>
    </cfRule>
  </conditionalFormatting>
  <conditionalFormatting sqref="AU438">
    <cfRule type="expression" dxfId="1407" priority="1889">
      <formula>IF(RIGHT(TEXT(AU438,"0.#"),1)=".",FALSE,TRUE)</formula>
    </cfRule>
    <cfRule type="expression" dxfId="1406" priority="1890">
      <formula>IF(RIGHT(TEXT(AU438,"0.#"),1)=".",TRUE,FALSE)</formula>
    </cfRule>
  </conditionalFormatting>
  <conditionalFormatting sqref="AU439">
    <cfRule type="expression" dxfId="1405" priority="1887">
      <formula>IF(RIGHT(TEXT(AU439,"0.#"),1)=".",FALSE,TRUE)</formula>
    </cfRule>
    <cfRule type="expression" dxfId="1404" priority="1888">
      <formula>IF(RIGHT(TEXT(AU439,"0.#"),1)=".",TRUE,FALSE)</formula>
    </cfRule>
  </conditionalFormatting>
  <conditionalFormatting sqref="AI440">
    <cfRule type="expression" dxfId="1403" priority="1879">
      <formula>IF(RIGHT(TEXT(AI440,"0.#"),1)=".",FALSE,TRUE)</formula>
    </cfRule>
    <cfRule type="expression" dxfId="1402" priority="1880">
      <formula>IF(RIGHT(TEXT(AI440,"0.#"),1)=".",TRUE,FALSE)</formula>
    </cfRule>
  </conditionalFormatting>
  <conditionalFormatting sqref="AI438">
    <cfRule type="expression" dxfId="1401" priority="1883">
      <formula>IF(RIGHT(TEXT(AI438,"0.#"),1)=".",FALSE,TRUE)</formula>
    </cfRule>
    <cfRule type="expression" dxfId="1400" priority="1884">
      <formula>IF(RIGHT(TEXT(AI438,"0.#"),1)=".",TRUE,FALSE)</formula>
    </cfRule>
  </conditionalFormatting>
  <conditionalFormatting sqref="AI439">
    <cfRule type="expression" dxfId="1399" priority="1881">
      <formula>IF(RIGHT(TEXT(AI439,"0.#"),1)=".",FALSE,TRUE)</formula>
    </cfRule>
    <cfRule type="expression" dxfId="1398" priority="1882">
      <formula>IF(RIGHT(TEXT(AI439,"0.#"),1)=".",TRUE,FALSE)</formula>
    </cfRule>
  </conditionalFormatting>
  <conditionalFormatting sqref="AQ438">
    <cfRule type="expression" dxfId="1397" priority="1873">
      <formula>IF(RIGHT(TEXT(AQ438,"0.#"),1)=".",FALSE,TRUE)</formula>
    </cfRule>
    <cfRule type="expression" dxfId="1396" priority="1874">
      <formula>IF(RIGHT(TEXT(AQ438,"0.#"),1)=".",TRUE,FALSE)</formula>
    </cfRule>
  </conditionalFormatting>
  <conditionalFormatting sqref="AQ439">
    <cfRule type="expression" dxfId="1395" priority="1877">
      <formula>IF(RIGHT(TEXT(AQ439,"0.#"),1)=".",FALSE,TRUE)</formula>
    </cfRule>
    <cfRule type="expression" dxfId="1394" priority="1878">
      <formula>IF(RIGHT(TEXT(AQ439,"0.#"),1)=".",TRUE,FALSE)</formula>
    </cfRule>
  </conditionalFormatting>
  <conditionalFormatting sqref="AQ440">
    <cfRule type="expression" dxfId="1393" priority="1875">
      <formula>IF(RIGHT(TEXT(AQ440,"0.#"),1)=".",FALSE,TRUE)</formula>
    </cfRule>
    <cfRule type="expression" dxfId="1392" priority="1876">
      <formula>IF(RIGHT(TEXT(AQ440,"0.#"),1)=".",TRUE,FALSE)</formula>
    </cfRule>
  </conditionalFormatting>
  <conditionalFormatting sqref="AE445">
    <cfRule type="expression" dxfId="1391" priority="1867">
      <formula>IF(RIGHT(TEXT(AE445,"0.#"),1)=".",FALSE,TRUE)</formula>
    </cfRule>
    <cfRule type="expression" dxfId="1390" priority="1868">
      <formula>IF(RIGHT(TEXT(AE445,"0.#"),1)=".",TRUE,FALSE)</formula>
    </cfRule>
  </conditionalFormatting>
  <conditionalFormatting sqref="AE443">
    <cfRule type="expression" dxfId="1389" priority="1871">
      <formula>IF(RIGHT(TEXT(AE443,"0.#"),1)=".",FALSE,TRUE)</formula>
    </cfRule>
    <cfRule type="expression" dxfId="1388" priority="1872">
      <formula>IF(RIGHT(TEXT(AE443,"0.#"),1)=".",TRUE,FALSE)</formula>
    </cfRule>
  </conditionalFormatting>
  <conditionalFormatting sqref="AE444">
    <cfRule type="expression" dxfId="1387" priority="1869">
      <formula>IF(RIGHT(TEXT(AE444,"0.#"),1)=".",FALSE,TRUE)</formula>
    </cfRule>
    <cfRule type="expression" dxfId="1386" priority="1870">
      <formula>IF(RIGHT(TEXT(AE444,"0.#"),1)=".",TRUE,FALSE)</formula>
    </cfRule>
  </conditionalFormatting>
  <conditionalFormatting sqref="AM445">
    <cfRule type="expression" dxfId="1385" priority="1861">
      <formula>IF(RIGHT(TEXT(AM445,"0.#"),1)=".",FALSE,TRUE)</formula>
    </cfRule>
    <cfRule type="expression" dxfId="1384" priority="1862">
      <formula>IF(RIGHT(TEXT(AM445,"0.#"),1)=".",TRUE,FALSE)</formula>
    </cfRule>
  </conditionalFormatting>
  <conditionalFormatting sqref="AM443">
    <cfRule type="expression" dxfId="1383" priority="1865">
      <formula>IF(RIGHT(TEXT(AM443,"0.#"),1)=".",FALSE,TRUE)</formula>
    </cfRule>
    <cfRule type="expression" dxfId="1382" priority="1866">
      <formula>IF(RIGHT(TEXT(AM443,"0.#"),1)=".",TRUE,FALSE)</formula>
    </cfRule>
  </conditionalFormatting>
  <conditionalFormatting sqref="AM444">
    <cfRule type="expression" dxfId="1381" priority="1863">
      <formula>IF(RIGHT(TEXT(AM444,"0.#"),1)=".",FALSE,TRUE)</formula>
    </cfRule>
    <cfRule type="expression" dxfId="1380" priority="1864">
      <formula>IF(RIGHT(TEXT(AM444,"0.#"),1)=".",TRUE,FALSE)</formula>
    </cfRule>
  </conditionalFormatting>
  <conditionalFormatting sqref="AU445">
    <cfRule type="expression" dxfId="1379" priority="1855">
      <formula>IF(RIGHT(TEXT(AU445,"0.#"),1)=".",FALSE,TRUE)</formula>
    </cfRule>
    <cfRule type="expression" dxfId="1378" priority="1856">
      <formula>IF(RIGHT(TEXT(AU445,"0.#"),1)=".",TRUE,FALSE)</formula>
    </cfRule>
  </conditionalFormatting>
  <conditionalFormatting sqref="AU443">
    <cfRule type="expression" dxfId="1377" priority="1859">
      <formula>IF(RIGHT(TEXT(AU443,"0.#"),1)=".",FALSE,TRUE)</formula>
    </cfRule>
    <cfRule type="expression" dxfId="1376" priority="1860">
      <formula>IF(RIGHT(TEXT(AU443,"0.#"),1)=".",TRUE,FALSE)</formula>
    </cfRule>
  </conditionalFormatting>
  <conditionalFormatting sqref="AU444">
    <cfRule type="expression" dxfId="1375" priority="1857">
      <formula>IF(RIGHT(TEXT(AU444,"0.#"),1)=".",FALSE,TRUE)</formula>
    </cfRule>
    <cfRule type="expression" dxfId="1374" priority="1858">
      <formula>IF(RIGHT(TEXT(AU444,"0.#"),1)=".",TRUE,FALSE)</formula>
    </cfRule>
  </conditionalFormatting>
  <conditionalFormatting sqref="AI445">
    <cfRule type="expression" dxfId="1373" priority="1849">
      <formula>IF(RIGHT(TEXT(AI445,"0.#"),1)=".",FALSE,TRUE)</formula>
    </cfRule>
    <cfRule type="expression" dxfId="1372" priority="1850">
      <formula>IF(RIGHT(TEXT(AI445,"0.#"),1)=".",TRUE,FALSE)</formula>
    </cfRule>
  </conditionalFormatting>
  <conditionalFormatting sqref="AI443">
    <cfRule type="expression" dxfId="1371" priority="1853">
      <formula>IF(RIGHT(TEXT(AI443,"0.#"),1)=".",FALSE,TRUE)</formula>
    </cfRule>
    <cfRule type="expression" dxfId="1370" priority="1854">
      <formula>IF(RIGHT(TEXT(AI443,"0.#"),1)=".",TRUE,FALSE)</formula>
    </cfRule>
  </conditionalFormatting>
  <conditionalFormatting sqref="AI444">
    <cfRule type="expression" dxfId="1369" priority="1851">
      <formula>IF(RIGHT(TEXT(AI444,"0.#"),1)=".",FALSE,TRUE)</formula>
    </cfRule>
    <cfRule type="expression" dxfId="1368" priority="1852">
      <formula>IF(RIGHT(TEXT(AI444,"0.#"),1)=".",TRUE,FALSE)</formula>
    </cfRule>
  </conditionalFormatting>
  <conditionalFormatting sqref="AQ443">
    <cfRule type="expression" dxfId="1367" priority="1843">
      <formula>IF(RIGHT(TEXT(AQ443,"0.#"),1)=".",FALSE,TRUE)</formula>
    </cfRule>
    <cfRule type="expression" dxfId="1366" priority="1844">
      <formula>IF(RIGHT(TEXT(AQ443,"0.#"),1)=".",TRUE,FALSE)</formula>
    </cfRule>
  </conditionalFormatting>
  <conditionalFormatting sqref="AQ444">
    <cfRule type="expression" dxfId="1365" priority="1847">
      <formula>IF(RIGHT(TEXT(AQ444,"0.#"),1)=".",FALSE,TRUE)</formula>
    </cfRule>
    <cfRule type="expression" dxfId="1364" priority="1848">
      <formula>IF(RIGHT(TEXT(AQ444,"0.#"),1)=".",TRUE,FALSE)</formula>
    </cfRule>
  </conditionalFormatting>
  <conditionalFormatting sqref="AQ445">
    <cfRule type="expression" dxfId="1363" priority="1845">
      <formula>IF(RIGHT(TEXT(AQ445,"0.#"),1)=".",FALSE,TRUE)</formula>
    </cfRule>
    <cfRule type="expression" dxfId="1362" priority="1846">
      <formula>IF(RIGHT(TEXT(AQ445,"0.#"),1)=".",TRUE,FALSE)</formula>
    </cfRule>
  </conditionalFormatting>
  <conditionalFormatting sqref="Y872:Y899">
    <cfRule type="expression" dxfId="1361" priority="2073">
      <formula>IF(RIGHT(TEXT(Y872,"0.#"),1)=".",FALSE,TRUE)</formula>
    </cfRule>
    <cfRule type="expression" dxfId="1360" priority="2074">
      <formula>IF(RIGHT(TEXT(Y872,"0.#"),1)=".",TRUE,FALSE)</formula>
    </cfRule>
  </conditionalFormatting>
  <conditionalFormatting sqref="Y870:Y871">
    <cfRule type="expression" dxfId="1359" priority="2067">
      <formula>IF(RIGHT(TEXT(Y870,"0.#"),1)=".",FALSE,TRUE)</formula>
    </cfRule>
    <cfRule type="expression" dxfId="1358" priority="2068">
      <formula>IF(RIGHT(TEXT(Y870,"0.#"),1)=".",TRUE,FALSE)</formula>
    </cfRule>
  </conditionalFormatting>
  <conditionalFormatting sqref="Y905:Y932">
    <cfRule type="expression" dxfId="1357" priority="2061">
      <formula>IF(RIGHT(TEXT(Y905,"0.#"),1)=".",FALSE,TRUE)</formula>
    </cfRule>
    <cfRule type="expression" dxfId="1356" priority="2062">
      <formula>IF(RIGHT(TEXT(Y905,"0.#"),1)=".",TRUE,FALSE)</formula>
    </cfRule>
  </conditionalFormatting>
  <conditionalFormatting sqref="Y903:Y904">
    <cfRule type="expression" dxfId="1355" priority="2055">
      <formula>IF(RIGHT(TEXT(Y903,"0.#"),1)=".",FALSE,TRUE)</formula>
    </cfRule>
    <cfRule type="expression" dxfId="1354" priority="2056">
      <formula>IF(RIGHT(TEXT(Y903,"0.#"),1)=".",TRUE,FALSE)</formula>
    </cfRule>
  </conditionalFormatting>
  <conditionalFormatting sqref="Y938:Y965">
    <cfRule type="expression" dxfId="1353" priority="2049">
      <formula>IF(RIGHT(TEXT(Y938,"0.#"),1)=".",FALSE,TRUE)</formula>
    </cfRule>
    <cfRule type="expression" dxfId="1352" priority="2050">
      <formula>IF(RIGHT(TEXT(Y938,"0.#"),1)=".",TRUE,FALSE)</formula>
    </cfRule>
  </conditionalFormatting>
  <conditionalFormatting sqref="Y936:Y937">
    <cfRule type="expression" dxfId="1351" priority="2043">
      <formula>IF(RIGHT(TEXT(Y936,"0.#"),1)=".",FALSE,TRUE)</formula>
    </cfRule>
    <cfRule type="expression" dxfId="1350" priority="2044">
      <formula>IF(RIGHT(TEXT(Y936,"0.#"),1)=".",TRUE,FALSE)</formula>
    </cfRule>
  </conditionalFormatting>
  <conditionalFormatting sqref="Y971:Y998">
    <cfRule type="expression" dxfId="1349" priority="2037">
      <formula>IF(RIGHT(TEXT(Y971,"0.#"),1)=".",FALSE,TRUE)</formula>
    </cfRule>
    <cfRule type="expression" dxfId="1348" priority="2038">
      <formula>IF(RIGHT(TEXT(Y971,"0.#"),1)=".",TRUE,FALSE)</formula>
    </cfRule>
  </conditionalFormatting>
  <conditionalFormatting sqref="Y969:Y970">
    <cfRule type="expression" dxfId="1347" priority="2031">
      <formula>IF(RIGHT(TEXT(Y969,"0.#"),1)=".",FALSE,TRUE)</formula>
    </cfRule>
    <cfRule type="expression" dxfId="1346" priority="2032">
      <formula>IF(RIGHT(TEXT(Y969,"0.#"),1)=".",TRUE,FALSE)</formula>
    </cfRule>
  </conditionalFormatting>
  <conditionalFormatting sqref="Y1004:Y1031">
    <cfRule type="expression" dxfId="1345" priority="2025">
      <formula>IF(RIGHT(TEXT(Y1004,"0.#"),1)=".",FALSE,TRUE)</formula>
    </cfRule>
    <cfRule type="expression" dxfId="1344" priority="2026">
      <formula>IF(RIGHT(TEXT(Y1004,"0.#"),1)=".",TRUE,FALSE)</formula>
    </cfRule>
  </conditionalFormatting>
  <conditionalFormatting sqref="W23">
    <cfRule type="expression" dxfId="1343" priority="2309">
      <formula>IF(RIGHT(TEXT(W23,"0.#"),1)=".",FALSE,TRUE)</formula>
    </cfRule>
    <cfRule type="expression" dxfId="1342" priority="2310">
      <formula>IF(RIGHT(TEXT(W23,"0.#"),1)=".",TRUE,FALSE)</formula>
    </cfRule>
  </conditionalFormatting>
  <conditionalFormatting sqref="W24:W27">
    <cfRule type="expression" dxfId="1341" priority="2307">
      <formula>IF(RIGHT(TEXT(W24,"0.#"),1)=".",FALSE,TRUE)</formula>
    </cfRule>
    <cfRule type="expression" dxfId="1340" priority="2308">
      <formula>IF(RIGHT(TEXT(W24,"0.#"),1)=".",TRUE,FALSE)</formula>
    </cfRule>
  </conditionalFormatting>
  <conditionalFormatting sqref="W28">
    <cfRule type="expression" dxfId="1339" priority="2299">
      <formula>IF(RIGHT(TEXT(W28,"0.#"),1)=".",FALSE,TRUE)</formula>
    </cfRule>
    <cfRule type="expression" dxfId="1338" priority="2300">
      <formula>IF(RIGHT(TEXT(W28,"0.#"),1)=".",TRUE,FALSE)</formula>
    </cfRule>
  </conditionalFormatting>
  <conditionalFormatting sqref="P23">
    <cfRule type="expression" dxfId="1337" priority="2297">
      <formula>IF(RIGHT(TEXT(P23,"0.#"),1)=".",FALSE,TRUE)</formula>
    </cfRule>
    <cfRule type="expression" dxfId="1336" priority="2298">
      <formula>IF(RIGHT(TEXT(P23,"0.#"),1)=".",TRUE,FALSE)</formula>
    </cfRule>
  </conditionalFormatting>
  <conditionalFormatting sqref="P24:P27">
    <cfRule type="expression" dxfId="1335" priority="2295">
      <formula>IF(RIGHT(TEXT(P24,"0.#"),1)=".",FALSE,TRUE)</formula>
    </cfRule>
    <cfRule type="expression" dxfId="1334" priority="2296">
      <formula>IF(RIGHT(TEXT(P24,"0.#"),1)=".",TRUE,FALSE)</formula>
    </cfRule>
  </conditionalFormatting>
  <conditionalFormatting sqref="P28">
    <cfRule type="expression" dxfId="1333" priority="2293">
      <formula>IF(RIGHT(TEXT(P28,"0.#"),1)=".",FALSE,TRUE)</formula>
    </cfRule>
    <cfRule type="expression" dxfId="1332" priority="2294">
      <formula>IF(RIGHT(TEXT(P28,"0.#"),1)=".",TRUE,FALSE)</formula>
    </cfRule>
  </conditionalFormatting>
  <conditionalFormatting sqref="AQ114">
    <cfRule type="expression" dxfId="1331" priority="2277">
      <formula>IF(RIGHT(TEXT(AQ114,"0.#"),1)=".",FALSE,TRUE)</formula>
    </cfRule>
    <cfRule type="expression" dxfId="1330" priority="2278">
      <formula>IF(RIGHT(TEXT(AQ114,"0.#"),1)=".",TRUE,FALSE)</formula>
    </cfRule>
  </conditionalFormatting>
  <conditionalFormatting sqref="AQ104">
    <cfRule type="expression" dxfId="1329" priority="2291">
      <formula>IF(RIGHT(TEXT(AQ104,"0.#"),1)=".",FALSE,TRUE)</formula>
    </cfRule>
    <cfRule type="expression" dxfId="1328" priority="2292">
      <formula>IF(RIGHT(TEXT(AQ104,"0.#"),1)=".",TRUE,FALSE)</formula>
    </cfRule>
  </conditionalFormatting>
  <conditionalFormatting sqref="AQ105">
    <cfRule type="expression" dxfId="1327" priority="2289">
      <formula>IF(RIGHT(TEXT(AQ105,"0.#"),1)=".",FALSE,TRUE)</formula>
    </cfRule>
    <cfRule type="expression" dxfId="1326" priority="2290">
      <formula>IF(RIGHT(TEXT(AQ105,"0.#"),1)=".",TRUE,FALSE)</formula>
    </cfRule>
  </conditionalFormatting>
  <conditionalFormatting sqref="AQ107">
    <cfRule type="expression" dxfId="1325" priority="2287">
      <formula>IF(RIGHT(TEXT(AQ107,"0.#"),1)=".",FALSE,TRUE)</formula>
    </cfRule>
    <cfRule type="expression" dxfId="1324" priority="2288">
      <formula>IF(RIGHT(TEXT(AQ107,"0.#"),1)=".",TRUE,FALSE)</formula>
    </cfRule>
  </conditionalFormatting>
  <conditionalFormatting sqref="AQ108">
    <cfRule type="expression" dxfId="1323" priority="2285">
      <formula>IF(RIGHT(TEXT(AQ108,"0.#"),1)=".",FALSE,TRUE)</formula>
    </cfRule>
    <cfRule type="expression" dxfId="1322" priority="2286">
      <formula>IF(RIGHT(TEXT(AQ108,"0.#"),1)=".",TRUE,FALSE)</formula>
    </cfRule>
  </conditionalFormatting>
  <conditionalFormatting sqref="AQ110">
    <cfRule type="expression" dxfId="1321" priority="2283">
      <formula>IF(RIGHT(TEXT(AQ110,"0.#"),1)=".",FALSE,TRUE)</formula>
    </cfRule>
    <cfRule type="expression" dxfId="1320" priority="2284">
      <formula>IF(RIGHT(TEXT(AQ110,"0.#"),1)=".",TRUE,FALSE)</formula>
    </cfRule>
  </conditionalFormatting>
  <conditionalFormatting sqref="AQ111">
    <cfRule type="expression" dxfId="1319" priority="2281">
      <formula>IF(RIGHT(TEXT(AQ111,"0.#"),1)=".",FALSE,TRUE)</formula>
    </cfRule>
    <cfRule type="expression" dxfId="1318" priority="2282">
      <formula>IF(RIGHT(TEXT(AQ111,"0.#"),1)=".",TRUE,FALSE)</formula>
    </cfRule>
  </conditionalFormatting>
  <conditionalFormatting sqref="AQ113">
    <cfRule type="expression" dxfId="1317" priority="2279">
      <formula>IF(RIGHT(TEXT(AQ113,"0.#"),1)=".",FALSE,TRUE)</formula>
    </cfRule>
    <cfRule type="expression" dxfId="1316" priority="2280">
      <formula>IF(RIGHT(TEXT(AQ113,"0.#"),1)=".",TRUE,FALSE)</formula>
    </cfRule>
  </conditionalFormatting>
  <conditionalFormatting sqref="AE67">
    <cfRule type="expression" dxfId="1315" priority="2209">
      <formula>IF(RIGHT(TEXT(AE67,"0.#"),1)=".",FALSE,TRUE)</formula>
    </cfRule>
    <cfRule type="expression" dxfId="1314" priority="2210">
      <formula>IF(RIGHT(TEXT(AE67,"0.#"),1)=".",TRUE,FALSE)</formula>
    </cfRule>
  </conditionalFormatting>
  <conditionalFormatting sqref="AE68">
    <cfRule type="expression" dxfId="1313" priority="2207">
      <formula>IF(RIGHT(TEXT(AE68,"0.#"),1)=".",FALSE,TRUE)</formula>
    </cfRule>
    <cfRule type="expression" dxfId="1312" priority="2208">
      <formula>IF(RIGHT(TEXT(AE68,"0.#"),1)=".",TRUE,FALSE)</formula>
    </cfRule>
  </conditionalFormatting>
  <conditionalFormatting sqref="AE69">
    <cfRule type="expression" dxfId="1311" priority="2205">
      <formula>IF(RIGHT(TEXT(AE69,"0.#"),1)=".",FALSE,TRUE)</formula>
    </cfRule>
    <cfRule type="expression" dxfId="1310" priority="2206">
      <formula>IF(RIGHT(TEXT(AE69,"0.#"),1)=".",TRUE,FALSE)</formula>
    </cfRule>
  </conditionalFormatting>
  <conditionalFormatting sqref="AI69">
    <cfRule type="expression" dxfId="1309" priority="2203">
      <formula>IF(RIGHT(TEXT(AI69,"0.#"),1)=".",FALSE,TRUE)</formula>
    </cfRule>
    <cfRule type="expression" dxfId="1308" priority="2204">
      <formula>IF(RIGHT(TEXT(AI69,"0.#"),1)=".",TRUE,FALSE)</formula>
    </cfRule>
  </conditionalFormatting>
  <conditionalFormatting sqref="AI68">
    <cfRule type="expression" dxfId="1307" priority="2201">
      <formula>IF(RIGHT(TEXT(AI68,"0.#"),1)=".",FALSE,TRUE)</formula>
    </cfRule>
    <cfRule type="expression" dxfId="1306" priority="2202">
      <formula>IF(RIGHT(TEXT(AI68,"0.#"),1)=".",TRUE,FALSE)</formula>
    </cfRule>
  </conditionalFormatting>
  <conditionalFormatting sqref="AI67">
    <cfRule type="expression" dxfId="1305" priority="2199">
      <formula>IF(RIGHT(TEXT(AI67,"0.#"),1)=".",FALSE,TRUE)</formula>
    </cfRule>
    <cfRule type="expression" dxfId="1304" priority="2200">
      <formula>IF(RIGHT(TEXT(AI67,"0.#"),1)=".",TRUE,FALSE)</formula>
    </cfRule>
  </conditionalFormatting>
  <conditionalFormatting sqref="AM67">
    <cfRule type="expression" dxfId="1303" priority="2197">
      <formula>IF(RIGHT(TEXT(AM67,"0.#"),1)=".",FALSE,TRUE)</formula>
    </cfRule>
    <cfRule type="expression" dxfId="1302" priority="2198">
      <formula>IF(RIGHT(TEXT(AM67,"0.#"),1)=".",TRUE,FALSE)</formula>
    </cfRule>
  </conditionalFormatting>
  <conditionalFormatting sqref="AM68">
    <cfRule type="expression" dxfId="1301" priority="2195">
      <formula>IF(RIGHT(TEXT(AM68,"0.#"),1)=".",FALSE,TRUE)</formula>
    </cfRule>
    <cfRule type="expression" dxfId="1300" priority="2196">
      <formula>IF(RIGHT(TEXT(AM68,"0.#"),1)=".",TRUE,FALSE)</formula>
    </cfRule>
  </conditionalFormatting>
  <conditionalFormatting sqref="AM69">
    <cfRule type="expression" dxfId="1299" priority="2193">
      <formula>IF(RIGHT(TEXT(AM69,"0.#"),1)=".",FALSE,TRUE)</formula>
    </cfRule>
    <cfRule type="expression" dxfId="1298" priority="2194">
      <formula>IF(RIGHT(TEXT(AM69,"0.#"),1)=".",TRUE,FALSE)</formula>
    </cfRule>
  </conditionalFormatting>
  <conditionalFormatting sqref="AQ67:AQ69">
    <cfRule type="expression" dxfId="1297" priority="2191">
      <formula>IF(RIGHT(TEXT(AQ67,"0.#"),1)=".",FALSE,TRUE)</formula>
    </cfRule>
    <cfRule type="expression" dxfId="1296" priority="2192">
      <formula>IF(RIGHT(TEXT(AQ67,"0.#"),1)=".",TRUE,FALSE)</formula>
    </cfRule>
  </conditionalFormatting>
  <conditionalFormatting sqref="AU67:AU69">
    <cfRule type="expression" dxfId="1295" priority="2189">
      <formula>IF(RIGHT(TEXT(AU67,"0.#"),1)=".",FALSE,TRUE)</formula>
    </cfRule>
    <cfRule type="expression" dxfId="1294" priority="2190">
      <formula>IF(RIGHT(TEXT(AU67,"0.#"),1)=".",TRUE,FALSE)</formula>
    </cfRule>
  </conditionalFormatting>
  <conditionalFormatting sqref="AE70">
    <cfRule type="expression" dxfId="1293" priority="2187">
      <formula>IF(RIGHT(TEXT(AE70,"0.#"),1)=".",FALSE,TRUE)</formula>
    </cfRule>
    <cfRule type="expression" dxfId="1292" priority="2188">
      <formula>IF(RIGHT(TEXT(AE70,"0.#"),1)=".",TRUE,FALSE)</formula>
    </cfRule>
  </conditionalFormatting>
  <conditionalFormatting sqref="AE71">
    <cfRule type="expression" dxfId="1291" priority="2185">
      <formula>IF(RIGHT(TEXT(AE71,"0.#"),1)=".",FALSE,TRUE)</formula>
    </cfRule>
    <cfRule type="expression" dxfId="1290" priority="2186">
      <formula>IF(RIGHT(TEXT(AE71,"0.#"),1)=".",TRUE,FALSE)</formula>
    </cfRule>
  </conditionalFormatting>
  <conditionalFormatting sqref="AE72">
    <cfRule type="expression" dxfId="1289" priority="2183">
      <formula>IF(RIGHT(TEXT(AE72,"0.#"),1)=".",FALSE,TRUE)</formula>
    </cfRule>
    <cfRule type="expression" dxfId="1288" priority="2184">
      <formula>IF(RIGHT(TEXT(AE72,"0.#"),1)=".",TRUE,FALSE)</formula>
    </cfRule>
  </conditionalFormatting>
  <conditionalFormatting sqref="AI72">
    <cfRule type="expression" dxfId="1287" priority="2181">
      <formula>IF(RIGHT(TEXT(AI72,"0.#"),1)=".",FALSE,TRUE)</formula>
    </cfRule>
    <cfRule type="expression" dxfId="1286" priority="2182">
      <formula>IF(RIGHT(TEXT(AI72,"0.#"),1)=".",TRUE,FALSE)</formula>
    </cfRule>
  </conditionalFormatting>
  <conditionalFormatting sqref="AI71">
    <cfRule type="expression" dxfId="1285" priority="2179">
      <formula>IF(RIGHT(TEXT(AI71,"0.#"),1)=".",FALSE,TRUE)</formula>
    </cfRule>
    <cfRule type="expression" dxfId="1284" priority="2180">
      <formula>IF(RIGHT(TEXT(AI71,"0.#"),1)=".",TRUE,FALSE)</formula>
    </cfRule>
  </conditionalFormatting>
  <conditionalFormatting sqref="AI70">
    <cfRule type="expression" dxfId="1283" priority="2177">
      <formula>IF(RIGHT(TEXT(AI70,"0.#"),1)=".",FALSE,TRUE)</formula>
    </cfRule>
    <cfRule type="expression" dxfId="1282" priority="2178">
      <formula>IF(RIGHT(TEXT(AI70,"0.#"),1)=".",TRUE,FALSE)</formula>
    </cfRule>
  </conditionalFormatting>
  <conditionalFormatting sqref="AM70">
    <cfRule type="expression" dxfId="1281" priority="2175">
      <formula>IF(RIGHT(TEXT(AM70,"0.#"),1)=".",FALSE,TRUE)</formula>
    </cfRule>
    <cfRule type="expression" dxfId="1280" priority="2176">
      <formula>IF(RIGHT(TEXT(AM70,"0.#"),1)=".",TRUE,FALSE)</formula>
    </cfRule>
  </conditionalFormatting>
  <conditionalFormatting sqref="AM71">
    <cfRule type="expression" dxfId="1279" priority="2173">
      <formula>IF(RIGHT(TEXT(AM71,"0.#"),1)=".",FALSE,TRUE)</formula>
    </cfRule>
    <cfRule type="expression" dxfId="1278" priority="2174">
      <formula>IF(RIGHT(TEXT(AM71,"0.#"),1)=".",TRUE,FALSE)</formula>
    </cfRule>
  </conditionalFormatting>
  <conditionalFormatting sqref="AM72">
    <cfRule type="expression" dxfId="1277" priority="2171">
      <formula>IF(RIGHT(TEXT(AM72,"0.#"),1)=".",FALSE,TRUE)</formula>
    </cfRule>
    <cfRule type="expression" dxfId="1276" priority="2172">
      <formula>IF(RIGHT(TEXT(AM72,"0.#"),1)=".",TRUE,FALSE)</formula>
    </cfRule>
  </conditionalFormatting>
  <conditionalFormatting sqref="AQ70:AQ72">
    <cfRule type="expression" dxfId="1275" priority="2169">
      <formula>IF(RIGHT(TEXT(AQ70,"0.#"),1)=".",FALSE,TRUE)</formula>
    </cfRule>
    <cfRule type="expression" dxfId="1274" priority="2170">
      <formula>IF(RIGHT(TEXT(AQ70,"0.#"),1)=".",TRUE,FALSE)</formula>
    </cfRule>
  </conditionalFormatting>
  <conditionalFormatting sqref="AU70:AU72">
    <cfRule type="expression" dxfId="1273" priority="2167">
      <formula>IF(RIGHT(TEXT(AU70,"0.#"),1)=".",FALSE,TRUE)</formula>
    </cfRule>
    <cfRule type="expression" dxfId="1272" priority="2168">
      <formula>IF(RIGHT(TEXT(AU70,"0.#"),1)=".",TRUE,FALSE)</formula>
    </cfRule>
  </conditionalFormatting>
  <conditionalFormatting sqref="AU656">
    <cfRule type="expression" dxfId="1271" priority="685">
      <formula>IF(RIGHT(TEXT(AU656,"0.#"),1)=".",FALSE,TRUE)</formula>
    </cfRule>
    <cfRule type="expression" dxfId="1270" priority="686">
      <formula>IF(RIGHT(TEXT(AU656,"0.#"),1)=".",TRUE,FALSE)</formula>
    </cfRule>
  </conditionalFormatting>
  <conditionalFormatting sqref="AQ655">
    <cfRule type="expression" dxfId="1269" priority="677">
      <formula>IF(RIGHT(TEXT(AQ655,"0.#"),1)=".",FALSE,TRUE)</formula>
    </cfRule>
    <cfRule type="expression" dxfId="1268" priority="678">
      <formula>IF(RIGHT(TEXT(AQ655,"0.#"),1)=".",TRUE,FALSE)</formula>
    </cfRule>
  </conditionalFormatting>
  <conditionalFormatting sqref="AI696">
    <cfRule type="expression" dxfId="1267" priority="469">
      <formula>IF(RIGHT(TEXT(AI696,"0.#"),1)=".",FALSE,TRUE)</formula>
    </cfRule>
    <cfRule type="expression" dxfId="1266" priority="470">
      <formula>IF(RIGHT(TEXT(AI696,"0.#"),1)=".",TRUE,FALSE)</formula>
    </cfRule>
  </conditionalFormatting>
  <conditionalFormatting sqref="AQ694">
    <cfRule type="expression" dxfId="1265" priority="463">
      <formula>IF(RIGHT(TEXT(AQ694,"0.#"),1)=".",FALSE,TRUE)</formula>
    </cfRule>
    <cfRule type="expression" dxfId="1264" priority="464">
      <formula>IF(RIGHT(TEXT(AQ694,"0.#"),1)=".",TRUE,FALSE)</formula>
    </cfRule>
  </conditionalFormatting>
  <conditionalFormatting sqref="AL872:AO899">
    <cfRule type="expression" dxfId="1263" priority="2075">
      <formula>IF(AND(AL872&gt;=0, RIGHT(TEXT(AL872,"0.#"),1)&lt;&gt;"."),TRUE,FALSE)</formula>
    </cfRule>
    <cfRule type="expression" dxfId="1262" priority="2076">
      <formula>IF(AND(AL872&gt;=0, RIGHT(TEXT(AL872,"0.#"),1)="."),TRUE,FALSE)</formula>
    </cfRule>
    <cfRule type="expression" dxfId="1261" priority="2077">
      <formula>IF(AND(AL872&lt;0, RIGHT(TEXT(AL872,"0.#"),1)&lt;&gt;"."),TRUE,FALSE)</formula>
    </cfRule>
    <cfRule type="expression" dxfId="1260" priority="2078">
      <formula>IF(AND(AL872&lt;0, RIGHT(TEXT(AL872,"0.#"),1)="."),TRUE,FALSE)</formula>
    </cfRule>
  </conditionalFormatting>
  <conditionalFormatting sqref="AL870:AO871">
    <cfRule type="expression" dxfId="1259" priority="2069">
      <formula>IF(AND(AL870&gt;=0, RIGHT(TEXT(AL870,"0.#"),1)&lt;&gt;"."),TRUE,FALSE)</formula>
    </cfRule>
    <cfRule type="expression" dxfId="1258" priority="2070">
      <formula>IF(AND(AL870&gt;=0, RIGHT(TEXT(AL870,"0.#"),1)="."),TRUE,FALSE)</formula>
    </cfRule>
    <cfRule type="expression" dxfId="1257" priority="2071">
      <formula>IF(AND(AL870&lt;0, RIGHT(TEXT(AL870,"0.#"),1)&lt;&gt;"."),TRUE,FALSE)</formula>
    </cfRule>
    <cfRule type="expression" dxfId="1256" priority="2072">
      <formula>IF(AND(AL870&lt;0, RIGHT(TEXT(AL870,"0.#"),1)="."),TRUE,FALSE)</formula>
    </cfRule>
  </conditionalFormatting>
  <conditionalFormatting sqref="AL912:AO932">
    <cfRule type="expression" dxfId="1255" priority="2063">
      <formula>IF(AND(AL912&gt;=0, RIGHT(TEXT(AL912,"0.#"),1)&lt;&gt;"."),TRUE,FALSE)</formula>
    </cfRule>
    <cfRule type="expression" dxfId="1254" priority="2064">
      <formula>IF(AND(AL912&gt;=0, RIGHT(TEXT(AL912,"0.#"),1)="."),TRUE,FALSE)</formula>
    </cfRule>
    <cfRule type="expression" dxfId="1253" priority="2065">
      <formula>IF(AND(AL912&lt;0, RIGHT(TEXT(AL912,"0.#"),1)&lt;&gt;"."),TRUE,FALSE)</formula>
    </cfRule>
    <cfRule type="expression" dxfId="1252" priority="2066">
      <formula>IF(AND(AL912&lt;0, RIGHT(TEXT(AL912,"0.#"),1)="."),TRUE,FALSE)</formula>
    </cfRule>
  </conditionalFormatting>
  <conditionalFormatting sqref="AL903:AO903">
    <cfRule type="expression" dxfId="1251" priority="2057">
      <formula>IF(AND(AL903&gt;=0, RIGHT(TEXT(AL903,"0.#"),1)&lt;&gt;"."),TRUE,FALSE)</formula>
    </cfRule>
    <cfRule type="expression" dxfId="1250" priority="2058">
      <formula>IF(AND(AL903&gt;=0, RIGHT(TEXT(AL903,"0.#"),1)="."),TRUE,FALSE)</formula>
    </cfRule>
    <cfRule type="expression" dxfId="1249" priority="2059">
      <formula>IF(AND(AL903&lt;0, RIGHT(TEXT(AL903,"0.#"),1)&lt;&gt;"."),TRUE,FALSE)</formula>
    </cfRule>
    <cfRule type="expression" dxfId="1248" priority="2060">
      <formula>IF(AND(AL903&lt;0, RIGHT(TEXT(AL903,"0.#"),1)="."),TRUE,FALSE)</formula>
    </cfRule>
  </conditionalFormatting>
  <conditionalFormatting sqref="AL938:AO965">
    <cfRule type="expression" dxfId="1247" priority="2051">
      <formula>IF(AND(AL938&gt;=0, RIGHT(TEXT(AL938,"0.#"),1)&lt;&gt;"."),TRUE,FALSE)</formula>
    </cfRule>
    <cfRule type="expression" dxfId="1246" priority="2052">
      <formula>IF(AND(AL938&gt;=0, RIGHT(TEXT(AL938,"0.#"),1)="."),TRUE,FALSE)</formula>
    </cfRule>
    <cfRule type="expression" dxfId="1245" priority="2053">
      <formula>IF(AND(AL938&lt;0, RIGHT(TEXT(AL938,"0.#"),1)&lt;&gt;"."),TRUE,FALSE)</formula>
    </cfRule>
    <cfRule type="expression" dxfId="1244" priority="2054">
      <formula>IF(AND(AL938&lt;0, RIGHT(TEXT(AL938,"0.#"),1)="."),TRUE,FALSE)</formula>
    </cfRule>
  </conditionalFormatting>
  <conditionalFormatting sqref="AL936:AO937">
    <cfRule type="expression" dxfId="1243" priority="2045">
      <formula>IF(AND(AL936&gt;=0, RIGHT(TEXT(AL936,"0.#"),1)&lt;&gt;"."),TRUE,FALSE)</formula>
    </cfRule>
    <cfRule type="expression" dxfId="1242" priority="2046">
      <formula>IF(AND(AL936&gt;=0, RIGHT(TEXT(AL936,"0.#"),1)="."),TRUE,FALSE)</formula>
    </cfRule>
    <cfRule type="expression" dxfId="1241" priority="2047">
      <formula>IF(AND(AL936&lt;0, RIGHT(TEXT(AL936,"0.#"),1)&lt;&gt;"."),TRUE,FALSE)</formula>
    </cfRule>
    <cfRule type="expression" dxfId="1240" priority="2048">
      <formula>IF(AND(AL936&lt;0, RIGHT(TEXT(AL936,"0.#"),1)="."),TRUE,FALSE)</formula>
    </cfRule>
  </conditionalFormatting>
  <conditionalFormatting sqref="AL971:AO998">
    <cfRule type="expression" dxfId="1239" priority="2039">
      <formula>IF(AND(AL971&gt;=0, RIGHT(TEXT(AL971,"0.#"),1)&lt;&gt;"."),TRUE,FALSE)</formula>
    </cfRule>
    <cfRule type="expression" dxfId="1238" priority="2040">
      <formula>IF(AND(AL971&gt;=0, RIGHT(TEXT(AL971,"0.#"),1)="."),TRUE,FALSE)</formula>
    </cfRule>
    <cfRule type="expression" dxfId="1237" priority="2041">
      <formula>IF(AND(AL971&lt;0, RIGHT(TEXT(AL971,"0.#"),1)&lt;&gt;"."),TRUE,FALSE)</formula>
    </cfRule>
    <cfRule type="expression" dxfId="1236" priority="2042">
      <formula>IF(AND(AL971&lt;0, RIGHT(TEXT(AL971,"0.#"),1)="."),TRUE,FALSE)</formula>
    </cfRule>
  </conditionalFormatting>
  <conditionalFormatting sqref="AL969:AO970">
    <cfRule type="expression" dxfId="1235" priority="2033">
      <formula>IF(AND(AL969&gt;=0, RIGHT(TEXT(AL969,"0.#"),1)&lt;&gt;"."),TRUE,FALSE)</formula>
    </cfRule>
    <cfRule type="expression" dxfId="1234" priority="2034">
      <formula>IF(AND(AL969&gt;=0, RIGHT(TEXT(AL969,"0.#"),1)="."),TRUE,FALSE)</formula>
    </cfRule>
    <cfRule type="expression" dxfId="1233" priority="2035">
      <formula>IF(AND(AL969&lt;0, RIGHT(TEXT(AL969,"0.#"),1)&lt;&gt;"."),TRUE,FALSE)</formula>
    </cfRule>
    <cfRule type="expression" dxfId="1232" priority="2036">
      <formula>IF(AND(AL969&lt;0, RIGHT(TEXT(AL969,"0.#"),1)="."),TRUE,FALSE)</formula>
    </cfRule>
  </conditionalFormatting>
  <conditionalFormatting sqref="AL1004:AO1031">
    <cfRule type="expression" dxfId="1231" priority="2027">
      <formula>IF(AND(AL1004&gt;=0, RIGHT(TEXT(AL1004,"0.#"),1)&lt;&gt;"."),TRUE,FALSE)</formula>
    </cfRule>
    <cfRule type="expression" dxfId="1230" priority="2028">
      <formula>IF(AND(AL1004&gt;=0, RIGHT(TEXT(AL1004,"0.#"),1)="."),TRUE,FALSE)</formula>
    </cfRule>
    <cfRule type="expression" dxfId="1229" priority="2029">
      <formula>IF(AND(AL1004&lt;0, RIGHT(TEXT(AL1004,"0.#"),1)&lt;&gt;"."),TRUE,FALSE)</formula>
    </cfRule>
    <cfRule type="expression" dxfId="1228" priority="2030">
      <formula>IF(AND(AL1004&lt;0, RIGHT(TEXT(AL1004,"0.#"),1)="."),TRUE,FALSE)</formula>
    </cfRule>
  </conditionalFormatting>
  <conditionalFormatting sqref="AL1002:AO1003">
    <cfRule type="expression" dxfId="1227" priority="2021">
      <formula>IF(AND(AL1002&gt;=0, RIGHT(TEXT(AL1002,"0.#"),1)&lt;&gt;"."),TRUE,FALSE)</formula>
    </cfRule>
    <cfRule type="expression" dxfId="1226" priority="2022">
      <formula>IF(AND(AL1002&gt;=0, RIGHT(TEXT(AL1002,"0.#"),1)="."),TRUE,FALSE)</formula>
    </cfRule>
    <cfRule type="expression" dxfId="1225" priority="2023">
      <formula>IF(AND(AL1002&lt;0, RIGHT(TEXT(AL1002,"0.#"),1)&lt;&gt;"."),TRUE,FALSE)</formula>
    </cfRule>
    <cfRule type="expression" dxfId="1224" priority="2024">
      <formula>IF(AND(AL1002&lt;0, RIGHT(TEXT(AL1002,"0.#"),1)="."),TRUE,FALSE)</formula>
    </cfRule>
  </conditionalFormatting>
  <conditionalFormatting sqref="Y1002:Y1003">
    <cfRule type="expression" dxfId="1223" priority="2019">
      <formula>IF(RIGHT(TEXT(Y1002,"0.#"),1)=".",FALSE,TRUE)</formula>
    </cfRule>
    <cfRule type="expression" dxfId="1222" priority="2020">
      <formula>IF(RIGHT(TEXT(Y1002,"0.#"),1)=".",TRUE,FALSE)</formula>
    </cfRule>
  </conditionalFormatting>
  <conditionalFormatting sqref="AL1037:AO1064">
    <cfRule type="expression" dxfId="1221" priority="2015">
      <formula>IF(AND(AL1037&gt;=0, RIGHT(TEXT(AL1037,"0.#"),1)&lt;&gt;"."),TRUE,FALSE)</formula>
    </cfRule>
    <cfRule type="expression" dxfId="1220" priority="2016">
      <formula>IF(AND(AL1037&gt;=0, RIGHT(TEXT(AL1037,"0.#"),1)="."),TRUE,FALSE)</formula>
    </cfRule>
    <cfRule type="expression" dxfId="1219" priority="2017">
      <formula>IF(AND(AL1037&lt;0, RIGHT(TEXT(AL1037,"0.#"),1)&lt;&gt;"."),TRUE,FALSE)</formula>
    </cfRule>
    <cfRule type="expression" dxfId="1218" priority="2018">
      <formula>IF(AND(AL1037&lt;0, RIGHT(TEXT(AL1037,"0.#"),1)="."),TRUE,FALSE)</formula>
    </cfRule>
  </conditionalFormatting>
  <conditionalFormatting sqref="Y1037:Y1064">
    <cfRule type="expression" dxfId="1217" priority="2013">
      <formula>IF(RIGHT(TEXT(Y1037,"0.#"),1)=".",FALSE,TRUE)</formula>
    </cfRule>
    <cfRule type="expression" dxfId="1216" priority="2014">
      <formula>IF(RIGHT(TEXT(Y1037,"0.#"),1)=".",TRUE,FALSE)</formula>
    </cfRule>
  </conditionalFormatting>
  <conditionalFormatting sqref="AL1035:AO1036">
    <cfRule type="expression" dxfId="1215" priority="2009">
      <formula>IF(AND(AL1035&gt;=0, RIGHT(TEXT(AL1035,"0.#"),1)&lt;&gt;"."),TRUE,FALSE)</formula>
    </cfRule>
    <cfRule type="expression" dxfId="1214" priority="2010">
      <formula>IF(AND(AL1035&gt;=0, RIGHT(TEXT(AL1035,"0.#"),1)="."),TRUE,FALSE)</formula>
    </cfRule>
    <cfRule type="expression" dxfId="1213" priority="2011">
      <formula>IF(AND(AL1035&lt;0, RIGHT(TEXT(AL1035,"0.#"),1)&lt;&gt;"."),TRUE,FALSE)</formula>
    </cfRule>
    <cfRule type="expression" dxfId="1212" priority="2012">
      <formula>IF(AND(AL1035&lt;0, RIGHT(TEXT(AL1035,"0.#"),1)="."),TRUE,FALSE)</formula>
    </cfRule>
  </conditionalFormatting>
  <conditionalFormatting sqref="Y1035:Y1036">
    <cfRule type="expression" dxfId="1211" priority="2007">
      <formula>IF(RIGHT(TEXT(Y1035,"0.#"),1)=".",FALSE,TRUE)</formula>
    </cfRule>
    <cfRule type="expression" dxfId="1210" priority="2008">
      <formula>IF(RIGHT(TEXT(Y1035,"0.#"),1)=".",TRUE,FALSE)</formula>
    </cfRule>
  </conditionalFormatting>
  <conditionalFormatting sqref="AL1070:AO1097">
    <cfRule type="expression" dxfId="1209" priority="2003">
      <formula>IF(AND(AL1070&gt;=0, RIGHT(TEXT(AL1070,"0.#"),1)&lt;&gt;"."),TRUE,FALSE)</formula>
    </cfRule>
    <cfRule type="expression" dxfId="1208" priority="2004">
      <formula>IF(AND(AL1070&gt;=0, RIGHT(TEXT(AL1070,"0.#"),1)="."),TRUE,FALSE)</formula>
    </cfRule>
    <cfRule type="expression" dxfId="1207" priority="2005">
      <formula>IF(AND(AL1070&lt;0, RIGHT(TEXT(AL1070,"0.#"),1)&lt;&gt;"."),TRUE,FALSE)</formula>
    </cfRule>
    <cfRule type="expression" dxfId="1206" priority="2006">
      <formula>IF(AND(AL1070&lt;0, RIGHT(TEXT(AL1070,"0.#"),1)="."),TRUE,FALSE)</formula>
    </cfRule>
  </conditionalFormatting>
  <conditionalFormatting sqref="Y1070:Y1097">
    <cfRule type="expression" dxfId="1205" priority="2001">
      <formula>IF(RIGHT(TEXT(Y1070,"0.#"),1)=".",FALSE,TRUE)</formula>
    </cfRule>
    <cfRule type="expression" dxfId="1204" priority="2002">
      <formula>IF(RIGHT(TEXT(Y1070,"0.#"),1)=".",TRUE,FALSE)</formula>
    </cfRule>
  </conditionalFormatting>
  <conditionalFormatting sqref="AL1068:AO1069">
    <cfRule type="expression" dxfId="1203" priority="1997">
      <formula>IF(AND(AL1068&gt;=0, RIGHT(TEXT(AL1068,"0.#"),1)&lt;&gt;"."),TRUE,FALSE)</formula>
    </cfRule>
    <cfRule type="expression" dxfId="1202" priority="1998">
      <formula>IF(AND(AL1068&gt;=0, RIGHT(TEXT(AL1068,"0.#"),1)="."),TRUE,FALSE)</formula>
    </cfRule>
    <cfRule type="expression" dxfId="1201" priority="1999">
      <formula>IF(AND(AL1068&lt;0, RIGHT(TEXT(AL1068,"0.#"),1)&lt;&gt;"."),TRUE,FALSE)</formula>
    </cfRule>
    <cfRule type="expression" dxfId="1200" priority="2000">
      <formula>IF(AND(AL1068&lt;0, RIGHT(TEXT(AL1068,"0.#"),1)="."),TRUE,FALSE)</formula>
    </cfRule>
  </conditionalFormatting>
  <conditionalFormatting sqref="Y1068:Y1069">
    <cfRule type="expression" dxfId="1199" priority="1995">
      <formula>IF(RIGHT(TEXT(Y1068,"0.#"),1)=".",FALSE,TRUE)</formula>
    </cfRule>
    <cfRule type="expression" dxfId="1198" priority="1996">
      <formula>IF(RIGHT(TEXT(Y1068,"0.#"),1)=".",TRUE,FALSE)</formula>
    </cfRule>
  </conditionalFormatting>
  <conditionalFormatting sqref="AE39">
    <cfRule type="expression" dxfId="1197" priority="1993">
      <formula>IF(RIGHT(TEXT(AE39,"0.#"),1)=".",FALSE,TRUE)</formula>
    </cfRule>
    <cfRule type="expression" dxfId="1196" priority="1994">
      <formula>IF(RIGHT(TEXT(AE39,"0.#"),1)=".",TRUE,FALSE)</formula>
    </cfRule>
  </conditionalFormatting>
  <conditionalFormatting sqref="AM41">
    <cfRule type="expression" dxfId="1195" priority="1977">
      <formula>IF(RIGHT(TEXT(AM41,"0.#"),1)=".",FALSE,TRUE)</formula>
    </cfRule>
    <cfRule type="expression" dxfId="1194" priority="1978">
      <formula>IF(RIGHT(TEXT(AM41,"0.#"),1)=".",TRUE,FALSE)</formula>
    </cfRule>
  </conditionalFormatting>
  <conditionalFormatting sqref="AE40">
    <cfRule type="expression" dxfId="1193" priority="1991">
      <formula>IF(RIGHT(TEXT(AE40,"0.#"),1)=".",FALSE,TRUE)</formula>
    </cfRule>
    <cfRule type="expression" dxfId="1192" priority="1992">
      <formula>IF(RIGHT(TEXT(AE40,"0.#"),1)=".",TRUE,FALSE)</formula>
    </cfRule>
  </conditionalFormatting>
  <conditionalFormatting sqref="AE41">
    <cfRule type="expression" dxfId="1191" priority="1989">
      <formula>IF(RIGHT(TEXT(AE41,"0.#"),1)=".",FALSE,TRUE)</formula>
    </cfRule>
    <cfRule type="expression" dxfId="1190" priority="1990">
      <formula>IF(RIGHT(TEXT(AE41,"0.#"),1)=".",TRUE,FALSE)</formula>
    </cfRule>
  </conditionalFormatting>
  <conditionalFormatting sqref="AI41">
    <cfRule type="expression" dxfId="1189" priority="1987">
      <formula>IF(RIGHT(TEXT(AI41,"0.#"),1)=".",FALSE,TRUE)</formula>
    </cfRule>
    <cfRule type="expression" dxfId="1188" priority="1988">
      <formula>IF(RIGHT(TEXT(AI41,"0.#"),1)=".",TRUE,FALSE)</formula>
    </cfRule>
  </conditionalFormatting>
  <conditionalFormatting sqref="AI40">
    <cfRule type="expression" dxfId="1187" priority="1985">
      <formula>IF(RIGHT(TEXT(AI40,"0.#"),1)=".",FALSE,TRUE)</formula>
    </cfRule>
    <cfRule type="expression" dxfId="1186" priority="1986">
      <formula>IF(RIGHT(TEXT(AI40,"0.#"),1)=".",TRUE,FALSE)</formula>
    </cfRule>
  </conditionalFormatting>
  <conditionalFormatting sqref="AI39">
    <cfRule type="expression" dxfId="1185" priority="1983">
      <formula>IF(RIGHT(TEXT(AI39,"0.#"),1)=".",FALSE,TRUE)</formula>
    </cfRule>
    <cfRule type="expression" dxfId="1184" priority="1984">
      <formula>IF(RIGHT(TEXT(AI39,"0.#"),1)=".",TRUE,FALSE)</formula>
    </cfRule>
  </conditionalFormatting>
  <conditionalFormatting sqref="AM39">
    <cfRule type="expression" dxfId="1183" priority="1981">
      <formula>IF(RIGHT(TEXT(AM39,"0.#"),1)=".",FALSE,TRUE)</formula>
    </cfRule>
    <cfRule type="expression" dxfId="1182" priority="1982">
      <formula>IF(RIGHT(TEXT(AM39,"0.#"),1)=".",TRUE,FALSE)</formula>
    </cfRule>
  </conditionalFormatting>
  <conditionalFormatting sqref="AM40">
    <cfRule type="expression" dxfId="1181" priority="1979">
      <formula>IF(RIGHT(TEXT(AM40,"0.#"),1)=".",FALSE,TRUE)</formula>
    </cfRule>
    <cfRule type="expression" dxfId="1180" priority="1980">
      <formula>IF(RIGHT(TEXT(AM40,"0.#"),1)=".",TRUE,FALSE)</formula>
    </cfRule>
  </conditionalFormatting>
  <conditionalFormatting sqref="AQ39:AQ41">
    <cfRule type="expression" dxfId="1179" priority="1975">
      <formula>IF(RIGHT(TEXT(AQ39,"0.#"),1)=".",FALSE,TRUE)</formula>
    </cfRule>
    <cfRule type="expression" dxfId="1178" priority="1976">
      <formula>IF(RIGHT(TEXT(AQ39,"0.#"),1)=".",TRUE,FALSE)</formula>
    </cfRule>
  </conditionalFormatting>
  <conditionalFormatting sqref="AU39:AU41">
    <cfRule type="expression" dxfId="1177" priority="1973">
      <formula>IF(RIGHT(TEXT(AU39,"0.#"),1)=".",FALSE,TRUE)</formula>
    </cfRule>
    <cfRule type="expression" dxfId="1176" priority="1974">
      <formula>IF(RIGHT(TEXT(AU39,"0.#"),1)=".",TRUE,FALSE)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AL904:AO911">
    <cfRule type="expression" dxfId="3" priority="1">
      <formula>IF(AND(AL904&gt;=0, RIGHT(TEXT(AL904,"0.#"),1)&lt;&gt;"."),TRUE,FALSE)</formula>
    </cfRule>
    <cfRule type="expression" dxfId="2" priority="2">
      <formula>IF(AND(AL904&gt;=0, RIGHT(TEXT(AL904,"0.#"),1)="."),TRUE,FALSE)</formula>
    </cfRule>
    <cfRule type="expression" dxfId="1" priority="3">
      <formula>IF(AND(AL904&lt;0, RIGHT(TEXT(AL904,"0.#"),1)&lt;&gt;"."),TRUE,FALSE)</formula>
    </cfRule>
    <cfRule type="expression" dxfId="0" priority="4">
      <formula>IF(AND(AL904&lt;0, RIGHT(TEXT(AL904,"0.#"),1)="."),TRUE,FALSE)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727" max="49" man="1"/>
    <brk id="735" max="49" man="1"/>
    <brk id="778" max="49" man="1"/>
    <brk id="833" max="49" man="1"/>
  </rowBreaks>
  <colBreaks count="1" manualBreakCount="1">
    <brk id="6" max="113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P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398</v>
      </c>
    </row>
    <row r="2" spans="1:42" ht="13.5" customHeight="1" x14ac:dyDescent="0.15">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t="s">
        <v>484</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413</v>
      </c>
      <c r="AI2" s="45" t="s">
        <v>474</v>
      </c>
      <c r="AK2" s="45" t="s">
        <v>334</v>
      </c>
      <c r="AM2" s="74"/>
      <c r="AN2" s="74"/>
      <c r="AP2" s="47" t="s">
        <v>413</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484</v>
      </c>
      <c r="R3" s="13" t="str">
        <f t="shared" ref="R3:R8" si="3">IF(Q3="","",P3)</f>
        <v>委託・請負</v>
      </c>
      <c r="S3" s="13" t="str">
        <f t="shared" ref="S3:S8" si="4">IF(R3="",S2,IF(S2&lt;&gt;"",CONCATENATE(S2,"、",R3),R3))</f>
        <v>直接実施、委託・請負</v>
      </c>
      <c r="T3" s="13"/>
      <c r="U3" s="32" t="s">
        <v>430</v>
      </c>
      <c r="W3" s="32" t="s">
        <v>268</v>
      </c>
      <c r="Y3" s="32" t="s">
        <v>69</v>
      </c>
      <c r="Z3" s="30"/>
      <c r="AA3" s="32" t="s">
        <v>78</v>
      </c>
      <c r="AB3" s="31"/>
      <c r="AC3" s="33" t="s">
        <v>254</v>
      </c>
      <c r="AD3" s="28"/>
      <c r="AE3" s="36" t="s">
        <v>292</v>
      </c>
      <c r="AF3" s="30"/>
      <c r="AG3" s="47" t="s">
        <v>414</v>
      </c>
      <c r="AI3" s="45" t="s">
        <v>327</v>
      </c>
      <c r="AK3" s="45" t="str">
        <f>CHAR(CODE(AK2)+1)</f>
        <v>B</v>
      </c>
      <c r="AM3" s="74"/>
      <c r="AN3" s="74"/>
      <c r="AP3" s="47" t="s">
        <v>414</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460</v>
      </c>
      <c r="W4" s="32" t="s">
        <v>269</v>
      </c>
      <c r="Y4" s="32" t="s">
        <v>71</v>
      </c>
      <c r="Z4" s="30"/>
      <c r="AA4" s="32" t="s">
        <v>80</v>
      </c>
      <c r="AB4" s="31"/>
      <c r="AC4" s="32" t="s">
        <v>255</v>
      </c>
      <c r="AD4" s="28"/>
      <c r="AE4" s="36" t="s">
        <v>293</v>
      </c>
      <c r="AF4" s="30"/>
      <c r="AG4" s="47" t="s">
        <v>415</v>
      </c>
      <c r="AI4" s="45" t="s">
        <v>329</v>
      </c>
      <c r="AK4" s="45" t="str">
        <f t="shared" ref="AK4:AK49" si="7">CHAR(CODE(AK3)+1)</f>
        <v>C</v>
      </c>
      <c r="AM4" s="74"/>
      <c r="AN4" s="74"/>
      <c r="AP4" s="47" t="s">
        <v>415</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368</v>
      </c>
      <c r="Y5" s="32" t="s">
        <v>73</v>
      </c>
      <c r="Z5" s="30"/>
      <c r="AA5" s="32" t="s">
        <v>82</v>
      </c>
      <c r="AB5" s="31"/>
      <c r="AC5" s="32" t="s">
        <v>294</v>
      </c>
      <c r="AD5" s="31"/>
      <c r="AE5" s="36" t="s">
        <v>426</v>
      </c>
      <c r="AF5" s="30"/>
      <c r="AG5" s="47" t="s">
        <v>416</v>
      </c>
      <c r="AI5" s="45" t="s">
        <v>462</v>
      </c>
      <c r="AK5" s="45" t="str">
        <f t="shared" si="7"/>
        <v>D</v>
      </c>
      <c r="AP5" s="47" t="s">
        <v>416</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x14ac:dyDescent="0.15">
      <c r="A10" s="14" t="s">
        <v>369</v>
      </c>
      <c r="B10" s="15" t="s">
        <v>484</v>
      </c>
      <c r="C10" s="13" t="str">
        <f t="shared" si="0"/>
        <v>国土強靱化施策</v>
      </c>
      <c r="D10" s="13" t="str">
        <f t="shared" si="8"/>
        <v>国土強靱化施策</v>
      </c>
      <c r="F10" s="18" t="s">
        <v>234</v>
      </c>
      <c r="G10" s="17"/>
      <c r="H10" s="13" t="str">
        <f t="shared" si="1"/>
        <v/>
      </c>
      <c r="I10" s="13" t="str">
        <f t="shared" si="5"/>
        <v>一般会計</v>
      </c>
      <c r="K10" s="14" t="s">
        <v>373</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405</v>
      </c>
      <c r="AK10" s="45" t="str">
        <f t="shared" si="7"/>
        <v>I</v>
      </c>
      <c r="AP10" s="45" t="s">
        <v>399</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国土強靱化施策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472</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374</v>
      </c>
    </row>
    <row r="96" spans="25:25" x14ac:dyDescent="0.15">
      <c r="Y96" s="32" t="s">
        <v>428</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2019-05-14T07:03:18Z</cp:lastPrinted>
  <dcterms:created xsi:type="dcterms:W3CDTF">2012-03-13T00:50:25Z</dcterms:created>
  <dcterms:modified xsi:type="dcterms:W3CDTF">2019-09-03T10:49:10Z</dcterms:modified>
</cp:coreProperties>
</file>