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日常文書フォルダ(保存期間1年未満)\05_総務\行政事業レビューシート\H31\190822_行政事業レビューの更新\190823_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<sst xmlns="http://schemas.openxmlformats.org/spreadsheetml/2006/main" count="2123" uniqueCount="535">
  <si>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</si>
  <si>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</si>
  <si>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</si>
  <si>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</si>
  <si>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</si>
  <si>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</si>
  <si>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</si>
  <si>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</si>
  <si>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</si>
  <si>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</si>
  <si>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</si>
  <si>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</si>
  <si>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</si>
  <si>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</si>
  <si>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</si>
  <si>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</si>
  <si>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</si>
  <si>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</si>
  <si>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</si>
  <si>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</si>
  <si>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</si>
  <si>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</si>
  <si>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</si>
  <si>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</si>
  <si>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</si>
  <si>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</si>
  <si>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</si>
  <si>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</si>
  <si>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</si>
  <si>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</si>
  <si>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</si>
  <si>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</si>
  <si>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</si>
  <si>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</si>
  <si>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</si>
  <si>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</si>
  <si>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</si>
  <si>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</si>
  <si>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</si>
  <si>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</si>
  <si>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</si>
  <si>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</si>
  <si>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</si>
  <si>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</si>
  <si>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</si>
  <si>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</si>
  <si>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</si>
  <si>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</si>
  <si>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</si>
  <si>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</si>
  <si>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</si>
  <si>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</si>
  <si>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</si>
  <si>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</si>
  <si>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</si>
  <si>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</si>
  <si>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</si>
  <si>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</si>
  <si>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</si>
  <si>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</si>
  <si>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</si>
  <si>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</si>
  <si>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</si>
  <si>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</si>
  <si>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</si>
  <si>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</si>
  <si>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</si>
  <si>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</si>
  <si>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</si>
  <si>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</si>
  <si>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</si>
  <si>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</si>
  <si>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</si>
  <si>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</si>
  <si>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</si>
  <si>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</si>
  <si>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</si>
  <si>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</si>
  <si>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</si>
  <si>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</si>
  <si>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</si>
  <si>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</si>
  <si>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</si>
  <si>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</si>
  <si>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</si>
  <si>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</si>
  <si>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</si>
  <si>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</si>
  <si>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</si>
  <si>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</si>
  <si>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</si>
  <si>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</si>
  <si>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</si>
  <si>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</si>
  <si>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</si>
  <si>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</si>
  <si>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</si>
  <si>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</si>
  <si>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</si>
  <si>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</si>
  <si>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</si>
  <si>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</si>
  <si>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</si>
  <si>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</si>
  <si>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</si>
  <si>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</si>
  <si>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</si>
  <si>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</si>
  <si>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</si>
  <si>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</si>
  <si>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</si>
  <si>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</si>
  <si>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</si>
  <si>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</si>
  <si>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</si>
  <si>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</si>
  <si>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</si>
  <si>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</si>
  <si>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</si>
  <si>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</si>
  <si>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</si>
  <si>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</si>
  <si>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</si>
  <si>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</si>
  <si>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</si>
  <si>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</si>
  <si>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</si>
  <si>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</si>
  <si>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</si>
  <si>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</si>
  <si>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</si>
  <si>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</si>
  <si>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</si>
  <si>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</si>
  <si>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</si>
  <si>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</si>
  <si>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</si>
  <si>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</si>
  <si>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</si>
  <si>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</si>
  <si>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</si>
  <si>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</si>
  <si>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</si>
  <si>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</si>
  <si>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</si>
  <si>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</si>
  <si>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</si>
  <si>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</si>
  <si>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</si>
  <si>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</si>
  <si>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</si>
  <si>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</si>
  <si>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</si>
  <si>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</si>
  <si>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</si>
  <si>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</si>
  <si>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</si>
  <si>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</si>
  <si>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</si>
  <si>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</si>
  <si>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</si>
  <si>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</si>
  <si>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</si>
  <si>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</si>
  <si>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</si>
  <si>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</si>
  <si>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</si>
  <si>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</si>
  <si>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</si>
  <si>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</si>
  <si>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</si>
  <si>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</si>
  <si>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</si>
  <si>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</si>
  <si>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</si>
  <si>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</si>
  <si>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</si>
  <si>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</si>
  <si>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</si>
  <si>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</si>
  <si>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</si>
  <si>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</si>
  <si>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</si>
  <si>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</si>
  <si>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</si>
  <si>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</si>
  <si>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</si>
  <si>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</si>
  <si>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</si>
  <si>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</si>
  <si>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</si>
  <si>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</si>
  <si>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</si>
  <si>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</si>
  <si>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</si>
  <si>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</si>
  <si>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</si>
  <si>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</si>
  <si>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</si>
  <si>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</si>
  <si>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</si>
  <si>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</si>
  <si>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</si>
  <si>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</si>
  <si>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</si>
  <si>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</si>
  <si>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</si>
  <si>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</si>
  <si>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</si>
  <si>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</si>
  <si>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</si>
  <si>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</si>
  <si>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</si>
  <si>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</si>
  <si>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</si>
  <si>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</si>
  <si>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</si>
  <si>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</si>
  <si>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</si>
  <si>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</si>
  <si>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</si>
  <si>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</si>
  <si>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</si>
  <si>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</si>
  <si>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</si>
  <si>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</si>
  <si>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</si>
  <si>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</si>
  <si>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</si>
  <si>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</si>
  <si>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</si>
  <si>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</si>
  <si>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</si>
  <si>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</si>
  <si>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</si>
  <si>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</si>
  <si>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</si>
  <si>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</si>
  <si>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</si>
  <si>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</si>
  <si>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</si>
  <si>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</si>
  <si>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</si>
  <si>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</si>
  <si>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</si>
  <si>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</si>
  <si>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</si>
  <si>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</si>
  <si>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</si>
  <si>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</si>
  <si>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</si>
  <si>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</si>
  <si>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</si>
  <si>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</si>
  <si>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</si>
  <si>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</si>
  <si>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</si>
  <si>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</si>
  <si>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</si>
  <si>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</si>
  <si>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</si>
  <si>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</si>
  <si>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</si>
  <si>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</si>
  <si>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</si>
  <si>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</si>
  <si>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</si>
  <si>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</si>
  <si>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</si>
  <si>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</si>
  <si>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</si>
  <si>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</si>
  <si>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</si>
  <si>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</si>
  <si>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</si>
  <si>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</si>
  <si>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</si>
  <si>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</si>
  <si>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</si>
  <si>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</si>
  <si>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</si>
  <si>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</si>
  <si>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</si>
  <si>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</si>
  <si>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</si>
  <si>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</si>
  <si>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</si>
  <si>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</si>
  <si>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</si>
  <si>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</si>
  <si>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</si>
  <si>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</si>
  <si>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</si>
  <si>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</si>
  <si>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</si>
  <si>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</si>
  <si>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</si>
  <si>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</si>
  <si>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</si>
  <si>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</si>
  <si>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</si>
  <si>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</si>
  <si>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</si>
  <si>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</si>
  <si>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</si>
  <si>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</si>
  <si>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</si>
  <si>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</si>
  <si>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</si>
  <si>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</si>
  <si>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</si>
  <si>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</si>
  <si>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</si>
  <si>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</si>
  <si>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</si>
  <si>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</si>
  <si>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</si>
  <si>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</si>
  <si>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</si>
  <si>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</si>
  <si>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</si>
  <si>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</si>
  <si>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</si>
  <si>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</si>
  <si>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</si>
  <si>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</si>
  <si>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</si>
  <si>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</si>
  <si>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</si>
  <si>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</si>
  <si>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</si>
  <si>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</si>
  <si>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</si>
  <si>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</si>
  <si>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</si>
  <si>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</si>
  <si>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</si>
  <si>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</si>
  <si>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</si>
  <si>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</si>
  <si>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</si>
  <si>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</si>
  <si>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</si>
  <si>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</si>
  <si>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</si>
  <si>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</si>
  <si>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</si>
  <si>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</si>
  <si>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</si>
  <si>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</si>
  <si>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</si>
  <si>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</si>
  <si>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</si>
  <si>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</si>
  <si>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</si>
  <si>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</si>
  <si>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</si>
  <si>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</si>
  <si>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</si>
  <si>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</si>
  <si>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</si>
  <si>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</si>
  <si>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</si>
  <si>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</si>
  <si>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</si>
  <si>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</si>
  <si>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</si>
  <si>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</si>
  <si>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</si>
  <si>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</si>
  <si>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</si>
  <si>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</si>
  <si>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</si>
  <si>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</si>
  <si>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</si>
  <si>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</si>
  <si>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</si>
  <si>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</si>
  <si>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</si>
  <si>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</si>
  <si>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</si>
  <si>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</si>
  <si>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</si>
  <si>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</si>
  <si>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</si>
  <si>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</si>
  <si>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</si>
  <si>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</si>
  <si>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</si>
  <si>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</si>
  <si>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</si>
  <si>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</si>
  <si>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</si>
  <si>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</si>
  <si>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</si>
  <si>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</si>
  <si>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</si>
  <si>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</si>
  <si>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</si>
  <si>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</si>
  <si>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</si>
  <si>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</si>
  <si>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</si>
  <si>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</si>
  <si>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</si>
  <si>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</si>
  <si>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</si>
  <si>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</si>
  <si>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</si>
  <si>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</si>
  <si>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</si>
  <si>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</si>
  <si>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</si>
  <si>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</si>
  <si>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</si>
  <si>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</si>
  <si>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</si>
  <si>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</si>
  <si>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</si>
  <si>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</si>
  <si>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</si>
  <si>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</si>
  <si>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</si>
  <si>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</si>
  <si>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</si>
  <si>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</si>
  <si>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</si>
  <si>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</si>
  <si>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</si>
  <si>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</si>
  <si>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</si>
  <si>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</si>
  <si>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</si>
  <si>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</si>
  <si>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</si>
  <si>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</si>
  <si>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</si>
  <si>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</si>
  <si>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</si>
  <si>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</si>
  <si>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</si>
  <si>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</si>
  <si>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</si>
  <si>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</si>
  <si>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</si>
  <si>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</si>
  <si>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</si>
  <si>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</si>
  <si>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</si>
  <si>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</si>
  <si>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</si>
  <si>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</si>
  <si>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</si>
  <si>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</si>
  <si>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</si>
  <si>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</si>
  <si>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</si>
  <si>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</si>
  <si>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</si>
  <si>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</si>
  <si>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</si>
  <si>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</si>
  <si>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</si>
  <si>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</si>
  <si>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</si>
  <si>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</si>
  <si>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</si>
  <si>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</si>
  <si>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</si>
  <si>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</si>
  <si>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</si>
  <si>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</si>
  <si>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</si>
  <si>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</si>
  <si>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</si>
  <si>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</si>
  <si>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</si>
  <si>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</si>
  <si>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</si>
  <si>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</si>
  <si>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</si>
  <si>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国連開発計画拠出金</t>
    <rPh sb="0" eb="2">
      <t>コクレン</t>
    </rPh>
    <rPh sb="2" eb="4">
      <t>カイハツ</t>
    </rPh>
    <rPh sb="4" eb="6">
      <t>ケイカク</t>
    </rPh>
    <rPh sb="6" eb="8">
      <t>キョシュツ</t>
    </rPh>
    <rPh sb="8" eb="9">
      <t>キン</t>
    </rPh>
    <phoneticPr fontId="5"/>
  </si>
  <si>
    <t>総合政策局</t>
    <rPh sb="0" eb="2">
      <t>ソウゴウ</t>
    </rPh>
    <rPh sb="2" eb="5">
      <t>セイサクキョク</t>
    </rPh>
    <phoneticPr fontId="5"/>
  </si>
  <si>
    <t>海洋政策課</t>
    <rPh sb="0" eb="2">
      <t>カイヨウ</t>
    </rPh>
    <rPh sb="2" eb="5">
      <t>セイサクカ</t>
    </rPh>
    <phoneticPr fontId="5"/>
  </si>
  <si>
    <t>○</t>
  </si>
  <si>
    <t>-</t>
  </si>
  <si>
    <t>-</t>
    <phoneticPr fontId="5"/>
  </si>
  <si>
    <t>東アジア海域における海洋の開発と海洋環境の保全との調和を目指す枠組みである「東アジア海域環境管理パートナーシップ（PEMSEA）」に対して資金的な支援をすることにより、東アジア周辺各国への国際貢献を果たすとともに、ＰＥＭＳＥＡにおける議論に我が国の立場・見解を適切に反映できるようにすることにより、我が国が接する東アジア海域の海洋環境を維持・改善するとともに、同海域における海洋汚染等を未然に防止することを目的とする。</t>
    <phoneticPr fontId="5"/>
  </si>
  <si>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我が国は、本事業による政府間会合等への出席等を通じて、我が国の方針を反映させつつ、ICM（行政が主体となって様々な関係者の参加の下に統合的かつ計画的に管理し、開発と海洋保全を両立する枠組み）等の推進を通じ、日本海周辺海域における海洋環境保護のための取組みの推進に貢献している。</t>
    <phoneticPr fontId="5"/>
  </si>
  <si>
    <t>国連環境計画等拠出金
（国連開発計画拠出金）</t>
    <rPh sb="0" eb="2">
      <t>コクレン</t>
    </rPh>
    <rPh sb="2" eb="4">
      <t>カンキョウ</t>
    </rPh>
    <rPh sb="4" eb="6">
      <t>ケイカク</t>
    </rPh>
    <rPh sb="6" eb="7">
      <t>トウ</t>
    </rPh>
    <rPh sb="7" eb="9">
      <t>キョシュツ</t>
    </rPh>
    <rPh sb="9" eb="10">
      <t>キン</t>
    </rPh>
    <rPh sb="12" eb="14">
      <t>コクレン</t>
    </rPh>
    <rPh sb="14" eb="16">
      <t>カイハツ</t>
    </rPh>
    <rPh sb="16" eb="18">
      <t>ケイカク</t>
    </rPh>
    <rPh sb="18" eb="20">
      <t>キョシュツ</t>
    </rPh>
    <rPh sb="20" eb="21">
      <t>キン</t>
    </rPh>
    <phoneticPr fontId="5"/>
  </si>
  <si>
    <t>専門職以上の日本人職員数
（参考指標）</t>
    <rPh sb="0" eb="3">
      <t>センモンショク</t>
    </rPh>
    <rPh sb="3" eb="5">
      <t>イジョウ</t>
    </rPh>
    <rPh sb="6" eb="9">
      <t>ニホンジン</t>
    </rPh>
    <rPh sb="9" eb="11">
      <t>ショクイン</t>
    </rPh>
    <rPh sb="11" eb="12">
      <t>スウ</t>
    </rPh>
    <rPh sb="14" eb="16">
      <t>サンコウ</t>
    </rPh>
    <rPh sb="16" eb="18">
      <t>シヒョウ</t>
    </rPh>
    <phoneticPr fontId="5"/>
  </si>
  <si>
    <t>人</t>
    <rPh sb="0" eb="1">
      <t>ニン</t>
    </rPh>
    <phoneticPr fontId="5"/>
  </si>
  <si>
    <t>我が国の沿岸に重大な被害を及ぼす海洋汚染等の件数を０件に抑える</t>
    <phoneticPr fontId="5"/>
  </si>
  <si>
    <t>我が国の沿岸に重大な被害を及ぼす海洋汚染等の件数</t>
    <phoneticPr fontId="5"/>
  </si>
  <si>
    <t>件</t>
    <rPh sb="0" eb="1">
      <t>ケン</t>
    </rPh>
    <phoneticPr fontId="5"/>
  </si>
  <si>
    <t>海洋汚染等及び海上災害の防止に関する法律
http://elaws.e-gov.go.jp/search/elawsSearch/elaws_search/lsg0500/detail?lawId=345AC0000000136&amp;openerCode=1</t>
    <phoneticPr fontId="5"/>
  </si>
  <si>
    <t>グローバルな事業者団体等の非政府組織・民間組織のPEMSEAへの参加推進</t>
    <phoneticPr fontId="5"/>
  </si>
  <si>
    <t>PEMSEAに参加する非政府組織等の数</t>
    <phoneticPr fontId="5"/>
  </si>
  <si>
    <t>東アジア海域パートナーシップ会合、東アジア海洋会議等の出席回数</t>
    <phoneticPr fontId="5"/>
  </si>
  <si>
    <t>回</t>
    <rPh sb="0" eb="1">
      <t>カイ</t>
    </rPh>
    <phoneticPr fontId="5"/>
  </si>
  <si>
    <t>予算額(※)　／ 会議出席回数
※毎年12.5万ドルを拠出　　　　　　　　　　</t>
    <phoneticPr fontId="5"/>
  </si>
  <si>
    <t>万ドル</t>
    <rPh sb="0" eb="1">
      <t>マン</t>
    </rPh>
    <phoneticPr fontId="5"/>
  </si>
  <si>
    <t>　万ドル/回</t>
    <rPh sb="1" eb="2">
      <t>マン</t>
    </rPh>
    <rPh sb="5" eb="6">
      <t>カイ</t>
    </rPh>
    <phoneticPr fontId="5"/>
  </si>
  <si>
    <t>12.5/4</t>
    <phoneticPr fontId="5"/>
  </si>
  <si>
    <t>２　良好な生活環境、自然環境の形成、バリアフリー社会の実現</t>
    <phoneticPr fontId="5"/>
  </si>
  <si>
    <t>４　海洋･沿岸域環境や港湾空間の保全･再生･形成､海洋廃棄物処理､海洋汚染防止を推進する</t>
    <phoneticPr fontId="5"/>
  </si>
  <si>
    <t>我が国の沿岸に重大な被害を及ぼす海洋汚染等の件数</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phoneticPr fontId="5"/>
  </si>
  <si>
    <t>東アジア海域における海洋の開発と海洋環境の保全との調和を目指す枠組みである「PEMSEA」に参画することにより、我が国が接する東アジア海域の海洋環境の維持・改善に資する。</t>
    <phoneticPr fontId="5"/>
  </si>
  <si>
    <t>PEMSEAは東アジアの持続可能な開発を目指す国際的な枠組みであり、我が国として参画し、実施すべき事業である。</t>
    <phoneticPr fontId="5"/>
  </si>
  <si>
    <t>‐</t>
  </si>
  <si>
    <t>毎年開催される会議にて予算に関する報告を受けており、使途の確認も行っている。</t>
    <phoneticPr fontId="5"/>
  </si>
  <si>
    <t>ＰＥＭＳＥＡの事務局運営費としての経費であり限定されたものである。</t>
    <phoneticPr fontId="5"/>
  </si>
  <si>
    <t>我が国の沿岸に重大な被害を及ぼす海洋汚染等の件数は十分に抑制されている。</t>
    <phoneticPr fontId="5"/>
  </si>
  <si>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phoneticPr fontId="5"/>
  </si>
  <si>
    <t>国連開発計画（ＵＮＤＰ）からの請求に基づき、適正に処理されている。</t>
    <rPh sb="0" eb="2">
      <t>コクレン</t>
    </rPh>
    <rPh sb="2" eb="4">
      <t>カイハツ</t>
    </rPh>
    <rPh sb="4" eb="6">
      <t>ケイカク</t>
    </rPh>
    <rPh sb="15" eb="17">
      <t>セイキュウ</t>
    </rPh>
    <rPh sb="18" eb="19">
      <t>モト</t>
    </rPh>
    <rPh sb="22" eb="24">
      <t>テキセイ</t>
    </rPh>
    <rPh sb="25" eb="27">
      <t>ショリ</t>
    </rPh>
    <phoneticPr fontId="5"/>
  </si>
  <si>
    <t>加盟国とも連携を図りつつ、引き続きＰＥＭＳＥＡに対して効率的な運営を求めていく。</t>
    <rPh sb="0" eb="3">
      <t>カメイコク</t>
    </rPh>
    <rPh sb="5" eb="7">
      <t>レンケイ</t>
    </rPh>
    <rPh sb="8" eb="9">
      <t>ハカ</t>
    </rPh>
    <rPh sb="13" eb="14">
      <t>ヒ</t>
    </rPh>
    <rPh sb="15" eb="16">
      <t>ツヅ</t>
    </rPh>
    <rPh sb="24" eb="25">
      <t>タイ</t>
    </rPh>
    <rPh sb="27" eb="29">
      <t>コウリツ</t>
    </rPh>
    <rPh sb="29" eb="30">
      <t>テキ</t>
    </rPh>
    <rPh sb="31" eb="33">
      <t>ウンエイ</t>
    </rPh>
    <rPh sb="34" eb="35">
      <t>モト</t>
    </rPh>
    <phoneticPr fontId="5"/>
  </si>
  <si>
    <t>22</t>
    <phoneticPr fontId="5"/>
  </si>
  <si>
    <t>36</t>
    <phoneticPr fontId="5"/>
  </si>
  <si>
    <t>41</t>
    <phoneticPr fontId="5"/>
  </si>
  <si>
    <t>20</t>
    <phoneticPr fontId="5"/>
  </si>
  <si>
    <t>21</t>
    <phoneticPr fontId="5"/>
  </si>
  <si>
    <t>28</t>
    <phoneticPr fontId="5"/>
  </si>
  <si>
    <t>27</t>
    <phoneticPr fontId="5"/>
  </si>
  <si>
    <t>拠出金</t>
    <rPh sb="0" eb="2">
      <t>キョシュツ</t>
    </rPh>
    <rPh sb="2" eb="3">
      <t>キン</t>
    </rPh>
    <phoneticPr fontId="5"/>
  </si>
  <si>
    <t>ＰＥＭＳＥＡの活動支援</t>
    <rPh sb="7" eb="9">
      <t>カツドウ</t>
    </rPh>
    <rPh sb="9" eb="11">
      <t>シエン</t>
    </rPh>
    <phoneticPr fontId="5"/>
  </si>
  <si>
    <t>国連開発計画</t>
    <rPh sb="0" eb="2">
      <t>コクレン</t>
    </rPh>
    <rPh sb="2" eb="4">
      <t>カイハツ</t>
    </rPh>
    <rPh sb="4" eb="6">
      <t>ケイカク</t>
    </rPh>
    <phoneticPr fontId="5"/>
  </si>
  <si>
    <t>「東アジア海域環境管理パートナーシップ（ＰＥＭＳＥＡ）」に対しての支援</t>
    <rPh sb="1" eb="2">
      <t>ヒガシ</t>
    </rPh>
    <rPh sb="5" eb="7">
      <t>カイイキ</t>
    </rPh>
    <rPh sb="7" eb="9">
      <t>カンキョウ</t>
    </rPh>
    <rPh sb="9" eb="11">
      <t>カンリ</t>
    </rPh>
    <rPh sb="29" eb="30">
      <t>タイ</t>
    </rPh>
    <rPh sb="33" eb="35">
      <t>シエン</t>
    </rPh>
    <phoneticPr fontId="5"/>
  </si>
  <si>
    <t>補助金等交付</t>
  </si>
  <si>
    <t>政府間会合に報告される年次報告　組織一覧
http://pemsea.org/publications/reports/pemsea-annual-report-2017-because-sea-life</t>
    <rPh sb="16" eb="18">
      <t>ソシキ</t>
    </rPh>
    <rPh sb="18" eb="20">
      <t>イチラン</t>
    </rPh>
    <phoneticPr fontId="5"/>
  </si>
  <si>
    <t>-</t>
    <phoneticPr fontId="5"/>
  </si>
  <si>
    <t>-</t>
    <phoneticPr fontId="5"/>
  </si>
  <si>
    <t>我が国が接する東アジア海域の海洋環境の維持・改善は重要であり、本事業は国際約束で決められた金額を拠出する必要があることから、現状通りとする。</t>
    <rPh sb="0" eb="1">
      <t>ワ</t>
    </rPh>
    <rPh sb="2" eb="3">
      <t>クニ</t>
    </rPh>
    <rPh sb="4" eb="5">
      <t>セッ</t>
    </rPh>
    <rPh sb="7" eb="8">
      <t>ヒガシ</t>
    </rPh>
    <rPh sb="11" eb="13">
      <t>カイイキ</t>
    </rPh>
    <rPh sb="14" eb="16">
      <t>カイヨウ</t>
    </rPh>
    <rPh sb="16" eb="18">
      <t>カンキョウ</t>
    </rPh>
    <rPh sb="19" eb="21">
      <t>イジ</t>
    </rPh>
    <rPh sb="22" eb="24">
      <t>カイゼン</t>
    </rPh>
    <rPh sb="25" eb="27">
      <t>ジュウヨウ</t>
    </rPh>
    <rPh sb="62" eb="64">
      <t>ゲンジョウ</t>
    </rPh>
    <rPh sb="64" eb="65">
      <t>ドオ</t>
    </rPh>
    <phoneticPr fontId="5"/>
  </si>
  <si>
    <t>課長　米山　茂</t>
    <rPh sb="0" eb="2">
      <t>カチョウ</t>
    </rPh>
    <rPh sb="3" eb="5">
      <t>ヨネヤマ</t>
    </rPh>
    <rPh sb="6" eb="7">
      <t>シゲル</t>
    </rPh>
    <phoneticPr fontId="5"/>
  </si>
  <si>
    <t>現状、執行経過については報告を受けているが、引き続き効率的な執行を求めていく。</t>
    <rPh sb="0" eb="2">
      <t>ゲンジョウ</t>
    </rPh>
    <rPh sb="3" eb="5">
      <t>シッコウ</t>
    </rPh>
    <rPh sb="5" eb="7">
      <t>ケイカ</t>
    </rPh>
    <rPh sb="12" eb="14">
      <t>ホウコク</t>
    </rPh>
    <rPh sb="15" eb="16">
      <t>ウ</t>
    </rPh>
    <rPh sb="22" eb="23">
      <t>ヒ</t>
    </rPh>
    <rPh sb="24" eb="25">
      <t>ツヅ</t>
    </rPh>
    <rPh sb="26" eb="29">
      <t>コウリツテキ</t>
    </rPh>
    <rPh sb="30" eb="32">
      <t>シッコウ</t>
    </rPh>
    <rPh sb="33" eb="34">
      <t>モト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</si>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</sst>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0</xdr:colOff>
      <xdr:row>741</xdr:row>
      <xdr:rowOff>0</xdr:rowOff>
    </xdr:from>
    <xdr:to>
      <xdr:col>33</xdr:col>
      <xdr:colOff>34411</xdr:colOff>
      <xdr:row>747</xdr:row>
      <xdr:rowOff>201716</xdr:rowOff>
    </xdr:to>
    <xdr:grpSp>
      <xdr:nvGrpSpPr>
        <xdr:cNvPr id="3" name="グループ化 2"/>
        <xdr:cNvGrpSpPr/>
      </xdr:nvGrpSpPr>
      <xdr:grpSpPr>
        <a:xfrm>
          <a:off x="4000500" y="41424225"/>
          <a:ext cx="2634736" cy="2316266"/>
          <a:chOff x="4200525" y="46129575"/>
          <a:chExt cx="2618585" cy="2338629"/>
        </a:xfrm>
      </xdr:grpSpPr>
      <xdr:sp macro="" textlink="">
        <xdr:nvSpPr>
          <xdr:cNvPr id="4" name="正方形/長方形 3"/>
          <xdr:cNvSpPr/>
        </xdr:nvSpPr>
        <xdr:spPr bwMode="auto">
          <a:xfrm>
            <a:off x="4200525" y="46129575"/>
            <a:ext cx="2597853" cy="649470"/>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cxnSp macro="">
        <xdr:nvCxnSpPr>
          <xdr:cNvPr id="5" name="直線コネクタ 4"/>
          <xdr:cNvCxnSpPr/>
        </xdr:nvCxnSpPr>
        <xdr:spPr bwMode="auto">
          <a:xfrm>
            <a:off x="5531945" y="46775354"/>
            <a:ext cx="0" cy="439943"/>
          </a:xfrm>
          <a:prstGeom prst="line">
            <a:avLst/>
          </a:prstGeom>
          <a:noFill/>
          <a:ln w="9525" cap="flat" cmpd="sng" algn="ctr">
            <a:solidFill>
              <a:sysClr val="windowText" lastClr="000000"/>
            </a:solidFill>
            <a:prstDash val="solid"/>
          </a:ln>
          <a:effectLst/>
        </xdr:spPr>
      </xdr:cxnSp>
      <xdr:sp macro="" textlink="">
        <xdr:nvSpPr>
          <xdr:cNvPr id="6" name="正方形/長方形 5"/>
          <xdr:cNvSpPr/>
        </xdr:nvSpPr>
        <xdr:spPr bwMode="auto">
          <a:xfrm>
            <a:off x="4521413" y="47240479"/>
            <a:ext cx="2048881" cy="219075"/>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 name="正方形/長方形 6"/>
          <xdr:cNvSpPr/>
        </xdr:nvSpPr>
        <xdr:spPr bwMode="auto">
          <a:xfrm>
            <a:off x="4222938" y="47552880"/>
            <a:ext cx="2596172" cy="446876"/>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sp macro="" textlink="">
        <xdr:nvSpPr>
          <xdr:cNvPr id="8" name="大かっこ 7"/>
          <xdr:cNvSpPr/>
        </xdr:nvSpPr>
        <xdr:spPr bwMode="auto">
          <a:xfrm>
            <a:off x="4301378" y="48097809"/>
            <a:ext cx="2472303" cy="370395"/>
          </a:xfrm>
          <a:prstGeom prst="bracketPair">
            <a:avLst/>
          </a:prstGeom>
          <a:noFill/>
          <a:ln w="9525" cap="flat" cmpd="sng" algn="ctr">
            <a:solidFill>
              <a:srgbClr val="4F81BD">
                <a:shade val="95000"/>
                <a:satMod val="10500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zoomScaleNormal="100" zoomScaleSheetLayoutView="115" zoomScalePageLayoutView="85" workbookViewId="0">
      <selection activeCell="AQ5" sqref="AQ5:AX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25</v>
      </c>
      <c r="AT2" s="926"/>
      <c r="AU2" s="926"/>
      <c r="AV2" s="43" t="str">
        <f>IF(AW2="", "", "-")</f>
        <v/>
      </c>
      <c r="AW2" s="897"/>
      <c r="AX2" s="897"/>
    </row>
    <row r="3" spans="1:50" ht="21" customHeight="1" thickBot="1">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c r="A5" s="678" t="s">
        <v>66</v>
      </c>
      <c r="B5" s="679"/>
      <c r="C5" s="679"/>
      <c r="D5" s="679"/>
      <c r="E5" s="679"/>
      <c r="F5" s="680"/>
      <c r="G5" s="825" t="s">
        <v>180</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483</v>
      </c>
      <c r="AF5" s="685"/>
      <c r="AG5" s="685"/>
      <c r="AH5" s="685"/>
      <c r="AI5" s="685"/>
      <c r="AJ5" s="685"/>
      <c r="AK5" s="685"/>
      <c r="AL5" s="685"/>
      <c r="AM5" s="685"/>
      <c r="AN5" s="685"/>
      <c r="AO5" s="685"/>
      <c r="AP5" s="686"/>
      <c r="AQ5" s="687" t="s">
        <v>532</v>
      </c>
      <c r="AR5" s="688"/>
      <c r="AS5" s="688"/>
      <c r="AT5" s="688"/>
      <c r="AU5" s="688"/>
      <c r="AV5" s="688"/>
      <c r="AW5" s="688"/>
      <c r="AX5" s="689"/>
    </row>
    <row r="6" spans="1:50" ht="39"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486</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81" t="s">
        <v>330</v>
      </c>
      <c r="B8" s="482"/>
      <c r="C8" s="482"/>
      <c r="D8" s="482"/>
      <c r="E8" s="482"/>
      <c r="F8" s="483"/>
      <c r="G8" s="927" t="str">
        <f>入力規則等!A28</f>
        <v>海洋政策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c r="A9" s="835" t="s">
        <v>23</v>
      </c>
      <c r="B9" s="836"/>
      <c r="C9" s="836"/>
      <c r="D9" s="836"/>
      <c r="E9" s="836"/>
      <c r="F9" s="836"/>
      <c r="G9" s="837" t="s">
        <v>487</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c r="A11" s="646" t="s">
        <v>5</v>
      </c>
      <c r="B11" s="647"/>
      <c r="C11" s="647"/>
      <c r="D11" s="647"/>
      <c r="E11" s="647"/>
      <c r="F11" s="648"/>
      <c r="G11" s="681" t="str">
        <f>入力規則等!P10</f>
        <v>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c r="A13" s="600"/>
      <c r="B13" s="601"/>
      <c r="C13" s="601"/>
      <c r="D13" s="601"/>
      <c r="E13" s="601"/>
      <c r="F13" s="602"/>
      <c r="G13" s="709" t="s">
        <v>6</v>
      </c>
      <c r="H13" s="710"/>
      <c r="I13" s="750" t="s">
        <v>7</v>
      </c>
      <c r="J13" s="751"/>
      <c r="K13" s="751"/>
      <c r="L13" s="751"/>
      <c r="M13" s="751"/>
      <c r="N13" s="751"/>
      <c r="O13" s="752"/>
      <c r="P13" s="643">
        <v>15</v>
      </c>
      <c r="Q13" s="644"/>
      <c r="R13" s="644"/>
      <c r="S13" s="644"/>
      <c r="T13" s="644"/>
      <c r="U13" s="644"/>
      <c r="V13" s="645"/>
      <c r="W13" s="643">
        <v>14</v>
      </c>
      <c r="X13" s="644"/>
      <c r="Y13" s="644"/>
      <c r="Z13" s="644"/>
      <c r="AA13" s="644"/>
      <c r="AB13" s="644"/>
      <c r="AC13" s="645"/>
      <c r="AD13" s="643">
        <v>14</v>
      </c>
      <c r="AE13" s="644"/>
      <c r="AF13" s="644"/>
      <c r="AG13" s="644"/>
      <c r="AH13" s="644"/>
      <c r="AI13" s="644"/>
      <c r="AJ13" s="645"/>
      <c r="AK13" s="643">
        <v>14</v>
      </c>
      <c r="AL13" s="644"/>
      <c r="AM13" s="644"/>
      <c r="AN13" s="644"/>
      <c r="AO13" s="644"/>
      <c r="AP13" s="644"/>
      <c r="AQ13" s="645"/>
      <c r="AR13" s="905">
        <v>14</v>
      </c>
      <c r="AS13" s="906"/>
      <c r="AT13" s="906"/>
      <c r="AU13" s="906"/>
      <c r="AV13" s="906"/>
      <c r="AW13" s="906"/>
      <c r="AX13" s="907"/>
    </row>
    <row r="14" spans="1:50" ht="21" customHeight="1">
      <c r="A14" s="600"/>
      <c r="B14" s="601"/>
      <c r="C14" s="601"/>
      <c r="D14" s="601"/>
      <c r="E14" s="601"/>
      <c r="F14" s="602"/>
      <c r="G14" s="711"/>
      <c r="H14" s="712"/>
      <c r="I14" s="697" t="s">
        <v>8</v>
      </c>
      <c r="J14" s="748"/>
      <c r="K14" s="748"/>
      <c r="L14" s="748"/>
      <c r="M14" s="748"/>
      <c r="N14" s="748"/>
      <c r="O14" s="749"/>
      <c r="P14" s="643" t="s">
        <v>486</v>
      </c>
      <c r="Q14" s="644"/>
      <c r="R14" s="644"/>
      <c r="S14" s="644"/>
      <c r="T14" s="644"/>
      <c r="U14" s="644"/>
      <c r="V14" s="645"/>
      <c r="W14" s="643" t="s">
        <v>486</v>
      </c>
      <c r="X14" s="644"/>
      <c r="Y14" s="644"/>
      <c r="Z14" s="644"/>
      <c r="AA14" s="644"/>
      <c r="AB14" s="644"/>
      <c r="AC14" s="645"/>
      <c r="AD14" s="643" t="s">
        <v>486</v>
      </c>
      <c r="AE14" s="644"/>
      <c r="AF14" s="644"/>
      <c r="AG14" s="644"/>
      <c r="AH14" s="644"/>
      <c r="AI14" s="644"/>
      <c r="AJ14" s="645"/>
      <c r="AK14" s="643" t="s">
        <v>486</v>
      </c>
      <c r="AL14" s="644"/>
      <c r="AM14" s="644"/>
      <c r="AN14" s="644"/>
      <c r="AO14" s="644"/>
      <c r="AP14" s="644"/>
      <c r="AQ14" s="645"/>
      <c r="AR14" s="774"/>
      <c r="AS14" s="774"/>
      <c r="AT14" s="774"/>
      <c r="AU14" s="774"/>
      <c r="AV14" s="774"/>
      <c r="AW14" s="774"/>
      <c r="AX14" s="775"/>
    </row>
    <row r="15" spans="1:50" ht="21" customHeight="1">
      <c r="A15" s="600"/>
      <c r="B15" s="601"/>
      <c r="C15" s="601"/>
      <c r="D15" s="601"/>
      <c r="E15" s="601"/>
      <c r="F15" s="602"/>
      <c r="G15" s="711"/>
      <c r="H15" s="712"/>
      <c r="I15" s="697" t="s">
        <v>50</v>
      </c>
      <c r="J15" s="698"/>
      <c r="K15" s="698"/>
      <c r="L15" s="698"/>
      <c r="M15" s="698"/>
      <c r="N15" s="698"/>
      <c r="O15" s="699"/>
      <c r="P15" s="643" t="s">
        <v>486</v>
      </c>
      <c r="Q15" s="644"/>
      <c r="R15" s="644"/>
      <c r="S15" s="644"/>
      <c r="T15" s="644"/>
      <c r="U15" s="644"/>
      <c r="V15" s="645"/>
      <c r="W15" s="643" t="s">
        <v>486</v>
      </c>
      <c r="X15" s="644"/>
      <c r="Y15" s="644"/>
      <c r="Z15" s="644"/>
      <c r="AA15" s="644"/>
      <c r="AB15" s="644"/>
      <c r="AC15" s="645"/>
      <c r="AD15" s="643" t="s">
        <v>486</v>
      </c>
      <c r="AE15" s="644"/>
      <c r="AF15" s="644"/>
      <c r="AG15" s="644"/>
      <c r="AH15" s="644"/>
      <c r="AI15" s="644"/>
      <c r="AJ15" s="645"/>
      <c r="AK15" s="643" t="s">
        <v>486</v>
      </c>
      <c r="AL15" s="644"/>
      <c r="AM15" s="644"/>
      <c r="AN15" s="644"/>
      <c r="AO15" s="644"/>
      <c r="AP15" s="644"/>
      <c r="AQ15" s="645"/>
      <c r="AR15" s="643"/>
      <c r="AS15" s="644"/>
      <c r="AT15" s="644"/>
      <c r="AU15" s="644"/>
      <c r="AV15" s="644"/>
      <c r="AW15" s="644"/>
      <c r="AX15" s="792"/>
    </row>
    <row r="16" spans="1:50" ht="21" customHeight="1">
      <c r="A16" s="600"/>
      <c r="B16" s="601"/>
      <c r="C16" s="601"/>
      <c r="D16" s="601"/>
      <c r="E16" s="601"/>
      <c r="F16" s="602"/>
      <c r="G16" s="711"/>
      <c r="H16" s="712"/>
      <c r="I16" s="697" t="s">
        <v>51</v>
      </c>
      <c r="J16" s="698"/>
      <c r="K16" s="698"/>
      <c r="L16" s="698"/>
      <c r="M16" s="698"/>
      <c r="N16" s="698"/>
      <c r="O16" s="699"/>
      <c r="P16" s="643" t="s">
        <v>486</v>
      </c>
      <c r="Q16" s="644"/>
      <c r="R16" s="644"/>
      <c r="S16" s="644"/>
      <c r="T16" s="644"/>
      <c r="U16" s="644"/>
      <c r="V16" s="645"/>
      <c r="W16" s="643" t="s">
        <v>486</v>
      </c>
      <c r="X16" s="644"/>
      <c r="Y16" s="644"/>
      <c r="Z16" s="644"/>
      <c r="AA16" s="644"/>
      <c r="AB16" s="644"/>
      <c r="AC16" s="645"/>
      <c r="AD16" s="643" t="s">
        <v>486</v>
      </c>
      <c r="AE16" s="644"/>
      <c r="AF16" s="644"/>
      <c r="AG16" s="644"/>
      <c r="AH16" s="644"/>
      <c r="AI16" s="644"/>
      <c r="AJ16" s="645"/>
      <c r="AK16" s="643" t="s">
        <v>486</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486</v>
      </c>
      <c r="Q17" s="644"/>
      <c r="R17" s="644"/>
      <c r="S17" s="644"/>
      <c r="T17" s="644"/>
      <c r="U17" s="644"/>
      <c r="V17" s="645"/>
      <c r="W17" s="643" t="s">
        <v>486</v>
      </c>
      <c r="X17" s="644"/>
      <c r="Y17" s="644"/>
      <c r="Z17" s="644"/>
      <c r="AA17" s="644"/>
      <c r="AB17" s="644"/>
      <c r="AC17" s="645"/>
      <c r="AD17" s="643" t="s">
        <v>486</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c r="A18" s="600"/>
      <c r="B18" s="601"/>
      <c r="C18" s="601"/>
      <c r="D18" s="601"/>
      <c r="E18" s="601"/>
      <c r="F18" s="602"/>
      <c r="G18" s="713"/>
      <c r="H18" s="714"/>
      <c r="I18" s="702" t="s">
        <v>20</v>
      </c>
      <c r="J18" s="703"/>
      <c r="K18" s="703"/>
      <c r="L18" s="703"/>
      <c r="M18" s="703"/>
      <c r="N18" s="703"/>
      <c r="O18" s="704"/>
      <c r="P18" s="864">
        <f>SUM(P13:V17)</f>
        <v>15</v>
      </c>
      <c r="Q18" s="865"/>
      <c r="R18" s="865"/>
      <c r="S18" s="865"/>
      <c r="T18" s="865"/>
      <c r="U18" s="865"/>
      <c r="V18" s="866"/>
      <c r="W18" s="864">
        <f>SUM(W13:AC17)</f>
        <v>14</v>
      </c>
      <c r="X18" s="865"/>
      <c r="Y18" s="865"/>
      <c r="Z18" s="865"/>
      <c r="AA18" s="865"/>
      <c r="AB18" s="865"/>
      <c r="AC18" s="866"/>
      <c r="AD18" s="864">
        <f>SUM(AD13:AJ17)</f>
        <v>14</v>
      </c>
      <c r="AE18" s="865"/>
      <c r="AF18" s="865"/>
      <c r="AG18" s="865"/>
      <c r="AH18" s="865"/>
      <c r="AI18" s="865"/>
      <c r="AJ18" s="866"/>
      <c r="AK18" s="864">
        <f>SUM(AK13:AQ17)</f>
        <v>14</v>
      </c>
      <c r="AL18" s="865"/>
      <c r="AM18" s="865"/>
      <c r="AN18" s="865"/>
      <c r="AO18" s="865"/>
      <c r="AP18" s="865"/>
      <c r="AQ18" s="866"/>
      <c r="AR18" s="864">
        <f>SUM(AR13:AX17)</f>
        <v>14</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v>15</v>
      </c>
      <c r="Q19" s="644"/>
      <c r="R19" s="644"/>
      <c r="S19" s="644"/>
      <c r="T19" s="644"/>
      <c r="U19" s="644"/>
      <c r="V19" s="645"/>
      <c r="W19" s="643">
        <v>14</v>
      </c>
      <c r="X19" s="644"/>
      <c r="Y19" s="644"/>
      <c r="Z19" s="644"/>
      <c r="AA19" s="644"/>
      <c r="AB19" s="644"/>
      <c r="AC19" s="645"/>
      <c r="AD19" s="643">
        <v>14</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c r="A20" s="600"/>
      <c r="B20" s="601"/>
      <c r="C20" s="601"/>
      <c r="D20" s="601"/>
      <c r="E20" s="601"/>
      <c r="F20" s="602"/>
      <c r="G20" s="862" t="s">
        <v>10</v>
      </c>
      <c r="H20" s="863"/>
      <c r="I20" s="863"/>
      <c r="J20" s="863"/>
      <c r="K20" s="863"/>
      <c r="L20" s="863"/>
      <c r="M20" s="863"/>
      <c r="N20" s="863"/>
      <c r="O20" s="863"/>
      <c r="P20" s="304">
        <f>IF(P18=0, "-", SUM(P19)/P18)</f>
        <v>1</v>
      </c>
      <c r="Q20" s="304"/>
      <c r="R20" s="304"/>
      <c r="S20" s="304"/>
      <c r="T20" s="304"/>
      <c r="U20" s="304"/>
      <c r="V20" s="304"/>
      <c r="W20" s="304">
        <f t="shared" ref="W20" si="0">IF(W18=0, "-", SUM(W19)/W18)</f>
        <v>1</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c r="A21" s="835"/>
      <c r="B21" s="836"/>
      <c r="C21" s="836"/>
      <c r="D21" s="836"/>
      <c r="E21" s="836"/>
      <c r="F21" s="932"/>
      <c r="G21" s="302" t="s">
        <v>398</v>
      </c>
      <c r="H21" s="303"/>
      <c r="I21" s="303"/>
      <c r="J21" s="303"/>
      <c r="K21" s="303"/>
      <c r="L21" s="303"/>
      <c r="M21" s="303"/>
      <c r="N21" s="303"/>
      <c r="O21" s="303"/>
      <c r="P21" s="304">
        <f>IF(P19=0, "-", SUM(P19)/SUM(P13,P14))</f>
        <v>1</v>
      </c>
      <c r="Q21" s="304"/>
      <c r="R21" s="304"/>
      <c r="S21" s="304"/>
      <c r="T21" s="304"/>
      <c r="U21" s="304"/>
      <c r="V21" s="304"/>
      <c r="W21" s="304">
        <f t="shared" ref="W21" si="2">IF(W19=0, "-", SUM(W19)/SUM(W13,W14))</f>
        <v>1</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c r="A23" s="953"/>
      <c r="B23" s="954"/>
      <c r="C23" s="954"/>
      <c r="D23" s="954"/>
      <c r="E23" s="954"/>
      <c r="F23" s="955"/>
      <c r="G23" s="938" t="s">
        <v>489</v>
      </c>
      <c r="H23" s="939"/>
      <c r="I23" s="939"/>
      <c r="J23" s="939"/>
      <c r="K23" s="939"/>
      <c r="L23" s="939"/>
      <c r="M23" s="939"/>
      <c r="N23" s="939"/>
      <c r="O23" s="940"/>
      <c r="P23" s="905">
        <v>14</v>
      </c>
      <c r="Q23" s="906"/>
      <c r="R23" s="906"/>
      <c r="S23" s="906"/>
      <c r="T23" s="906"/>
      <c r="U23" s="906"/>
      <c r="V23" s="923"/>
      <c r="W23" s="905">
        <v>14</v>
      </c>
      <c r="X23" s="906"/>
      <c r="Y23" s="906"/>
      <c r="Z23" s="906"/>
      <c r="AA23" s="906"/>
      <c r="AB23" s="906"/>
      <c r="AC23" s="923"/>
      <c r="AD23" s="960" t="s">
        <v>534</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379</v>
      </c>
      <c r="H29" s="948"/>
      <c r="I29" s="948"/>
      <c r="J29" s="948"/>
      <c r="K29" s="948"/>
      <c r="L29" s="948"/>
      <c r="M29" s="948"/>
      <c r="N29" s="948"/>
      <c r="O29" s="949"/>
      <c r="P29" s="643">
        <f>AK13</f>
        <v>14</v>
      </c>
      <c r="Q29" s="644"/>
      <c r="R29" s="644"/>
      <c r="S29" s="644"/>
      <c r="T29" s="644"/>
      <c r="U29" s="644"/>
      <c r="V29" s="645"/>
      <c r="W29" s="919">
        <f>AR13</f>
        <v>14</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33</v>
      </c>
      <c r="AR31" s="186"/>
      <c r="AS31" s="119" t="s">
        <v>307</v>
      </c>
      <c r="AT31" s="120"/>
      <c r="AU31" s="185"/>
      <c r="AV31" s="185"/>
      <c r="AW31" s="384" t="s">
        <v>296</v>
      </c>
      <c r="AX31" s="385"/>
    </row>
    <row r="32" spans="1:50" ht="23.25" customHeight="1">
      <c r="A32" s="389"/>
      <c r="B32" s="387"/>
      <c r="C32" s="387"/>
      <c r="D32" s="387"/>
      <c r="E32" s="387"/>
      <c r="F32" s="388"/>
      <c r="G32" s="550" t="s">
        <v>492</v>
      </c>
      <c r="H32" s="551"/>
      <c r="I32" s="551"/>
      <c r="J32" s="551"/>
      <c r="K32" s="551"/>
      <c r="L32" s="551"/>
      <c r="M32" s="551"/>
      <c r="N32" s="551"/>
      <c r="O32" s="552"/>
      <c r="P32" s="91" t="s">
        <v>493</v>
      </c>
      <c r="Q32" s="91"/>
      <c r="R32" s="91"/>
      <c r="S32" s="91"/>
      <c r="T32" s="91"/>
      <c r="U32" s="91"/>
      <c r="V32" s="91"/>
      <c r="W32" s="91"/>
      <c r="X32" s="92"/>
      <c r="Y32" s="457" t="s">
        <v>12</v>
      </c>
      <c r="Z32" s="517"/>
      <c r="AA32" s="518"/>
      <c r="AB32" s="447" t="s">
        <v>494</v>
      </c>
      <c r="AC32" s="447"/>
      <c r="AD32" s="447"/>
      <c r="AE32" s="204">
        <v>0</v>
      </c>
      <c r="AF32" s="205"/>
      <c r="AG32" s="205"/>
      <c r="AH32" s="205"/>
      <c r="AI32" s="204">
        <v>0</v>
      </c>
      <c r="AJ32" s="205"/>
      <c r="AK32" s="205"/>
      <c r="AL32" s="205"/>
      <c r="AM32" s="204">
        <v>0</v>
      </c>
      <c r="AN32" s="205"/>
      <c r="AO32" s="205"/>
      <c r="AP32" s="205"/>
      <c r="AQ32" s="326" t="s">
        <v>530</v>
      </c>
      <c r="AR32" s="193"/>
      <c r="AS32" s="193"/>
      <c r="AT32" s="327"/>
      <c r="AU32" s="205" t="s">
        <v>529</v>
      </c>
      <c r="AV32" s="205"/>
      <c r="AW32" s="205"/>
      <c r="AX32" s="207"/>
    </row>
    <row r="33" spans="1:50" ht="23.25" customHeight="1">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494</v>
      </c>
      <c r="AC33" s="509"/>
      <c r="AD33" s="509"/>
      <c r="AE33" s="204">
        <v>0</v>
      </c>
      <c r="AF33" s="205"/>
      <c r="AG33" s="205"/>
      <c r="AH33" s="205"/>
      <c r="AI33" s="204">
        <v>0</v>
      </c>
      <c r="AJ33" s="205"/>
      <c r="AK33" s="205"/>
      <c r="AL33" s="205"/>
      <c r="AM33" s="204">
        <v>0</v>
      </c>
      <c r="AN33" s="205"/>
      <c r="AO33" s="205"/>
      <c r="AP33" s="205"/>
      <c r="AQ33" s="326">
        <v>0</v>
      </c>
      <c r="AR33" s="193"/>
      <c r="AS33" s="193"/>
      <c r="AT33" s="327"/>
      <c r="AU33" s="205" t="s">
        <v>486</v>
      </c>
      <c r="AV33" s="205"/>
      <c r="AW33" s="205"/>
      <c r="AX33" s="207"/>
    </row>
    <row r="34" spans="1:50" ht="23.25" customHeight="1">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v>100</v>
      </c>
      <c r="AF34" s="205"/>
      <c r="AG34" s="205"/>
      <c r="AH34" s="205"/>
      <c r="AI34" s="204">
        <v>100</v>
      </c>
      <c r="AJ34" s="205"/>
      <c r="AK34" s="205"/>
      <c r="AL34" s="205"/>
      <c r="AM34" s="204">
        <v>100</v>
      </c>
      <c r="AN34" s="205"/>
      <c r="AO34" s="205"/>
      <c r="AP34" s="205"/>
      <c r="AQ34" s="326" t="s">
        <v>530</v>
      </c>
      <c r="AR34" s="193"/>
      <c r="AS34" s="193"/>
      <c r="AT34" s="327"/>
      <c r="AU34" s="205" t="s">
        <v>486</v>
      </c>
      <c r="AV34" s="205"/>
      <c r="AW34" s="205"/>
      <c r="AX34" s="207"/>
    </row>
    <row r="35" spans="1:50" ht="23.25" customHeight="1">
      <c r="A35" s="212" t="s">
        <v>424</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customHeight="1">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33</v>
      </c>
      <c r="AR38" s="186"/>
      <c r="AS38" s="119" t="s">
        <v>307</v>
      </c>
      <c r="AT38" s="120"/>
      <c r="AU38" s="185"/>
      <c r="AV38" s="185"/>
      <c r="AW38" s="384" t="s">
        <v>296</v>
      </c>
      <c r="AX38" s="385"/>
    </row>
    <row r="39" spans="1:50" ht="23.25" customHeight="1">
      <c r="A39" s="389"/>
      <c r="B39" s="387"/>
      <c r="C39" s="387"/>
      <c r="D39" s="387"/>
      <c r="E39" s="387"/>
      <c r="F39" s="388"/>
      <c r="G39" s="550" t="s">
        <v>496</v>
      </c>
      <c r="H39" s="551"/>
      <c r="I39" s="551"/>
      <c r="J39" s="551"/>
      <c r="K39" s="551"/>
      <c r="L39" s="551"/>
      <c r="M39" s="551"/>
      <c r="N39" s="551"/>
      <c r="O39" s="552"/>
      <c r="P39" s="91" t="s">
        <v>497</v>
      </c>
      <c r="Q39" s="91"/>
      <c r="R39" s="91"/>
      <c r="S39" s="91"/>
      <c r="T39" s="91"/>
      <c r="U39" s="91"/>
      <c r="V39" s="91"/>
      <c r="W39" s="91"/>
      <c r="X39" s="92"/>
      <c r="Y39" s="457" t="s">
        <v>12</v>
      </c>
      <c r="Z39" s="517"/>
      <c r="AA39" s="518"/>
      <c r="AB39" s="447" t="s">
        <v>494</v>
      </c>
      <c r="AC39" s="447"/>
      <c r="AD39" s="447"/>
      <c r="AE39" s="204">
        <v>21</v>
      </c>
      <c r="AF39" s="205"/>
      <c r="AG39" s="205"/>
      <c r="AH39" s="205"/>
      <c r="AI39" s="204">
        <v>21</v>
      </c>
      <c r="AJ39" s="205"/>
      <c r="AK39" s="205"/>
      <c r="AL39" s="205"/>
      <c r="AM39" s="204">
        <v>21</v>
      </c>
      <c r="AN39" s="205"/>
      <c r="AO39" s="205"/>
      <c r="AP39" s="205"/>
      <c r="AQ39" s="326" t="s">
        <v>486</v>
      </c>
      <c r="AR39" s="193"/>
      <c r="AS39" s="193"/>
      <c r="AT39" s="327"/>
      <c r="AU39" s="205" t="s">
        <v>486</v>
      </c>
      <c r="AV39" s="205"/>
      <c r="AW39" s="205"/>
      <c r="AX39" s="207"/>
    </row>
    <row r="40" spans="1:50" ht="23.25" customHeight="1">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494</v>
      </c>
      <c r="AC40" s="509"/>
      <c r="AD40" s="509"/>
      <c r="AE40" s="204" t="s">
        <v>486</v>
      </c>
      <c r="AF40" s="205"/>
      <c r="AG40" s="205"/>
      <c r="AH40" s="205"/>
      <c r="AI40" s="204">
        <v>22</v>
      </c>
      <c r="AJ40" s="205"/>
      <c r="AK40" s="205"/>
      <c r="AL40" s="205"/>
      <c r="AM40" s="204">
        <v>22</v>
      </c>
      <c r="AN40" s="205"/>
      <c r="AO40" s="205"/>
      <c r="AP40" s="205"/>
      <c r="AQ40" s="326">
        <v>22</v>
      </c>
      <c r="AR40" s="193"/>
      <c r="AS40" s="193"/>
      <c r="AT40" s="327"/>
      <c r="AU40" s="205" t="s">
        <v>486</v>
      </c>
      <c r="AV40" s="205"/>
      <c r="AW40" s="205"/>
      <c r="AX40" s="207"/>
    </row>
    <row r="41" spans="1:50" ht="23.25" customHeight="1">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486</v>
      </c>
      <c r="AF41" s="205"/>
      <c r="AG41" s="205"/>
      <c r="AH41" s="205"/>
      <c r="AI41" s="204">
        <v>95.5</v>
      </c>
      <c r="AJ41" s="205"/>
      <c r="AK41" s="205"/>
      <c r="AL41" s="205"/>
      <c r="AM41" s="204">
        <v>95.5</v>
      </c>
      <c r="AN41" s="205"/>
      <c r="AO41" s="205"/>
      <c r="AP41" s="205"/>
      <c r="AQ41" s="326" t="s">
        <v>486</v>
      </c>
      <c r="AR41" s="193"/>
      <c r="AS41" s="193"/>
      <c r="AT41" s="327"/>
      <c r="AU41" s="205" t="s">
        <v>486</v>
      </c>
      <c r="AV41" s="205"/>
      <c r="AW41" s="205"/>
      <c r="AX41" s="207"/>
    </row>
    <row r="42" spans="1:50" ht="23.25" customHeight="1">
      <c r="A42" s="212" t="s">
        <v>424</v>
      </c>
      <c r="B42" s="213"/>
      <c r="C42" s="213"/>
      <c r="D42" s="213"/>
      <c r="E42" s="213"/>
      <c r="F42" s="214"/>
      <c r="G42" s="218" t="s">
        <v>528</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c r="A82" s="851"/>
      <c r="B82" s="513"/>
      <c r="C82" s="414"/>
      <c r="D82" s="414"/>
      <c r="E82" s="414"/>
      <c r="F82" s="415"/>
      <c r="G82" s="662" t="s">
        <v>486</v>
      </c>
      <c r="H82" s="662"/>
      <c r="I82" s="662"/>
      <c r="J82" s="662"/>
      <c r="K82" s="662"/>
      <c r="L82" s="662"/>
      <c r="M82" s="662"/>
      <c r="N82" s="662"/>
      <c r="O82" s="662"/>
      <c r="P82" s="662"/>
      <c r="Q82" s="662"/>
      <c r="R82" s="662"/>
      <c r="S82" s="662"/>
      <c r="T82" s="662"/>
      <c r="U82" s="662"/>
      <c r="V82" s="662"/>
      <c r="W82" s="662"/>
      <c r="X82" s="662"/>
      <c r="Y82" s="662"/>
      <c r="Z82" s="662"/>
      <c r="AA82" s="663"/>
      <c r="AB82" s="870" t="s">
        <v>486</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c r="A87" s="851"/>
      <c r="B87" s="414"/>
      <c r="C87" s="414"/>
      <c r="D87" s="414"/>
      <c r="E87" s="414"/>
      <c r="F87" s="415"/>
      <c r="G87" s="90" t="s">
        <v>486</v>
      </c>
      <c r="H87" s="91"/>
      <c r="I87" s="91"/>
      <c r="J87" s="91"/>
      <c r="K87" s="91"/>
      <c r="L87" s="91"/>
      <c r="M87" s="91"/>
      <c r="N87" s="91"/>
      <c r="O87" s="92"/>
      <c r="P87" s="91" t="s">
        <v>490</v>
      </c>
      <c r="Q87" s="500"/>
      <c r="R87" s="500"/>
      <c r="S87" s="500"/>
      <c r="T87" s="500"/>
      <c r="U87" s="500"/>
      <c r="V87" s="500"/>
      <c r="W87" s="500"/>
      <c r="X87" s="501"/>
      <c r="Y87" s="547" t="s">
        <v>61</v>
      </c>
      <c r="Z87" s="548"/>
      <c r="AA87" s="549"/>
      <c r="AB87" s="447" t="s">
        <v>491</v>
      </c>
      <c r="AC87" s="447"/>
      <c r="AD87" s="447"/>
      <c r="AE87" s="204">
        <v>0</v>
      </c>
      <c r="AF87" s="205"/>
      <c r="AG87" s="205"/>
      <c r="AH87" s="205"/>
      <c r="AI87" s="204">
        <v>0</v>
      </c>
      <c r="AJ87" s="205"/>
      <c r="AK87" s="205"/>
      <c r="AL87" s="205"/>
      <c r="AM87" s="204">
        <v>0</v>
      </c>
      <c r="AN87" s="205"/>
      <c r="AO87" s="205"/>
      <c r="AP87" s="205"/>
      <c r="AQ87" s="326" t="s">
        <v>486</v>
      </c>
      <c r="AR87" s="193"/>
      <c r="AS87" s="193"/>
      <c r="AT87" s="327"/>
      <c r="AU87" s="205" t="s">
        <v>486</v>
      </c>
      <c r="AV87" s="205"/>
      <c r="AW87" s="205"/>
      <c r="AX87" s="207"/>
    </row>
    <row r="88" spans="1:60" ht="23.25" hidden="1" customHeight="1">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t="s">
        <v>491</v>
      </c>
      <c r="AC88" s="509"/>
      <c r="AD88" s="509"/>
      <c r="AE88" s="204" t="s">
        <v>486</v>
      </c>
      <c r="AF88" s="205"/>
      <c r="AG88" s="205"/>
      <c r="AH88" s="205"/>
      <c r="AI88" s="204" t="s">
        <v>486</v>
      </c>
      <c r="AJ88" s="205"/>
      <c r="AK88" s="205"/>
      <c r="AL88" s="205"/>
      <c r="AM88" s="204" t="s">
        <v>486</v>
      </c>
      <c r="AN88" s="205"/>
      <c r="AO88" s="205"/>
      <c r="AP88" s="205"/>
      <c r="AQ88" s="326" t="s">
        <v>486</v>
      </c>
      <c r="AR88" s="193"/>
      <c r="AS88" s="193"/>
      <c r="AT88" s="327"/>
      <c r="AU88" s="205" t="s">
        <v>486</v>
      </c>
      <c r="AV88" s="205"/>
      <c r="AW88" s="205"/>
      <c r="AX88" s="207"/>
      <c r="AY88" s="10"/>
      <c r="AZ88" s="10"/>
      <c r="BA88" s="10"/>
      <c r="BB88" s="10"/>
      <c r="BC88" s="10"/>
    </row>
    <row r="89" spans="1:60" ht="23.25" hidden="1" customHeight="1" thickBot="1">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t="s">
        <v>486</v>
      </c>
      <c r="AF89" s="205"/>
      <c r="AG89" s="205"/>
      <c r="AH89" s="205"/>
      <c r="AI89" s="204" t="s">
        <v>486</v>
      </c>
      <c r="AJ89" s="205"/>
      <c r="AK89" s="205"/>
      <c r="AL89" s="205"/>
      <c r="AM89" s="204" t="s">
        <v>486</v>
      </c>
      <c r="AN89" s="205"/>
      <c r="AO89" s="205"/>
      <c r="AP89" s="205"/>
      <c r="AQ89" s="326" t="s">
        <v>486</v>
      </c>
      <c r="AR89" s="193"/>
      <c r="AS89" s="193"/>
      <c r="AT89" s="327"/>
      <c r="AU89" s="205" t="s">
        <v>486</v>
      </c>
      <c r="AV89" s="205"/>
      <c r="AW89" s="205"/>
      <c r="AX89" s="207"/>
      <c r="AY89" s="10"/>
      <c r="AZ89" s="10"/>
      <c r="BA89" s="10"/>
      <c r="BB89" s="10"/>
      <c r="BC89" s="10"/>
      <c r="BD89" s="10"/>
      <c r="BE89" s="10"/>
      <c r="BF89" s="10"/>
      <c r="BG89" s="10"/>
      <c r="BH89" s="10"/>
    </row>
    <row r="90" spans="1:60" ht="18.75" hidden="1" customHeight="1">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c r="A101" s="408"/>
      <c r="B101" s="409"/>
      <c r="C101" s="409"/>
      <c r="D101" s="409"/>
      <c r="E101" s="409"/>
      <c r="F101" s="410"/>
      <c r="G101" s="91" t="s">
        <v>498</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v>4</v>
      </c>
      <c r="AF101" s="205"/>
      <c r="AG101" s="205"/>
      <c r="AH101" s="206"/>
      <c r="AI101" s="204">
        <v>4</v>
      </c>
      <c r="AJ101" s="205"/>
      <c r="AK101" s="205"/>
      <c r="AL101" s="206"/>
      <c r="AM101" s="204">
        <v>4</v>
      </c>
      <c r="AN101" s="205"/>
      <c r="AO101" s="205"/>
      <c r="AP101" s="206"/>
      <c r="AQ101" s="204" t="s">
        <v>486</v>
      </c>
      <c r="AR101" s="205"/>
      <c r="AS101" s="205"/>
      <c r="AT101" s="206"/>
      <c r="AU101" s="204" t="s">
        <v>486</v>
      </c>
      <c r="AV101" s="205"/>
      <c r="AW101" s="205"/>
      <c r="AX101" s="206"/>
    </row>
    <row r="102" spans="1:60" ht="23.25" customHeight="1">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v>4</v>
      </c>
      <c r="AF102" s="404"/>
      <c r="AG102" s="404"/>
      <c r="AH102" s="404"/>
      <c r="AI102" s="404">
        <v>4</v>
      </c>
      <c r="AJ102" s="404"/>
      <c r="AK102" s="404"/>
      <c r="AL102" s="404"/>
      <c r="AM102" s="404">
        <v>4</v>
      </c>
      <c r="AN102" s="404"/>
      <c r="AO102" s="404"/>
      <c r="AP102" s="404"/>
      <c r="AQ102" s="259">
        <v>4</v>
      </c>
      <c r="AR102" s="260"/>
      <c r="AS102" s="260"/>
      <c r="AT102" s="305"/>
      <c r="AU102" s="259">
        <v>4</v>
      </c>
      <c r="AV102" s="260"/>
      <c r="AW102" s="260"/>
      <c r="AX102" s="305"/>
    </row>
    <row r="103" spans="1:60" ht="31.5" hidden="1" customHeight="1">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c r="A116" s="425"/>
      <c r="B116" s="426"/>
      <c r="C116" s="426"/>
      <c r="D116" s="426"/>
      <c r="E116" s="426"/>
      <c r="F116" s="427"/>
      <c r="G116" s="379" t="s">
        <v>500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501</v>
      </c>
      <c r="AC116" s="449"/>
      <c r="AD116" s="450"/>
      <c r="AE116" s="404">
        <v>3.1</v>
      </c>
      <c r="AF116" s="404"/>
      <c r="AG116" s="404"/>
      <c r="AH116" s="404"/>
      <c r="AI116" s="404">
        <v>3.1</v>
      </c>
      <c r="AJ116" s="404"/>
      <c r="AK116" s="404"/>
      <c r="AL116" s="404"/>
      <c r="AM116" s="404">
        <v>3.1</v>
      </c>
      <c r="AN116" s="404"/>
      <c r="AO116" s="404"/>
      <c r="AP116" s="404"/>
      <c r="AQ116" s="204">
        <v>3.1</v>
      </c>
      <c r="AR116" s="205"/>
      <c r="AS116" s="205"/>
      <c r="AT116" s="205"/>
      <c r="AU116" s="205"/>
      <c r="AV116" s="205"/>
      <c r="AW116" s="205"/>
      <c r="AX116" s="207"/>
    </row>
    <row r="117" spans="1:50" ht="46.5" customHeight="1" thickBot="1">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537" t="s">
        <v>503</v>
      </c>
      <c r="AF117" s="537"/>
      <c r="AG117" s="537"/>
      <c r="AH117" s="537"/>
      <c r="AI117" s="537" t="s">
        <v>503</v>
      </c>
      <c r="AJ117" s="537"/>
      <c r="AK117" s="537"/>
      <c r="AL117" s="537"/>
      <c r="AM117" s="537" t="s">
        <v>503</v>
      </c>
      <c r="AN117" s="537"/>
      <c r="AO117" s="537"/>
      <c r="AP117" s="537"/>
      <c r="AQ117" s="537" t="s">
        <v>503</v>
      </c>
      <c r="AR117" s="537"/>
      <c r="AS117" s="537"/>
      <c r="AT117" s="537"/>
      <c r="AU117" s="537"/>
      <c r="AV117" s="537"/>
      <c r="AW117" s="537"/>
      <c r="AX117" s="538"/>
    </row>
    <row r="118" spans="1:50" ht="23.25" hidden="1" customHeight="1">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c r="A130" s="174" t="s">
        <v>476</v>
      </c>
      <c r="B130" s="171"/>
      <c r="C130" s="170" t="s">
        <v>310</v>
      </c>
      <c r="D130" s="171"/>
      <c r="E130" s="155" t="s">
        <v>339</v>
      </c>
      <c r="F130" s="156"/>
      <c r="G130" s="157" t="s">
        <v>504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321</v>
      </c>
      <c r="Z134" s="188"/>
      <c r="AA134" s="189"/>
      <c r="AB134" s="190" t="s">
        <v>494</v>
      </c>
      <c r="AC134" s="191"/>
      <c r="AD134" s="191"/>
      <c r="AE134" s="192">
        <v>0</v>
      </c>
      <c r="AF134" s="193"/>
      <c r="AG134" s="193"/>
      <c r="AH134" s="193"/>
      <c r="AI134" s="192">
        <v>0</v>
      </c>
      <c r="AJ134" s="193"/>
      <c r="AK134" s="193"/>
      <c r="AL134" s="193"/>
      <c r="AM134" s="192">
        <v>0</v>
      </c>
      <c r="AN134" s="193"/>
      <c r="AO134" s="193"/>
      <c r="AP134" s="193"/>
      <c r="AQ134" s="192" t="s">
        <v>486</v>
      </c>
      <c r="AR134" s="193"/>
      <c r="AS134" s="193"/>
      <c r="AT134" s="193"/>
      <c r="AU134" s="192" t="s">
        <v>486</v>
      </c>
      <c r="AV134" s="193"/>
      <c r="AW134" s="193"/>
      <c r="AX134" s="194"/>
    </row>
    <row r="135" spans="1:50" ht="39.75" customHeight="1">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494</v>
      </c>
      <c r="AC135" s="199"/>
      <c r="AD135" s="199"/>
      <c r="AE135" s="192">
        <v>0</v>
      </c>
      <c r="AF135" s="193"/>
      <c r="AG135" s="193"/>
      <c r="AH135" s="193"/>
      <c r="AI135" s="192">
        <v>0</v>
      </c>
      <c r="AJ135" s="193"/>
      <c r="AK135" s="193"/>
      <c r="AL135" s="193"/>
      <c r="AM135" s="192">
        <v>0</v>
      </c>
      <c r="AN135" s="193"/>
      <c r="AO135" s="193"/>
      <c r="AP135" s="193"/>
      <c r="AQ135" s="192" t="s">
        <v>486</v>
      </c>
      <c r="AR135" s="193"/>
      <c r="AS135" s="193"/>
      <c r="AT135" s="193"/>
      <c r="AU135" s="192" t="s">
        <v>486</v>
      </c>
      <c r="AV135" s="193"/>
      <c r="AW135" s="193"/>
      <c r="AX135" s="194"/>
    </row>
    <row r="136" spans="1:50" ht="18.75" hidden="1" customHeight="1">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c r="A188" s="175"/>
      <c r="B188" s="172"/>
      <c r="C188" s="166"/>
      <c r="D188" s="172"/>
      <c r="E188" s="111" t="s">
        <v>507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c r="A430" s="175"/>
      <c r="B430" s="172"/>
      <c r="C430" s="164" t="s">
        <v>472</v>
      </c>
      <c r="D430" s="917"/>
      <c r="E430" s="160" t="s">
        <v>464</v>
      </c>
      <c r="F430" s="884"/>
      <c r="G430" s="885" t="s">
        <v>326</v>
      </c>
      <c r="H430" s="109"/>
      <c r="I430" s="109"/>
      <c r="J430" s="886" t="s">
        <v>485</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c r="AR432" s="186"/>
      <c r="AS432" s="119" t="s">
        <v>307</v>
      </c>
      <c r="AT432" s="120"/>
      <c r="AU432" s="186"/>
      <c r="AV432" s="186"/>
      <c r="AW432" s="119" t="s">
        <v>296</v>
      </c>
      <c r="AX432" s="181"/>
    </row>
    <row r="433" spans="1:50" ht="23.25" customHeight="1">
      <c r="A433" s="175"/>
      <c r="B433" s="172"/>
      <c r="C433" s="166"/>
      <c r="D433" s="172"/>
      <c r="E433" s="328"/>
      <c r="F433" s="329"/>
      <c r="G433" s="90" t="s">
        <v>486</v>
      </c>
      <c r="H433" s="91"/>
      <c r="I433" s="91"/>
      <c r="J433" s="91"/>
      <c r="K433" s="91"/>
      <c r="L433" s="91"/>
      <c r="M433" s="91"/>
      <c r="N433" s="91"/>
      <c r="O433" s="91"/>
      <c r="P433" s="91"/>
      <c r="Q433" s="91"/>
      <c r="R433" s="91"/>
      <c r="S433" s="91"/>
      <c r="T433" s="91"/>
      <c r="U433" s="91"/>
      <c r="V433" s="91"/>
      <c r="W433" s="91"/>
      <c r="X433" s="92"/>
      <c r="Y433" s="187" t="s">
        <v>12</v>
      </c>
      <c r="Z433" s="188"/>
      <c r="AA433" s="189"/>
      <c r="AB433" s="199"/>
      <c r="AC433" s="199"/>
      <c r="AD433" s="199"/>
      <c r="AE433" s="326"/>
      <c r="AF433" s="193"/>
      <c r="AG433" s="193"/>
      <c r="AH433" s="193"/>
      <c r="AI433" s="326"/>
      <c r="AJ433" s="193"/>
      <c r="AK433" s="193"/>
      <c r="AL433" s="193"/>
      <c r="AM433" s="326"/>
      <c r="AN433" s="193"/>
      <c r="AO433" s="193"/>
      <c r="AP433" s="327"/>
      <c r="AQ433" s="326"/>
      <c r="AR433" s="193"/>
      <c r="AS433" s="193"/>
      <c r="AT433" s="327"/>
      <c r="AU433" s="193"/>
      <c r="AV433" s="193"/>
      <c r="AW433" s="193"/>
      <c r="AX433" s="194"/>
    </row>
    <row r="434" spans="1:50" ht="23.25" customHeight="1">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c r="AC434" s="191"/>
      <c r="AD434" s="191"/>
      <c r="AE434" s="326"/>
      <c r="AF434" s="193"/>
      <c r="AG434" s="193"/>
      <c r="AH434" s="327"/>
      <c r="AI434" s="326"/>
      <c r="AJ434" s="193"/>
      <c r="AK434" s="193"/>
      <c r="AL434" s="193"/>
      <c r="AM434" s="326"/>
      <c r="AN434" s="193"/>
      <c r="AO434" s="193"/>
      <c r="AP434" s="327"/>
      <c r="AQ434" s="326"/>
      <c r="AR434" s="193"/>
      <c r="AS434" s="193"/>
      <c r="AT434" s="327"/>
      <c r="AU434" s="193"/>
      <c r="AV434" s="193"/>
      <c r="AW434" s="193"/>
      <c r="AX434" s="194"/>
    </row>
    <row r="435" spans="1:50" ht="23.25" customHeight="1">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c r="AF435" s="193"/>
      <c r="AG435" s="193"/>
      <c r="AH435" s="327"/>
      <c r="AI435" s="326"/>
      <c r="AJ435" s="193"/>
      <c r="AK435" s="193"/>
      <c r="AL435" s="193"/>
      <c r="AM435" s="326"/>
      <c r="AN435" s="193"/>
      <c r="AO435" s="193"/>
      <c r="AP435" s="327"/>
      <c r="AQ435" s="326"/>
      <c r="AR435" s="193"/>
      <c r="AS435" s="193"/>
      <c r="AT435" s="327"/>
      <c r="AU435" s="193"/>
      <c r="AV435" s="193"/>
      <c r="AW435" s="193"/>
      <c r="AX435" s="194"/>
    </row>
    <row r="436" spans="1:50" ht="18.75" hidden="1" customHeight="1">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customHeight="1">
      <c r="A458" s="175"/>
      <c r="B458" s="172"/>
      <c r="C458" s="166"/>
      <c r="D458" s="172"/>
      <c r="E458" s="328"/>
      <c r="F458" s="329"/>
      <c r="G458" s="90" t="s">
        <v>486</v>
      </c>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customHeight="1">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customHeight="1">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customHeight="1">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c r="A698" s="175"/>
      <c r="B698" s="172"/>
      <c r="C698" s="166"/>
      <c r="D698" s="172"/>
      <c r="E698" s="111" t="s">
        <v>486</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484</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484</v>
      </c>
      <c r="AE703" s="315"/>
      <c r="AF703" s="315"/>
      <c r="AG703" s="87" t="s">
        <v>508</v>
      </c>
      <c r="AH703" s="88"/>
      <c r="AI703" s="88"/>
      <c r="AJ703" s="88"/>
      <c r="AK703" s="88"/>
      <c r="AL703" s="88"/>
      <c r="AM703" s="88"/>
      <c r="AN703" s="88"/>
      <c r="AO703" s="88"/>
      <c r="AP703" s="88"/>
      <c r="AQ703" s="88"/>
      <c r="AR703" s="88"/>
      <c r="AS703" s="88"/>
      <c r="AT703" s="88"/>
      <c r="AU703" s="88"/>
      <c r="AV703" s="88"/>
      <c r="AW703" s="88"/>
      <c r="AX703" s="89"/>
    </row>
    <row r="704" spans="1:50" ht="27" customHeight="1">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484</v>
      </c>
      <c r="AE704" s="769"/>
      <c r="AF704" s="769"/>
      <c r="AG704" s="153" t="s">
        <v>508</v>
      </c>
      <c r="AH704" s="94"/>
      <c r="AI704" s="94"/>
      <c r="AJ704" s="94"/>
      <c r="AK704" s="94"/>
      <c r="AL704" s="94"/>
      <c r="AM704" s="94"/>
      <c r="AN704" s="94"/>
      <c r="AO704" s="94"/>
      <c r="AP704" s="94"/>
      <c r="AQ704" s="94"/>
      <c r="AR704" s="94"/>
      <c r="AS704" s="94"/>
      <c r="AT704" s="94"/>
      <c r="AU704" s="94"/>
      <c r="AV704" s="94"/>
      <c r="AW704" s="94"/>
      <c r="AX704" s="154"/>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509</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509</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510</v>
      </c>
      <c r="AH709" s="88"/>
      <c r="AI709" s="88"/>
      <c r="AJ709" s="88"/>
      <c r="AK709" s="88"/>
      <c r="AL709" s="88"/>
      <c r="AM709" s="88"/>
      <c r="AN709" s="88"/>
      <c r="AO709" s="88"/>
      <c r="AP709" s="88"/>
      <c r="AQ709" s="88"/>
      <c r="AR709" s="88"/>
      <c r="AS709" s="88"/>
      <c r="AT709" s="88"/>
      <c r="AU709" s="88"/>
      <c r="AV709" s="88"/>
      <c r="AW709" s="88"/>
      <c r="AX709" s="89"/>
    </row>
    <row r="710" spans="1:50" ht="26.2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509</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484</v>
      </c>
      <c r="AE711" s="315"/>
      <c r="AF711" s="315"/>
      <c r="AG711" s="87" t="s">
        <v>511</v>
      </c>
      <c r="AH711" s="88"/>
      <c r="AI711" s="88"/>
      <c r="AJ711" s="88"/>
      <c r="AK711" s="88"/>
      <c r="AL711" s="88"/>
      <c r="AM711" s="88"/>
      <c r="AN711" s="88"/>
      <c r="AO711" s="88"/>
      <c r="AP711" s="88"/>
      <c r="AQ711" s="88"/>
      <c r="AR711" s="88"/>
      <c r="AS711" s="88"/>
      <c r="AT711" s="88"/>
      <c r="AU711" s="88"/>
      <c r="AV711" s="88"/>
      <c r="AW711" s="88"/>
      <c r="AX711" s="89"/>
    </row>
    <row r="712" spans="1:50" ht="26.25" customHeight="1">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509</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509</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509</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484</v>
      </c>
      <c r="AE715" s="591"/>
      <c r="AF715" s="642"/>
      <c r="AG715" s="728" t="s">
        <v>512</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509</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73.5" customHeight="1">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513</v>
      </c>
      <c r="AH717" s="88"/>
      <c r="AI717" s="88"/>
      <c r="AJ717" s="88"/>
      <c r="AK717" s="88"/>
      <c r="AL717" s="88"/>
      <c r="AM717" s="88"/>
      <c r="AN717" s="88"/>
      <c r="AO717" s="88"/>
      <c r="AP717" s="88"/>
      <c r="AQ717" s="88"/>
      <c r="AR717" s="88"/>
      <c r="AS717" s="88"/>
      <c r="AT717" s="88"/>
      <c r="AU717" s="88"/>
      <c r="AV717" s="88"/>
      <c r="AW717" s="88"/>
      <c r="AX717" s="89"/>
    </row>
    <row r="718" spans="1:50" ht="27"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509</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509</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c r="A726" s="626" t="s">
        <v>47</v>
      </c>
      <c r="B726" s="788"/>
      <c r="C726" s="801" t="s">
        <v>52</v>
      </c>
      <c r="D726" s="823"/>
      <c r="E726" s="823"/>
      <c r="F726" s="824"/>
      <c r="G726" s="563" t="s">
        <v>514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c r="A727" s="789"/>
      <c r="B727" s="790"/>
      <c r="C727" s="734" t="s">
        <v>56</v>
      </c>
      <c r="D727" s="735"/>
      <c r="E727" s="735"/>
      <c r="F727" s="736"/>
      <c r="G727" s="561" t="s">
        <v>515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c r="A731" s="785" t="s">
        <v>256</v>
      </c>
      <c r="B731" s="786"/>
      <c r="C731" s="786"/>
      <c r="D731" s="786"/>
      <c r="E731" s="787"/>
      <c r="F731" s="715" t="s">
        <v>531</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c r="A733" s="659" t="s">
        <v>256</v>
      </c>
      <c r="B733" s="660"/>
      <c r="C733" s="660"/>
      <c r="D733" s="660"/>
      <c r="E733" s="661"/>
      <c r="F733" s="623" t="s">
        <v>533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7" t="s">
        <v>468</v>
      </c>
      <c r="B737" s="196"/>
      <c r="C737" s="196"/>
      <c r="D737" s="197"/>
      <c r="E737" s="976" t="s">
        <v>516</v>
      </c>
      <c r="F737" s="976"/>
      <c r="G737" s="976"/>
      <c r="H737" s="976"/>
      <c r="I737" s="976"/>
      <c r="J737" s="976"/>
      <c r="K737" s="976"/>
      <c r="L737" s="976"/>
      <c r="M737" s="976"/>
      <c r="N737" s="351" t="s">
        <v>461</v>
      </c>
      <c r="O737" s="351"/>
      <c r="P737" s="351"/>
      <c r="Q737" s="351"/>
      <c r="R737" s="976" t="s">
        <v>517</v>
      </c>
      <c r="S737" s="976"/>
      <c r="T737" s="976"/>
      <c r="U737" s="976"/>
      <c r="V737" s="976"/>
      <c r="W737" s="976"/>
      <c r="X737" s="976"/>
      <c r="Y737" s="976"/>
      <c r="Z737" s="976"/>
      <c r="AA737" s="351" t="s">
        <v>460</v>
      </c>
      <c r="AB737" s="351"/>
      <c r="AC737" s="351"/>
      <c r="AD737" s="351"/>
      <c r="AE737" s="976" t="s">
        <v>518</v>
      </c>
      <c r="AF737" s="976"/>
      <c r="AG737" s="976"/>
      <c r="AH737" s="976"/>
      <c r="AI737" s="976"/>
      <c r="AJ737" s="976"/>
      <c r="AK737" s="976"/>
      <c r="AL737" s="976"/>
      <c r="AM737" s="976"/>
      <c r="AN737" s="351" t="s">
        <v>459</v>
      </c>
      <c r="AO737" s="351"/>
      <c r="AP737" s="351"/>
      <c r="AQ737" s="351"/>
      <c r="AR737" s="968" t="s">
        <v>519</v>
      </c>
      <c r="AS737" s="969"/>
      <c r="AT737" s="969"/>
      <c r="AU737" s="969"/>
      <c r="AV737" s="969"/>
      <c r="AW737" s="969"/>
      <c r="AX737" s="970"/>
      <c r="AY737" s="75"/>
      <c r="AZ737" s="75"/>
    </row>
    <row r="738" spans="1:52" ht="24.75" customHeight="1">
      <c r="A738" s="977" t="s">
        <v>458</v>
      </c>
      <c r="B738" s="196"/>
      <c r="C738" s="196"/>
      <c r="D738" s="197"/>
      <c r="E738" s="976" t="s">
        <v>520</v>
      </c>
      <c r="F738" s="976"/>
      <c r="G738" s="976"/>
      <c r="H738" s="976"/>
      <c r="I738" s="976"/>
      <c r="J738" s="976"/>
      <c r="K738" s="976"/>
      <c r="L738" s="976"/>
      <c r="M738" s="976"/>
      <c r="N738" s="351" t="s">
        <v>457</v>
      </c>
      <c r="O738" s="351"/>
      <c r="P738" s="351"/>
      <c r="Q738" s="351"/>
      <c r="R738" s="976" t="s">
        <v>520</v>
      </c>
      <c r="S738" s="976"/>
      <c r="T738" s="976"/>
      <c r="U738" s="976"/>
      <c r="V738" s="976"/>
      <c r="W738" s="976"/>
      <c r="X738" s="976"/>
      <c r="Y738" s="976"/>
      <c r="Z738" s="976"/>
      <c r="AA738" s="351" t="s">
        <v>456</v>
      </c>
      <c r="AB738" s="351"/>
      <c r="AC738" s="351"/>
      <c r="AD738" s="351"/>
      <c r="AE738" s="976" t="s">
        <v>521</v>
      </c>
      <c r="AF738" s="976"/>
      <c r="AG738" s="976"/>
      <c r="AH738" s="976"/>
      <c r="AI738" s="976"/>
      <c r="AJ738" s="976"/>
      <c r="AK738" s="976"/>
      <c r="AL738" s="976"/>
      <c r="AM738" s="976"/>
      <c r="AN738" s="351" t="s">
        <v>452</v>
      </c>
      <c r="AO738" s="351"/>
      <c r="AP738" s="351"/>
      <c r="AQ738" s="351"/>
      <c r="AR738" s="968" t="s">
        <v>522</v>
      </c>
      <c r="AS738" s="969"/>
      <c r="AT738" s="969"/>
      <c r="AU738" s="969"/>
      <c r="AV738" s="969"/>
      <c r="AW738" s="969"/>
      <c r="AX738" s="970"/>
    </row>
    <row r="739" spans="1:52" ht="24.75" customHeight="1" thickBot="1">
      <c r="A739" s="978" t="s">
        <v>448</v>
      </c>
      <c r="B739" s="979"/>
      <c r="C739" s="979"/>
      <c r="D739" s="980"/>
      <c r="E739" s="981" t="s">
        <v>480</v>
      </c>
      <c r="F739" s="971"/>
      <c r="G739" s="971"/>
      <c r="H739" s="79" t="str">
        <f>IF(E739="", "", "(")</f>
        <v>(</v>
      </c>
      <c r="I739" s="971" t="s">
        <v>387</v>
      </c>
      <c r="J739" s="971"/>
      <c r="K739" s="79" t="str">
        <f>IF(OR(I739="　", I739=""), "", "-")</f>
        <v/>
      </c>
      <c r="L739" s="972">
        <v>28</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c r="A781" s="617"/>
      <c r="B781" s="618"/>
      <c r="C781" s="618"/>
      <c r="D781" s="618"/>
      <c r="E781" s="618"/>
      <c r="F781" s="619"/>
      <c r="G781" s="656" t="s">
        <v>523</v>
      </c>
      <c r="H781" s="657"/>
      <c r="I781" s="657"/>
      <c r="J781" s="657"/>
      <c r="K781" s="658"/>
      <c r="L781" s="650" t="s">
        <v>524</v>
      </c>
      <c r="M781" s="651"/>
      <c r="N781" s="651"/>
      <c r="O781" s="651"/>
      <c r="P781" s="651"/>
      <c r="Q781" s="651"/>
      <c r="R781" s="651"/>
      <c r="S781" s="651"/>
      <c r="T781" s="651"/>
      <c r="U781" s="651"/>
      <c r="V781" s="651"/>
      <c r="W781" s="651"/>
      <c r="X781" s="652"/>
      <c r="Y781" s="374">
        <v>14</v>
      </c>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14</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43.5" customHeight="1">
      <c r="A837" s="362">
        <v>1</v>
      </c>
      <c r="B837" s="362">
        <v>1</v>
      </c>
      <c r="C837" s="347" t="s">
        <v>525</v>
      </c>
      <c r="D837" s="333"/>
      <c r="E837" s="333"/>
      <c r="F837" s="333"/>
      <c r="G837" s="333"/>
      <c r="H837" s="333"/>
      <c r="I837" s="333"/>
      <c r="J837" s="334" t="s">
        <v>486</v>
      </c>
      <c r="K837" s="335"/>
      <c r="L837" s="335"/>
      <c r="M837" s="335"/>
      <c r="N837" s="335"/>
      <c r="O837" s="335"/>
      <c r="P837" s="348" t="s">
        <v>526</v>
      </c>
      <c r="Q837" s="336"/>
      <c r="R837" s="336"/>
      <c r="S837" s="336"/>
      <c r="T837" s="336"/>
      <c r="U837" s="336"/>
      <c r="V837" s="336"/>
      <c r="W837" s="336"/>
      <c r="X837" s="336"/>
      <c r="Y837" s="337">
        <v>14</v>
      </c>
      <c r="Z837" s="338"/>
      <c r="AA837" s="338"/>
      <c r="AB837" s="339"/>
      <c r="AC837" s="349" t="s">
        <v>527</v>
      </c>
      <c r="AD837" s="357"/>
      <c r="AE837" s="357"/>
      <c r="AF837" s="357"/>
      <c r="AG837" s="357"/>
      <c r="AH837" s="358" t="s">
        <v>486</v>
      </c>
      <c r="AI837" s="359"/>
      <c r="AJ837" s="359"/>
      <c r="AK837" s="359"/>
      <c r="AL837" s="343" t="s">
        <v>486</v>
      </c>
      <c r="AM837" s="344"/>
      <c r="AN837" s="344"/>
      <c r="AO837" s="345"/>
      <c r="AP837" s="346" t="s">
        <v>486</v>
      </c>
      <c r="AQ837" s="346"/>
      <c r="AR837" s="346"/>
      <c r="AS837" s="346"/>
      <c r="AT837" s="346"/>
      <c r="AU837" s="346"/>
      <c r="AV837" s="346"/>
      <c r="AW837" s="346"/>
      <c r="AX837" s="346"/>
    </row>
    <row r="838" spans="1:50" ht="30" hidden="1" customHeight="1">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c r="A5" s="14" t="s">
        <v>204</v>
      </c>
      <c r="B5" s="15" t="s">
        <v>484</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c r="A6" s="14" t="s">
        <v>205</v>
      </c>
      <c r="B6" s="15"/>
      <c r="C6" s="13" t="str">
        <f t="shared" si="0"/>
        <v/>
      </c>
      <c r="D6" s="13" t="str">
        <f t="shared" ref="D6:D22" si="8">IF(C6="",D5,IF(D5&lt;&gt;"",CONCATENATE(D5,"、",C6),C6))</f>
        <v>海洋政策</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c r="A7" s="14" t="s">
        <v>206</v>
      </c>
      <c r="B7" s="15"/>
      <c r="C7" s="13" t="str">
        <f t="shared" si="0"/>
        <v/>
      </c>
      <c r="D7" s="13" t="str">
        <f t="shared" si="8"/>
        <v>海洋政策</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c r="A8" s="14" t="s">
        <v>207</v>
      </c>
      <c r="B8" s="15"/>
      <c r="C8" s="13" t="str">
        <f t="shared" si="0"/>
        <v/>
      </c>
      <c r="D8" s="13" t="str">
        <f t="shared" si="8"/>
        <v>海洋政策</v>
      </c>
      <c r="F8" s="18" t="s">
        <v>233</v>
      </c>
      <c r="G8" s="17"/>
      <c r="H8" s="13" t="str">
        <f t="shared" si="1"/>
        <v/>
      </c>
      <c r="I8" s="13" t="str">
        <f t="shared" si="5"/>
        <v>一般会計</v>
      </c>
      <c r="K8" s="14" t="s">
        <v>226</v>
      </c>
      <c r="L8" s="15"/>
      <c r="M8" s="13" t="str">
        <f t="shared" si="2"/>
        <v/>
      </c>
      <c r="N8" s="13" t="str">
        <f t="shared" si="6"/>
        <v/>
      </c>
      <c r="O8" s="13"/>
      <c r="P8" s="12" t="s">
        <v>195</v>
      </c>
      <c r="Q8" s="17" t="s">
        <v>484</v>
      </c>
      <c r="R8" s="13" t="str">
        <f t="shared" si="3"/>
        <v>その他</v>
      </c>
      <c r="S8" s="13" t="str">
        <f t="shared" si="4"/>
        <v>その他</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c r="A9" s="14" t="s">
        <v>208</v>
      </c>
      <c r="B9" s="15"/>
      <c r="C9" s="13" t="str">
        <f t="shared" si="0"/>
        <v/>
      </c>
      <c r="D9" s="13" t="str">
        <f t="shared" si="8"/>
        <v>海洋政策</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c r="A10" s="14" t="s">
        <v>371</v>
      </c>
      <c r="B10" s="15"/>
      <c r="C10" s="13" t="str">
        <f t="shared" si="0"/>
        <v/>
      </c>
      <c r="D10" s="13" t="str">
        <f t="shared" si="8"/>
        <v>海洋政策</v>
      </c>
      <c r="F10" s="18" t="s">
        <v>234</v>
      </c>
      <c r="G10" s="17"/>
      <c r="H10" s="13" t="str">
        <f t="shared" si="1"/>
        <v/>
      </c>
      <c r="I10" s="13" t="str">
        <f t="shared" si="5"/>
        <v>一般会計</v>
      </c>
      <c r="K10" s="14" t="s">
        <v>375</v>
      </c>
      <c r="L10" s="15"/>
      <c r="M10" s="13" t="str">
        <f t="shared" si="2"/>
        <v/>
      </c>
      <c r="N10" s="13" t="str">
        <f t="shared" si="6"/>
        <v/>
      </c>
      <c r="O10" s="13"/>
      <c r="P10" s="13" t="str">
        <f>S8</f>
        <v>その他</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c r="A11" s="14" t="s">
        <v>209</v>
      </c>
      <c r="B11" s="15"/>
      <c r="C11" s="13" t="str">
        <f t="shared" si="0"/>
        <v/>
      </c>
      <c r="D11" s="13" t="str">
        <f t="shared" si="8"/>
        <v>海洋政策</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c r="A12" s="14" t="s">
        <v>210</v>
      </c>
      <c r="B12" s="15"/>
      <c r="C12" s="13" t="str">
        <f t="shared" si="0"/>
        <v/>
      </c>
      <c r="D12" s="13" t="str">
        <f t="shared" si="8"/>
        <v>海洋政策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c r="A13" s="14" t="s">
        <v>211</v>
      </c>
      <c r="B13" s="15"/>
      <c r="C13" s="13" t="str">
        <f t="shared" si="0"/>
        <v/>
      </c>
      <c r="D13" s="13" t="str">
        <f t="shared" si="8"/>
        <v>海洋政策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c r="A14" s="14" t="s">
        <v>212</v>
      </c>
      <c r="B14" s="15"/>
      <c r="C14" s="13" t="str">
        <f t="shared" si="0"/>
        <v/>
      </c>
      <c r="D14" s="13" t="str">
        <f t="shared" si="8"/>
        <v>海洋政策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海洋政策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海洋政策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海洋政策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海洋政策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海洋政策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海洋政策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海洋政策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海洋政策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海洋政策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海洋政策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475</v>
      </c>
      <c r="B25" s="15"/>
      <c r="C25" s="13" t="str">
        <f t="shared" si="0"/>
        <v/>
      </c>
      <c r="D25" s="13" t="str">
        <f>IF(C25="",D24,IF(D24&lt;&gt;"",CONCATENATE(D24,"、",C25),C25))</f>
        <v>海洋政策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海洋政策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431</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2019-06-24T11:05:13Z</cp:lastPrinted>
  <dcterms:created xsi:type="dcterms:W3CDTF">2012-03-13T00:50:25Z</dcterms:created>
  <dcterms:modified xsi:type="dcterms:W3CDTF">2019-08-22T12:26:56Z</dcterms:modified>
</cp:coreProperties>
</file>