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10 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<sst xmlns="http://schemas.openxmlformats.org/spreadsheetml/2006/main" count="2926" uniqueCount="668">
  <si>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</si>
  <si>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</si>
  <si>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</si>
  <si>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</si>
  <si>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</si>
  <si>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</si>
  <si>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</si>
  <si>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</si>
  <si>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</si>
  <si>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</si>
  <si>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</si>
  <si>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</si>
  <si>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</si>
  <si>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</si>
  <si>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</si>
  <si>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</si>
  <si>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</si>
  <si>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</si>
  <si>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</si>
  <si>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</si>
  <si>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</si>
  <si>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</si>
  <si>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</si>
  <si>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</si>
  <si>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</si>
  <si>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</si>
  <si>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</si>
  <si>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</si>
  <si>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</si>
  <si>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</si>
  <si>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</si>
  <si>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</si>
  <si>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</si>
  <si>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</si>
  <si>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</si>
  <si>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</si>
  <si>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</si>
  <si>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</si>
  <si>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</si>
  <si>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</si>
  <si>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</si>
  <si>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</si>
  <si>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</si>
  <si>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</si>
  <si>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</si>
  <si>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</si>
  <si>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</si>
  <si>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</si>
  <si>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</si>
  <si>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</si>
  <si>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</si>
  <si>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</si>
  <si>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</si>
  <si>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</si>
  <si>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</si>
  <si>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</si>
  <si>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</si>
  <si>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</si>
  <si>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</si>
  <si>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</si>
  <si>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</si>
  <si>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</si>
  <si>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</si>
  <si>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</si>
  <si>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</si>
  <si>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</si>
  <si>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</si>
  <si>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</si>
  <si>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</si>
  <si>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</si>
  <si>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</si>
  <si>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</si>
  <si>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</si>
  <si>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</si>
  <si>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</si>
  <si>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</si>
  <si>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</si>
  <si>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</si>
  <si>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</si>
  <si>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</si>
  <si>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</si>
  <si>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</si>
  <si>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</si>
  <si>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</si>
  <si>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</si>
  <si>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</si>
  <si>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</si>
  <si>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</si>
  <si>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</si>
  <si>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</si>
  <si>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</si>
  <si>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</si>
  <si>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</si>
  <si>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</si>
  <si>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</si>
  <si>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</si>
  <si>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</si>
  <si>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</si>
  <si>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</si>
  <si>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</si>
  <si>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</si>
  <si>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</si>
  <si>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</si>
  <si>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</si>
  <si>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</si>
  <si>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</si>
  <si>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</si>
  <si>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</si>
  <si>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</si>
  <si>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</si>
  <si>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</si>
  <si>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</si>
  <si>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</si>
  <si>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</si>
  <si>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</si>
  <si>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</si>
  <si>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</si>
  <si>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</si>
  <si>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</si>
  <si>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</si>
  <si>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</si>
  <si>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</si>
  <si>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</si>
  <si>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</si>
  <si>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</si>
  <si>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</si>
  <si>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</si>
  <si>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</si>
  <si>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</si>
  <si>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</si>
  <si>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</si>
  <si>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</si>
  <si>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</si>
  <si>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</si>
  <si>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</si>
  <si>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</si>
  <si>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</si>
  <si>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</si>
  <si>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</si>
  <si>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</si>
  <si>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</si>
  <si>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</si>
  <si>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</si>
  <si>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</si>
  <si>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</si>
  <si>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</si>
  <si>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</si>
  <si>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</si>
  <si>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</si>
  <si>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</si>
  <si>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</si>
  <si>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</si>
  <si>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</si>
  <si>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</si>
  <si>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</si>
  <si>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</si>
  <si>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</si>
  <si>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</si>
  <si>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</si>
  <si>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</si>
  <si>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</si>
  <si>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</si>
  <si>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</si>
  <si>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</si>
  <si>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</si>
  <si>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</si>
  <si>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</si>
  <si>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</si>
  <si>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</si>
  <si>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</si>
  <si>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</si>
  <si>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</si>
  <si>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</si>
  <si>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</si>
  <si>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</si>
  <si>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</si>
  <si>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</si>
  <si>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</si>
  <si>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</si>
  <si>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</si>
  <si>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</si>
  <si>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</si>
  <si>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</si>
  <si>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</si>
  <si>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</si>
  <si>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</si>
  <si>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</si>
  <si>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</si>
  <si>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</si>
  <si>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</si>
  <si>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</si>
  <si>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</si>
  <si>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</si>
  <si>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</si>
  <si>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</si>
  <si>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</si>
  <si>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</si>
  <si>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</si>
  <si>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</si>
  <si>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</si>
  <si>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</si>
  <si>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</si>
  <si>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</si>
  <si>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</si>
  <si>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</si>
  <si>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</si>
  <si>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</si>
  <si>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</si>
  <si>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</si>
  <si>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</si>
  <si>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</si>
  <si>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</si>
  <si>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</si>
  <si>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</si>
  <si>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</si>
  <si>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</si>
  <si>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</si>
  <si>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</si>
  <si>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</si>
  <si>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</si>
  <si>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</si>
  <si>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</si>
  <si>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</si>
  <si>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</si>
  <si>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</si>
  <si>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</si>
  <si>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</si>
  <si>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</si>
  <si>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</si>
  <si>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</si>
  <si>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</si>
  <si>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</si>
  <si>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</si>
  <si>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</si>
  <si>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</si>
  <si>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</si>
  <si>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</si>
  <si>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</si>
  <si>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</si>
  <si>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</si>
  <si>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</si>
  <si>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</si>
  <si>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</si>
  <si>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</si>
  <si>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</si>
  <si>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</si>
  <si>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</si>
  <si>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</si>
  <si>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</si>
  <si>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</si>
  <si>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</si>
  <si>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</si>
  <si>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</si>
  <si>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</si>
  <si>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</si>
  <si>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</si>
  <si>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</si>
  <si>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</si>
  <si>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</si>
  <si>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</si>
  <si>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</si>
  <si>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</si>
  <si>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</si>
  <si>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</si>
  <si>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</si>
  <si>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</si>
  <si>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</si>
  <si>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</si>
  <si>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</si>
  <si>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</si>
  <si>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</si>
  <si>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</si>
  <si>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</si>
  <si>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</si>
  <si>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</si>
  <si>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</si>
  <si>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</si>
  <si>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</si>
  <si>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</si>
  <si>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</si>
  <si>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</si>
  <si>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</si>
  <si>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</si>
  <si>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</si>
  <si>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</si>
  <si>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</si>
  <si>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</si>
  <si>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</si>
  <si>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</si>
  <si>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</si>
  <si>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</si>
  <si>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</si>
  <si>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</si>
  <si>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</si>
  <si>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</si>
  <si>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</si>
  <si>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</si>
  <si>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</si>
  <si>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</si>
  <si>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</si>
  <si>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</si>
  <si>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</si>
  <si>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</si>
  <si>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</si>
  <si>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</si>
  <si>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</si>
  <si>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</si>
  <si>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</si>
  <si>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</si>
  <si>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</si>
  <si>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</si>
  <si>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</si>
  <si>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</si>
  <si>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</si>
  <si>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</si>
  <si>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</si>
  <si>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</si>
  <si>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</si>
  <si>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</si>
  <si>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</si>
  <si>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</si>
  <si>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</si>
  <si>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</si>
  <si>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</si>
  <si>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</si>
  <si>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</si>
  <si>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</si>
  <si>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</si>
  <si>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</si>
  <si>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</si>
  <si>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</si>
  <si>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</si>
  <si>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</si>
  <si>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</si>
  <si>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</si>
  <si>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</si>
  <si>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</si>
  <si>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</si>
  <si>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</si>
  <si>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</si>
  <si>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</si>
  <si>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</si>
  <si>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</si>
  <si>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</si>
  <si>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</si>
  <si>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</si>
  <si>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</si>
  <si>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</si>
  <si>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</si>
  <si>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</si>
  <si>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</si>
  <si>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</si>
  <si>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</si>
  <si>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</si>
  <si>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</si>
  <si>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</si>
  <si>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</si>
  <si>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</si>
  <si>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</si>
  <si>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</si>
  <si>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</si>
  <si>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</si>
  <si>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</si>
  <si>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</si>
  <si>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</si>
  <si>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</si>
  <si>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</si>
  <si>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</si>
  <si>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</si>
  <si>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</si>
  <si>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</si>
  <si>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</si>
  <si>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</si>
  <si>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</si>
  <si>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</si>
  <si>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</si>
  <si>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</si>
  <si>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</si>
  <si>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</si>
  <si>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</si>
  <si>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</si>
  <si>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</si>
  <si>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</si>
  <si>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</si>
  <si>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</si>
  <si>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</si>
  <si>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</si>
  <si>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</si>
  <si>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</si>
  <si>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</si>
  <si>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</si>
  <si>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</si>
  <si>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</si>
  <si>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</si>
  <si>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</si>
  <si>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</si>
  <si>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</si>
  <si>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</si>
  <si>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</si>
  <si>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</si>
  <si>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</si>
  <si>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</si>
  <si>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</si>
  <si>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</si>
  <si>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</si>
  <si>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</si>
  <si>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</si>
  <si>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</si>
  <si>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</si>
  <si>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</si>
  <si>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</si>
  <si>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</si>
  <si>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</si>
  <si>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</si>
  <si>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</si>
  <si>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</si>
  <si>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</si>
  <si>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</si>
  <si>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</si>
  <si>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</si>
  <si>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</si>
  <si>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</si>
  <si>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</si>
  <si>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</si>
  <si>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</si>
  <si>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</si>
  <si>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</si>
  <si>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</si>
  <si>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</si>
  <si>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</si>
  <si>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</si>
  <si>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</si>
  <si>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</si>
  <si>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</si>
  <si>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</si>
  <si>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</si>
  <si>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</si>
  <si>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</si>
  <si>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</si>
  <si>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</si>
  <si>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</si>
  <si>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</si>
  <si>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</si>
  <si>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</si>
  <si>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</si>
  <si>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</si>
  <si>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</si>
  <si>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</si>
  <si>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</si>
  <si>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</si>
  <si>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</si>
  <si>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</si>
  <si>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</si>
  <si>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</si>
  <si>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</si>
  <si>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</si>
  <si>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</si>
  <si>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</si>
  <si>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</si>
  <si>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</si>
  <si>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</si>
  <si>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</si>
  <si>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</si>
  <si>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</si>
  <si>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</si>
  <si>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</si>
  <si>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</si>
  <si>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</si>
  <si>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</si>
  <si>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</si>
  <si>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</si>
  <si>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</si>
  <si>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</si>
  <si>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</si>
  <si>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</si>
  <si>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</si>
  <si>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</si>
  <si>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</si>
  <si>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</si>
  <si>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</si>
  <si>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</si>
  <si>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</si>
  <si>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</si>
  <si>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</si>
  <si>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</si>
  <si>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</si>
  <si>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</si>
  <si>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</si>
  <si>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</si>
  <si>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</si>
  <si>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</si>
  <si>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</si>
  <si>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</si>
  <si>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</si>
  <si>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</si>
  <si>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</si>
  <si>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</si>
  <si>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</si>
  <si>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</si>
  <si>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</si>
  <si>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</si>
  <si>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</si>
  <si>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</si>
  <si>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</si>
  <si>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</si>
  <si>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</si>
  <si>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</si>
  <si>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</si>
  <si>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</si>
  <si>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</si>
  <si>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</si>
  <si>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</si>
  <si>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</si>
  <si>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</si>
  <si>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</si>
  <si>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</si>
  <si>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</si>
  <si>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</si>
  <si>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</si>
  <si>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</si>
  <si>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</si>
  <si>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</si>
  <si>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</si>
  <si>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</si>
  <si>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</si>
  <si>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</si>
  <si>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</si>
  <si>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</si>
  <si>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</si>
  <si>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</si>
  <si>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</si>
  <si>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</si>
  <si>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</si>
  <si>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</si>
  <si>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</si>
  <si>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</si>
  <si>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</si>
  <si>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</si>
  <si>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</si>
  <si>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</si>
  <si>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</si>
  <si>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</si>
  <si>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</si>
  <si>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</si>
  <si>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</si>
  <si>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</si>
  <si>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</si>
  <si>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</si>
  <si>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</si>
  <si>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</si>
  <si>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</si>
  <si>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</si>
  <si>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</si>
  <si>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</si>
  <si>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</si>
  <si>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</si>
  <si>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</si>
  <si>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</si>
  <si>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</si>
  <si>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</si>
  <si>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</si>
  <si>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</si>
  <si>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</si>
  <si>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</si>
  <si>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</si>
  <si>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</si>
  <si>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</si>
  <si>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</si>
  <si>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</si>
  <si>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</si>
  <si>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</si>
  <si>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住宅市場環境整備推進事業</t>
    <rPh sb="0" eb="2">
      <t>ジュウタク</t>
    </rPh>
    <rPh sb="2" eb="4">
      <t>シジョウ</t>
    </rPh>
    <rPh sb="4" eb="6">
      <t>カンキョウ</t>
    </rPh>
    <rPh sb="6" eb="8">
      <t>セイビ</t>
    </rPh>
    <rPh sb="8" eb="10">
      <t>スイシン</t>
    </rPh>
    <rPh sb="10" eb="12">
      <t>ジギョウ</t>
    </rPh>
    <phoneticPr fontId="5"/>
  </si>
  <si>
    <t>平成１８年度</t>
    <rPh sb="0" eb="2">
      <t>ヘイセイ</t>
    </rPh>
    <rPh sb="4" eb="5">
      <t>ネン</t>
    </rPh>
    <rPh sb="5" eb="6">
      <t>ド</t>
    </rPh>
    <phoneticPr fontId="5"/>
  </si>
  <si>
    <t>平成３４年度</t>
    <rPh sb="0" eb="2">
      <t>ヘイセイ</t>
    </rPh>
    <rPh sb="4" eb="5">
      <t>ネン</t>
    </rPh>
    <rPh sb="5" eb="6">
      <t>ド</t>
    </rPh>
    <phoneticPr fontId="5"/>
  </si>
  <si>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</si>
  <si>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7">
      <t>セイサク</t>
    </rPh>
    <rPh sb="17" eb="18">
      <t>カ</t>
    </rPh>
    <rPh sb="19" eb="21">
      <t>ジュウタク</t>
    </rPh>
    <rPh sb="21" eb="24">
      <t>セイサンカ</t>
    </rPh>
    <rPh sb="25" eb="28">
      <t>シガイチ</t>
    </rPh>
    <rPh sb="28" eb="31">
      <t>ケンチクカ</t>
    </rPh>
    <rPh sb="36" eb="39">
      <t>セイサクシツ</t>
    </rPh>
    <phoneticPr fontId="5"/>
  </si>
  <si>
    <t>○</t>
  </si>
  <si>
    <t>-</t>
  </si>
  <si>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</si>
  <si>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</si>
  <si>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</si>
  <si>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</si>
  <si>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</si>
  <si>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平成37年度までに新築住宅における認定長期優良住宅の割合を20%に引き上げる。</t>
    <rPh sb="33" eb="34">
      <t>ヒ</t>
    </rPh>
    <rPh sb="35" eb="36">
      <t>ア</t>
    </rPh>
    <phoneticPr fontId="5"/>
  </si>
  <si>
    <t>新築住宅における認定長期優良住宅の割合</t>
  </si>
  <si>
    <t>「住生活基本計画（全国計画）（平成28年3月18日閣議決定）第2　目標4」
（長期優良住宅の普及の促進に関する法律に基づく長期優良住宅建築等計画の認定件数）国土交通省住宅局調べ（29年度分）
（国土交通省(2018)「平成29年度住宅着工統計」）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rPh sb="114" eb="115">
      <t>ド</t>
    </rPh>
    <phoneticPr fontId="5"/>
  </si>
  <si>
    <t>平成32年度までに、25年以上の長期修繕計画に基づく修繕積立金額を設定している管理組合の割合を60％以上とする。</t>
    <rPh sb="0" eb="2">
      <t>ヘイセイ</t>
    </rPh>
    <rPh sb="4" eb="6">
      <t>ネンド</t>
    </rPh>
    <rPh sb="50" eb="52">
      <t>イジョウ</t>
    </rPh>
    <phoneticPr fontId="5"/>
  </si>
  <si>
    <t>25年以上の長期修繕計画に基づく修繕積立金額を設定している管理組合の割合（H25:46％）【1070/2324組合　Ｈ２５マンション総合調査】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</si>
  <si>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</si>
  <si>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</si>
  <si>
    <t>マンションの建替え等の件数(昭和50年からの累計)
【成果実績／平成32年目標値】</t>
    <rPh sb="6" eb="8">
      <t>タテカエ</t>
    </rPh>
    <rPh sb="9" eb="10">
      <t>トウ</t>
    </rPh>
    <rPh sb="11" eb="13">
      <t>ケンスウ</t>
    </rPh>
    <rPh sb="14" eb="16">
      <t>ショウワ</t>
    </rPh>
    <rPh sb="18" eb="19">
      <t>ネン</t>
    </rPh>
    <rPh sb="22" eb="24">
      <t>ルイケイ</t>
    </rPh>
    <rPh sb="27" eb="29">
      <t>セイカ</t>
    </rPh>
    <rPh sb="29" eb="31">
      <t>ジッセキ</t>
    </rPh>
    <rPh sb="32" eb="34">
      <t>ヘイセイ</t>
    </rPh>
    <rPh sb="36" eb="37">
      <t>ネン</t>
    </rPh>
    <rPh sb="37" eb="40">
      <t>モクヒョウチ</t>
    </rPh>
    <phoneticPr fontId="5"/>
  </si>
  <si>
    <t>「住生活基本計画（全国計画）（平成28年3月18日閣議決定）第2　目標5」
（調査内容）国土交通省住宅局調べ（平成29年6月暫定）</t>
    <rPh sb="39" eb="41">
      <t>チョウサ</t>
    </rPh>
    <rPh sb="41" eb="43">
      <t>ナイヨウ</t>
    </rPh>
    <rPh sb="44" eb="46">
      <t>コクド</t>
    </rPh>
    <rPh sb="46" eb="49">
      <t>コウツウショウ</t>
    </rPh>
    <rPh sb="49" eb="52">
      <t>ジュウタクキョク</t>
    </rPh>
    <rPh sb="52" eb="53">
      <t>シラ</t>
    </rPh>
    <rPh sb="55" eb="57">
      <t>ヘイセイ</t>
    </rPh>
    <rPh sb="59" eb="60">
      <t>ネン</t>
    </rPh>
    <rPh sb="61" eb="62">
      <t>ガツ</t>
    </rPh>
    <rPh sb="62" eb="64">
      <t>ザンテイ</t>
    </rPh>
    <phoneticPr fontId="5"/>
  </si>
  <si>
    <t>平成37年度までに既存住宅流通の市場規模を8兆円まで引き上げる。</t>
  </si>
  <si>
    <t>既存住宅流通の市場規模
（H25:3.9兆円）</t>
    <rPh sb="20" eb="22">
      <t>チョウエン</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</si>
  <si>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</si>
  <si>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</si>
  <si>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リフォームの市場規模
（H25:7兆円）</t>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</si>
  <si>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</si>
  <si>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調査本数</t>
    <rPh sb="0" eb="2">
      <t>チョウサ</t>
    </rPh>
    <rPh sb="2" eb="4">
      <t>ホンスウ</t>
    </rPh>
    <phoneticPr fontId="5"/>
  </si>
  <si>
    <t>65/3</t>
  </si>
  <si>
    <t>66/3</t>
  </si>
  <si>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</si>
  <si>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</si>
  <si>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</si>
  <si>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マンションの建替え等の件数（昭和50年からの累計）</t>
  </si>
  <si>
    <t>既存住宅流通の市場規模</t>
    <rPh sb="0" eb="2">
      <t>キゾン</t>
    </rPh>
    <rPh sb="2" eb="4">
      <t>ジュウタク</t>
    </rPh>
    <rPh sb="4" eb="6">
      <t>リュウツウ</t>
    </rPh>
    <rPh sb="7" eb="9">
      <t>シジョウ</t>
    </rPh>
    <rPh sb="9" eb="11">
      <t>キボ</t>
    </rPh>
    <phoneticPr fontId="5"/>
  </si>
  <si>
    <t>兆円</t>
    <rPh sb="0" eb="2">
      <t>チョウエン</t>
    </rPh>
    <phoneticPr fontId="5"/>
  </si>
  <si>
    <t>リフォームの市場規模</t>
  </si>
  <si>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</si>
  <si>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</si>
  <si>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</si>
  <si>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</si>
  <si>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有</t>
  </si>
  <si>
    <t>無</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</si>
  <si>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</si>
  <si>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</si>
  <si>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</si>
  <si>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</si>
  <si>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</si>
  <si>
    <t>目標値の達成に向けて、過去の実績値から勘案すると数値は上昇傾向にあり、成果実績は成果目標に見合ったものとなっている。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</si>
  <si>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</si>
  <si>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活動実績は、見込みの通りであり、十分な実績となっている。</t>
  </si>
  <si>
    <t>業務成果を確認し、今後の施策の展開に向けて、成果は十分に活用できるものと考える。</t>
  </si>
  <si>
    <t>247</t>
  </si>
  <si>
    <t>003</t>
  </si>
  <si>
    <t>223</t>
  </si>
  <si>
    <t>004</t>
  </si>
  <si>
    <t>238</t>
  </si>
  <si>
    <t>005</t>
  </si>
  <si>
    <t>005</t>
    <phoneticPr fontId="5"/>
  </si>
  <si>
    <t>【競争入札、公募等】</t>
    <rPh sb="1" eb="3">
      <t>キョウソウ</t>
    </rPh>
    <rPh sb="3" eb="5">
      <t>ニュウサツ</t>
    </rPh>
    <rPh sb="6" eb="8">
      <t>コウボ</t>
    </rPh>
    <rPh sb="8" eb="9">
      <t>トウ</t>
    </rPh>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</si>
  <si>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</si>
  <si>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</si>
  <si>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 xml:space="preserve">     X/Y</t>
    <phoneticPr fontId="5"/>
  </si>
  <si>
    <t>株式会社サーベイリサーチセンター</t>
    <rPh sb="0" eb="2">
      <t>カブシキ</t>
    </rPh>
    <rPh sb="2" eb="4">
      <t>カイシャ</t>
    </rPh>
    <phoneticPr fontId="5"/>
  </si>
  <si>
    <t>印刷業務</t>
    <rPh sb="0" eb="2">
      <t>インサツ</t>
    </rPh>
    <rPh sb="2" eb="4">
      <t>ギョウム</t>
    </rPh>
    <phoneticPr fontId="5"/>
  </si>
  <si>
    <t>株式会社謄栄社</t>
    <rPh sb="0" eb="2">
      <t>カブシキ</t>
    </rPh>
    <rPh sb="2" eb="4">
      <t>カイシャ</t>
    </rPh>
    <rPh sb="4" eb="6">
      <t>トウエイ</t>
    </rPh>
    <rPh sb="6" eb="7">
      <t>シャ</t>
    </rPh>
    <phoneticPr fontId="5"/>
  </si>
  <si>
    <t>株式会社価値総合研究所</t>
    <rPh sb="0" eb="2">
      <t>カブシキ</t>
    </rPh>
    <rPh sb="2" eb="4">
      <t>カイシャ</t>
    </rPh>
    <rPh sb="4" eb="6">
      <t>カチ</t>
    </rPh>
    <rPh sb="6" eb="8">
      <t>ソウゴウ</t>
    </rPh>
    <rPh sb="8" eb="11">
      <t>ケンキュウジョ</t>
    </rPh>
    <phoneticPr fontId="5"/>
  </si>
  <si>
    <t>既存住宅の流通市場活性化のための市場動向把握業務（29年分)</t>
    <rPh sb="0" eb="2">
      <t>キソン</t>
    </rPh>
    <rPh sb="2" eb="4">
      <t>ジュウタク</t>
    </rPh>
    <rPh sb="5" eb="7">
      <t>リュウツウ</t>
    </rPh>
    <rPh sb="7" eb="9">
      <t>シジョウ</t>
    </rPh>
    <rPh sb="9" eb="12">
      <t>カッセイカ</t>
    </rPh>
    <rPh sb="16" eb="18">
      <t>シジョウ</t>
    </rPh>
    <rPh sb="18" eb="20">
      <t>ドウコウ</t>
    </rPh>
    <rPh sb="20" eb="22">
      <t>ハアク</t>
    </rPh>
    <rPh sb="22" eb="24">
      <t>ギョウム</t>
    </rPh>
    <rPh sb="27" eb="29">
      <t>ネンブン</t>
    </rPh>
    <phoneticPr fontId="5"/>
  </si>
  <si>
    <t>既存住宅の流通市場活性化のための市場動向把握業務（30年分)</t>
    <rPh sb="0" eb="2">
      <t>キソン</t>
    </rPh>
    <rPh sb="2" eb="4">
      <t>ジュウタク</t>
    </rPh>
    <rPh sb="5" eb="7">
      <t>リュウツウ</t>
    </rPh>
    <rPh sb="7" eb="9">
      <t>シジョウ</t>
    </rPh>
    <rPh sb="9" eb="12">
      <t>カッセイカ</t>
    </rPh>
    <rPh sb="16" eb="18">
      <t>シジョウ</t>
    </rPh>
    <rPh sb="18" eb="20">
      <t>ドウコウ</t>
    </rPh>
    <rPh sb="20" eb="22">
      <t>ハアク</t>
    </rPh>
    <rPh sb="22" eb="24">
      <t>ギョウム</t>
    </rPh>
    <rPh sb="27" eb="29">
      <t>ネンブン</t>
    </rPh>
    <phoneticPr fontId="5"/>
  </si>
  <si>
    <t>①、②については、平成31年度も引き続き、支出先の選定にあたって競争性を確保するとともに、必要性の高い調査を効率的・効果的に実施し、適切な執行に努めて参りたい。
③については、平成31年度も競争性のある手段による調達や制度設計等、引き続き予算の適切な執行に努めて参りたい。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</si>
  <si>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兆円</t>
    <rPh sb="0" eb="2">
      <t>チョウエン</t>
    </rPh>
    <phoneticPr fontId="5"/>
  </si>
  <si>
    <t>株式会社コスモシステム</t>
  </si>
  <si>
    <t>一般社団法人住宅性能評価・表示協会</t>
  </si>
  <si>
    <t>住宅金融市場に関する調査業務</t>
  </si>
  <si>
    <t>住宅性能表示制度の利用促進に関する調査・分析業務</t>
  </si>
  <si>
    <t>平成３０年度住宅市場動向調査業務</t>
  </si>
  <si>
    <t>三菱ＵＦＪリサーチ＆コンサルティング株式会社</t>
    <rPh sb="0" eb="2">
      <t>ミツビシ</t>
    </rPh>
    <rPh sb="18" eb="22">
      <t>カブシキガイシャ</t>
    </rPh>
    <phoneticPr fontId="5"/>
  </si>
  <si>
    <t>平成30年度マンション総合調査等に関する調査検討業務</t>
    <rPh sb="0" eb="2">
      <t>ヘイセイ</t>
    </rPh>
    <rPh sb="4" eb="6">
      <t>ネンド</t>
    </rPh>
    <rPh sb="11" eb="13">
      <t>ソウゴウ</t>
    </rPh>
    <rPh sb="13" eb="15">
      <t>チョウサ</t>
    </rPh>
    <rPh sb="15" eb="16">
      <t>トウ</t>
    </rPh>
    <rPh sb="17" eb="18">
      <t>カン</t>
    </rPh>
    <rPh sb="20" eb="22">
      <t>チョウサ</t>
    </rPh>
    <rPh sb="22" eb="24">
      <t>ケントウ</t>
    </rPh>
    <rPh sb="24" eb="26">
      <t>ギョウム</t>
    </rPh>
    <phoneticPr fontId="5"/>
  </si>
  <si>
    <t>株式会社市浦ハウジング＆プランニング東京支店</t>
    <rPh sb="0" eb="4">
      <t>カブシキガイシャ</t>
    </rPh>
    <rPh sb="4" eb="6">
      <t>イチウラ</t>
    </rPh>
    <rPh sb="18" eb="20">
      <t>トウキョウ</t>
    </rPh>
    <rPh sb="20" eb="22">
      <t>シテン</t>
    </rPh>
    <phoneticPr fontId="5"/>
  </si>
  <si>
    <t>長期優良住宅の制度普及・運用の適正化に関する調査検討業務</t>
    <rPh sb="0" eb="2">
      <t>チョウキ</t>
    </rPh>
    <rPh sb="2" eb="4">
      <t>ユウリョウ</t>
    </rPh>
    <rPh sb="4" eb="6">
      <t>ジュウタク</t>
    </rPh>
    <rPh sb="7" eb="9">
      <t>セイド</t>
    </rPh>
    <rPh sb="9" eb="11">
      <t>フキュウ</t>
    </rPh>
    <rPh sb="12" eb="14">
      <t>ウンヨウ</t>
    </rPh>
    <rPh sb="15" eb="18">
      <t>テキセイカ</t>
    </rPh>
    <rPh sb="19" eb="20">
      <t>カン</t>
    </rPh>
    <rPh sb="22" eb="24">
      <t>チョウサ</t>
    </rPh>
    <rPh sb="24" eb="26">
      <t>ケントウ</t>
    </rPh>
    <rPh sb="26" eb="28">
      <t>ギョウム</t>
    </rPh>
    <phoneticPr fontId="5"/>
  </si>
  <si>
    <t>キャノンマーケティングジャパン(株)</t>
    <rPh sb="16" eb="17">
      <t>カブ</t>
    </rPh>
    <phoneticPr fontId="5"/>
  </si>
  <si>
    <t>調査実施関連経費</t>
    <rPh sb="0" eb="2">
      <t>チョウサ</t>
    </rPh>
    <rPh sb="2" eb="4">
      <t>ジッシ</t>
    </rPh>
    <rPh sb="4" eb="6">
      <t>カンレン</t>
    </rPh>
    <rPh sb="6" eb="8">
      <t>ケイヒ</t>
    </rPh>
    <phoneticPr fontId="5"/>
  </si>
  <si>
    <t>富士ゼロックス（株）</t>
  </si>
  <si>
    <t>日本郵便株式会社</t>
  </si>
  <si>
    <t>調査実施関連経費</t>
  </si>
  <si>
    <t>A.三菱ＵＦＪリサーチ＆コンサルティング株式会社</t>
    <phoneticPr fontId="5"/>
  </si>
  <si>
    <t>60/3</t>
    <phoneticPr fontId="5"/>
  </si>
  <si>
    <t>民間事業者の選定については原則として競争入札により競争性を確保しながら事業者を決定している。一般競争入札（最低価格）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キョウソウ</t>
    </rPh>
    <rPh sb="20" eb="22">
      <t>ニュウサツ</t>
    </rPh>
    <rPh sb="25" eb="28">
      <t>キョウソウセイ</t>
    </rPh>
    <rPh sb="29" eb="31">
      <t>カクホ</t>
    </rPh>
    <rPh sb="35" eb="38">
      <t>ジギョウシャ</t>
    </rPh>
    <rPh sb="39" eb="41">
      <t>ケッテイ</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</si>
  <si>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人件費</t>
    <rPh sb="0" eb="3">
      <t>ジンケンヒ</t>
    </rPh>
    <phoneticPr fontId="5"/>
  </si>
  <si>
    <t>調査票の配布・回収、調査結果の集計・分析、報告書の印刷・製本</t>
  </si>
  <si>
    <t>長期優良住宅やマンション政策などの施策の具体化の検討に資するよう、調査の進捗状況に応じて、調査内容について適切に見直しを行うべき。</t>
    <phoneticPr fontId="5"/>
  </si>
  <si>
    <t xml:space="preserve">室長　後沢 彰宏
課長　三浦 逸広
課長　武井 佐代里
室長　磯貝 敬智 </t>
    <rPh sb="0" eb="2">
      <t>シツチョウ</t>
    </rPh>
    <rPh sb="3" eb="5">
      <t>アトザワ</t>
    </rPh>
    <rPh sb="6" eb="8">
      <t>アキヒロ</t>
    </rPh>
    <rPh sb="9" eb="11">
      <t>カチョウ</t>
    </rPh>
    <rPh sb="12" eb="14">
      <t>ミウラ</t>
    </rPh>
    <rPh sb="15" eb="16">
      <t>ソレル</t>
    </rPh>
    <rPh sb="16" eb="17">
      <t>ヒロ</t>
    </rPh>
    <rPh sb="18" eb="20">
      <t>カチョウ</t>
    </rPh>
    <rPh sb="21" eb="23">
      <t>タケイ</t>
    </rPh>
    <rPh sb="24" eb="27">
      <t>サヨリ</t>
    </rPh>
    <rPh sb="28" eb="30">
      <t>シツチョウ</t>
    </rPh>
    <rPh sb="31" eb="33">
      <t>イソガイ</t>
    </rPh>
    <rPh sb="34" eb="35">
      <t>ケイ</t>
    </rPh>
    <rPh sb="35" eb="36">
      <t>チ</t>
    </rPh>
    <phoneticPr fontId="5"/>
  </si>
  <si>
    <t>事業の目的を達成するため、平成30年度は３つの調査等をおこなっている。
①長期優良住宅の制度普及・運用の適正化に関する調査検討経費
②マンションストックの適正な管理及び再生のための調査検討経費
③住宅市場に係る総合的な調査経費</t>
    <phoneticPr fontId="5"/>
  </si>
  <si>
    <t>件</t>
    <rPh sb="0" eb="1">
      <t>ケン</t>
    </rPh>
    <phoneticPr fontId="5"/>
  </si>
  <si>
    <t>施策の具体化の検討に資するよう、随時調査内容の見直しや調査項目の重点化に努める。</t>
    <rPh sb="0" eb="2">
      <t>セサク</t>
    </rPh>
    <rPh sb="3" eb="6">
      <t>グタイカ</t>
    </rPh>
    <rPh sb="7" eb="9">
      <t>ケントウ</t>
    </rPh>
    <rPh sb="10" eb="11">
      <t>シ</t>
    </rPh>
    <rPh sb="16" eb="18">
      <t>ズイジ</t>
    </rPh>
    <rPh sb="18" eb="20">
      <t>チョウサ</t>
    </rPh>
    <rPh sb="20" eb="22">
      <t>ナイヨウ</t>
    </rPh>
    <rPh sb="23" eb="25">
      <t>ミナオ</t>
    </rPh>
    <rPh sb="27" eb="29">
      <t>チョウサ</t>
    </rPh>
    <rPh sb="29" eb="31">
      <t>コウモク</t>
    </rPh>
    <rPh sb="32" eb="35">
      <t>ジュウテンカ</t>
    </rPh>
    <rPh sb="36" eb="37">
      <t>ツト</t>
    </rPh>
    <phoneticPr fontId="5"/>
  </si>
  <si>
    <t xml:space="preserve">①住宅資産としての戸建て住宅の利活用促進に関する調査を追加し
　　たため。
②長期優良住宅制度のあり方に関する検討会の最終とりまとめを受
   け、制度化に向けた具体の調査、実験等に多くの費用がかかるた
　 め。
③マンションの新たな傾向・課題に対応するガイドライン等の見直に向
　 けた検討や関係する調査を実施するため。
</t>
    <rPh sb="1" eb="3">
      <t>ジュウタク</t>
    </rPh>
    <rPh sb="3" eb="5">
      <t>シサン</t>
    </rPh>
    <rPh sb="9" eb="11">
      <t>コダ</t>
    </rPh>
    <rPh sb="12" eb="14">
      <t>ジュウタク</t>
    </rPh>
    <rPh sb="15" eb="18">
      <t>リカツヨウ</t>
    </rPh>
    <rPh sb="18" eb="20">
      <t>ソクシン</t>
    </rPh>
    <rPh sb="21" eb="22">
      <t>カン</t>
    </rPh>
    <rPh sb="24" eb="26">
      <t>チョウサ</t>
    </rPh>
    <rPh sb="27" eb="29">
      <t>ツイカ</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</si>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</sst>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81642</xdr:colOff>
      <xdr:row>740</xdr:row>
      <xdr:rowOff>13607</xdr:rowOff>
    </xdr:from>
    <xdr:to>
      <xdr:col>22</xdr:col>
      <xdr:colOff>24246</xdr:colOff>
      <xdr:row>741</xdr:row>
      <xdr:rowOff>337359</xdr:rowOff>
    </xdr:to>
    <xdr:sp macro="" textlink="">
      <xdr:nvSpPr>
        <xdr:cNvPr id="3" name="テキスト ボックス 2"/>
        <xdr:cNvSpPr txBox="1"/>
      </xdr:nvSpPr>
      <xdr:spPr>
        <a:xfrm>
          <a:off x="2326821" y="49461964"/>
          <a:ext cx="2187782" cy="67753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64</a:t>
          </a:r>
          <a:r>
            <a:rPr kumimoji="1" lang="ja-JP" altLang="en-US" sz="1100"/>
            <a:t>百万円</a:t>
          </a:r>
        </a:p>
      </xdr:txBody>
    </xdr:sp>
    <xdr:clientData/>
  </xdr:twoCellAnchor>
  <xdr:twoCellAnchor>
    <xdr:from>
      <xdr:col>16</xdr:col>
      <xdr:colOff>134601</xdr:colOff>
      <xdr:row>741</xdr:row>
      <xdr:rowOff>349006</xdr:rowOff>
    </xdr:from>
    <xdr:to>
      <xdr:col>16</xdr:col>
      <xdr:colOff>135509</xdr:colOff>
      <xdr:row>745</xdr:row>
      <xdr:rowOff>30205</xdr:rowOff>
    </xdr:to>
    <xdr:cxnSp macro="">
      <xdr:nvCxnSpPr>
        <xdr:cNvPr id="4" name="直線矢印コネクタ 3"/>
        <xdr:cNvCxnSpPr/>
      </xdr:nvCxnSpPr>
      <xdr:spPr>
        <a:xfrm flipH="1">
          <a:off x="3400315" y="50151149"/>
          <a:ext cx="908" cy="1096342"/>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120994</xdr:colOff>
      <xdr:row>745</xdr:row>
      <xdr:rowOff>26478</xdr:rowOff>
    </xdr:from>
    <xdr:to>
      <xdr:col>27</xdr:col>
      <xdr:colOff>13706</xdr:colOff>
      <xdr:row>745</xdr:row>
      <xdr:rowOff>26478</xdr:rowOff>
    </xdr:to>
    <xdr:cxnSp macro="">
      <xdr:nvCxnSpPr>
        <xdr:cNvPr id="5" name="直線矢印コネクタ 4"/>
        <xdr:cNvCxnSpPr/>
      </xdr:nvCxnSpPr>
      <xdr:spPr>
        <a:xfrm flipV="1">
          <a:off x="3386708" y="51243764"/>
          <a:ext cx="2137891"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26478</xdr:colOff>
      <xdr:row>743</xdr:row>
      <xdr:rowOff>299723</xdr:rowOff>
    </xdr:from>
    <xdr:to>
      <xdr:col>39</xdr:col>
      <xdr:colOff>18950</xdr:colOff>
      <xdr:row>746</xdr:row>
      <xdr:rowOff>61783</xdr:rowOff>
    </xdr:to>
    <xdr:sp macro="" textlink="">
      <xdr:nvSpPr>
        <xdr:cNvPr id="6" name="テキスト ボックス 5"/>
        <xdr:cNvSpPr txBox="1"/>
      </xdr:nvSpPr>
      <xdr:spPr>
        <a:xfrm>
          <a:off x="5741478" y="50809437"/>
          <a:ext cx="2237651" cy="82341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51"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574</v>
      </c>
      <c r="AF4" s="689"/>
      <c r="AG4" s="689"/>
      <c r="AH4" s="689"/>
      <c r="AI4" s="689"/>
      <c r="AJ4" s="689"/>
      <c r="AK4" s="689"/>
      <c r="AL4" s="689"/>
      <c r="AM4" s="689"/>
      <c r="AN4" s="689"/>
      <c r="AO4" s="689"/>
      <c r="AP4" s="690"/>
      <c r="AQ4" s="691" t="s">
        <v>2</v>
      </c>
      <c r="AR4" s="686"/>
      <c r="AS4" s="686"/>
      <c r="AT4" s="686"/>
      <c r="AU4" s="686"/>
      <c r="AV4" s="686"/>
      <c r="AW4" s="686"/>
      <c r="AX4" s="692"/>
    </row>
    <row r="5" spans="1:50" ht="71.25" customHeight="1" x14ac:dyDescent="0.15">
      <c r="A5" s="693" t="s">
        <v>67</v>
      </c>
      <c r="B5" s="694"/>
      <c r="C5" s="694"/>
      <c r="D5" s="694"/>
      <c r="E5" s="694"/>
      <c r="F5" s="695"/>
      <c r="G5" s="840" t="s">
        <v>572</v>
      </c>
      <c r="H5" s="841"/>
      <c r="I5" s="841"/>
      <c r="J5" s="841"/>
      <c r="K5" s="841"/>
      <c r="L5" s="841"/>
      <c r="M5" s="842" t="s">
        <v>66</v>
      </c>
      <c r="N5" s="843"/>
      <c r="O5" s="843"/>
      <c r="P5" s="843"/>
      <c r="Q5" s="843"/>
      <c r="R5" s="844"/>
      <c r="S5" s="845" t="s">
        <v>573</v>
      </c>
      <c r="T5" s="841"/>
      <c r="U5" s="841"/>
      <c r="V5" s="841"/>
      <c r="W5" s="841"/>
      <c r="X5" s="846"/>
      <c r="Y5" s="699" t="s">
        <v>3</v>
      </c>
      <c r="Z5" s="544"/>
      <c r="AA5" s="544"/>
      <c r="AB5" s="544"/>
      <c r="AC5" s="544"/>
      <c r="AD5" s="545"/>
      <c r="AE5" s="700" t="s">
        <v>575</v>
      </c>
      <c r="AF5" s="700"/>
      <c r="AG5" s="700"/>
      <c r="AH5" s="700"/>
      <c r="AI5" s="700"/>
      <c r="AJ5" s="700"/>
      <c r="AK5" s="700"/>
      <c r="AL5" s="700"/>
      <c r="AM5" s="700"/>
      <c r="AN5" s="700"/>
      <c r="AO5" s="700"/>
      <c r="AP5" s="701"/>
      <c r="AQ5" s="702" t="s">
        <v>662</v>
      </c>
      <c r="AR5" s="703"/>
      <c r="AS5" s="703"/>
      <c r="AT5" s="703"/>
      <c r="AU5" s="703"/>
      <c r="AV5" s="703"/>
      <c r="AW5" s="703"/>
      <c r="AX5" s="704"/>
    </row>
    <row r="6" spans="1:50" ht="32.25"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5.75" customHeight="1" x14ac:dyDescent="0.15">
      <c r="A7" s="496" t="s">
        <v>22</v>
      </c>
      <c r="B7" s="497"/>
      <c r="C7" s="497"/>
      <c r="D7" s="497"/>
      <c r="E7" s="497"/>
      <c r="F7" s="498"/>
      <c r="G7" s="499" t="s">
        <v>578</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45.7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45.7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2.75" customHeight="1" x14ac:dyDescent="0.15">
      <c r="A10" s="661" t="s">
        <v>30</v>
      </c>
      <c r="B10" s="662"/>
      <c r="C10" s="662"/>
      <c r="D10" s="662"/>
      <c r="E10" s="662"/>
      <c r="F10" s="662"/>
      <c r="G10" s="755" t="s">
        <v>663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77</v>
      </c>
      <c r="Q13" s="659"/>
      <c r="R13" s="659"/>
      <c r="S13" s="659"/>
      <c r="T13" s="659"/>
      <c r="U13" s="659"/>
      <c r="V13" s="660"/>
      <c r="W13" s="658">
        <v>80</v>
      </c>
      <c r="X13" s="659"/>
      <c r="Y13" s="659"/>
      <c r="Z13" s="659"/>
      <c r="AA13" s="659"/>
      <c r="AB13" s="659"/>
      <c r="AC13" s="660"/>
      <c r="AD13" s="658">
        <v>69</v>
      </c>
      <c r="AE13" s="659"/>
      <c r="AF13" s="659"/>
      <c r="AG13" s="659"/>
      <c r="AH13" s="659"/>
      <c r="AI13" s="659"/>
      <c r="AJ13" s="660"/>
      <c r="AK13" s="658">
        <v>64</v>
      </c>
      <c r="AL13" s="659"/>
      <c r="AM13" s="659"/>
      <c r="AN13" s="659"/>
      <c r="AO13" s="659"/>
      <c r="AP13" s="659"/>
      <c r="AQ13" s="660"/>
      <c r="AR13" s="920">
        <v>130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77</v>
      </c>
      <c r="Q18" s="880"/>
      <c r="R18" s="880"/>
      <c r="S18" s="880"/>
      <c r="T18" s="880"/>
      <c r="U18" s="880"/>
      <c r="V18" s="881"/>
      <c r="W18" s="879">
        <f>SUM(W13:AC17)</f>
        <v>80</v>
      </c>
      <c r="X18" s="880"/>
      <c r="Y18" s="880"/>
      <c r="Z18" s="880"/>
      <c r="AA18" s="880"/>
      <c r="AB18" s="880"/>
      <c r="AC18" s="881"/>
      <c r="AD18" s="879">
        <f>SUM(AD13:AJ17)</f>
        <v>69</v>
      </c>
      <c r="AE18" s="880"/>
      <c r="AF18" s="880"/>
      <c r="AG18" s="880"/>
      <c r="AH18" s="880"/>
      <c r="AI18" s="880"/>
      <c r="AJ18" s="881"/>
      <c r="AK18" s="879">
        <f>SUM(AK13:AQ17)</f>
        <v>64</v>
      </c>
      <c r="AL18" s="880"/>
      <c r="AM18" s="880"/>
      <c r="AN18" s="880"/>
      <c r="AO18" s="880"/>
      <c r="AP18" s="880"/>
      <c r="AQ18" s="881"/>
      <c r="AR18" s="879">
        <f>SUM(AR13:AX17)</f>
        <v>130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76</v>
      </c>
      <c r="Q19" s="659"/>
      <c r="R19" s="659"/>
      <c r="S19" s="659"/>
      <c r="T19" s="659"/>
      <c r="U19" s="659"/>
      <c r="V19" s="660"/>
      <c r="W19" s="658">
        <v>76</v>
      </c>
      <c r="X19" s="659"/>
      <c r="Y19" s="659"/>
      <c r="Z19" s="659"/>
      <c r="AA19" s="659"/>
      <c r="AB19" s="659"/>
      <c r="AC19" s="660"/>
      <c r="AD19" s="658">
        <v>64</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0.98701298701298701</v>
      </c>
      <c r="Q20" s="319"/>
      <c r="R20" s="319"/>
      <c r="S20" s="319"/>
      <c r="T20" s="319"/>
      <c r="U20" s="319"/>
      <c r="V20" s="319"/>
      <c r="W20" s="319">
        <f t="shared" ref="W20" si="0">IF(W18=0, "-", SUM(W19)/W18)</f>
        <v>0.95</v>
      </c>
      <c r="X20" s="319"/>
      <c r="Y20" s="319"/>
      <c r="Z20" s="319"/>
      <c r="AA20" s="319"/>
      <c r="AB20" s="319"/>
      <c r="AC20" s="319"/>
      <c r="AD20" s="319">
        <f t="shared" ref="AD20" si="1">IF(AD18=0, "-", SUM(AD19)/AD18)</f>
        <v>0.92753623188405798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f>IF(P19=0, "-", SUM(P19)/SUM(P13,P14))</f>
        <v>0.98701298701298701</v>
      </c>
      <c r="Q21" s="319"/>
      <c r="R21" s="319"/>
      <c r="S21" s="319"/>
      <c r="T21" s="319"/>
      <c r="U21" s="319"/>
      <c r="V21" s="319"/>
      <c r="W21" s="319">
        <f t="shared" ref="W21" si="2">IF(W19=0, "-", SUM(W19)/SUM(W13,W14))</f>
        <v>0.95</v>
      </c>
      <c r="X21" s="319"/>
      <c r="Y21" s="319"/>
      <c r="Z21" s="319"/>
      <c r="AA21" s="319"/>
      <c r="AB21" s="319"/>
      <c r="AC21" s="319"/>
      <c r="AD21" s="319">
        <f t="shared" ref="AD21" si="3">IF(AD19=0, "-", SUM(AD19)/SUM(AD13,AD14))</f>
        <v>0.92753623188405798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580</v>
      </c>
      <c r="H23" s="954"/>
      <c r="I23" s="954"/>
      <c r="J23" s="954"/>
      <c r="K23" s="954"/>
      <c r="L23" s="954"/>
      <c r="M23" s="954"/>
      <c r="N23" s="954"/>
      <c r="O23" s="955"/>
      <c r="P23" s="920"/>
      <c r="Q23" s="921"/>
      <c r="R23" s="921"/>
      <c r="S23" s="921"/>
      <c r="T23" s="921"/>
      <c r="U23" s="921"/>
      <c r="V23" s="938"/>
      <c r="W23" s="920"/>
      <c r="X23" s="921"/>
      <c r="Y23" s="921"/>
      <c r="Z23" s="921"/>
      <c r="AA23" s="921"/>
      <c r="AB23" s="921"/>
      <c r="AC23" s="938"/>
      <c r="AD23" s="975" t="s">
        <v>666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581</v>
      </c>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582</v>
      </c>
      <c r="H25" s="957"/>
      <c r="I25" s="957"/>
      <c r="J25" s="957"/>
      <c r="K25" s="957"/>
      <c r="L25" s="957"/>
      <c r="M25" s="957"/>
      <c r="N25" s="957"/>
      <c r="O25" s="958"/>
      <c r="P25" s="658">
        <v>64</v>
      </c>
      <c r="Q25" s="659"/>
      <c r="R25" s="659"/>
      <c r="S25" s="659"/>
      <c r="T25" s="659"/>
      <c r="U25" s="659"/>
      <c r="V25" s="660"/>
      <c r="W25" s="658">
        <v>130</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64</v>
      </c>
      <c r="Q29" s="659"/>
      <c r="R29" s="659"/>
      <c r="S29" s="659"/>
      <c r="T29" s="659"/>
      <c r="U29" s="659"/>
      <c r="V29" s="660"/>
      <c r="W29" s="934">
        <f>AR13</f>
        <v>130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32</v>
      </c>
      <c r="AR31" s="201"/>
      <c r="AS31" s="134" t="s">
        <v>355</v>
      </c>
      <c r="AT31" s="135"/>
      <c r="AU31" s="200">
        <v>37</v>
      </c>
      <c r="AV31" s="200"/>
      <c r="AW31" s="399" t="s">
        <v>300</v>
      </c>
      <c r="AX31" s="400"/>
    </row>
    <row r="32" spans="1:50" ht="23.25" customHeight="1" x14ac:dyDescent="0.15">
      <c r="A32" s="404"/>
      <c r="B32" s="402"/>
      <c r="C32" s="402"/>
      <c r="D32" s="402"/>
      <c r="E32" s="402"/>
      <c r="F32" s="403"/>
      <c r="G32" s="565" t="s">
        <v>583</v>
      </c>
      <c r="H32" s="566"/>
      <c r="I32" s="566"/>
      <c r="J32" s="566"/>
      <c r="K32" s="566"/>
      <c r="L32" s="566"/>
      <c r="M32" s="566"/>
      <c r="N32" s="566"/>
      <c r="O32" s="567"/>
      <c r="P32" s="106" t="s">
        <v>584</v>
      </c>
      <c r="Q32" s="106"/>
      <c r="R32" s="106"/>
      <c r="S32" s="106"/>
      <c r="T32" s="106"/>
      <c r="U32" s="106"/>
      <c r="V32" s="106"/>
      <c r="W32" s="106"/>
      <c r="X32" s="107"/>
      <c r="Y32" s="472" t="s">
        <v>12</v>
      </c>
      <c r="Z32" s="532"/>
      <c r="AA32" s="533"/>
      <c r="AB32" s="462" t="s">
        <v>497</v>
      </c>
      <c r="AC32" s="462"/>
      <c r="AD32" s="462"/>
      <c r="AE32" s="219">
        <v>11.2</v>
      </c>
      <c r="AF32" s="220"/>
      <c r="AG32" s="220"/>
      <c r="AH32" s="220"/>
      <c r="AI32" s="219">
        <v>11.3</v>
      </c>
      <c r="AJ32" s="220"/>
      <c r="AK32" s="220"/>
      <c r="AL32" s="220"/>
      <c r="AM32" s="219">
        <v>11.5</v>
      </c>
      <c r="AN32" s="220"/>
      <c r="AO32" s="220"/>
      <c r="AP32" s="220"/>
      <c r="AQ32" s="341" t="s">
        <v>577</v>
      </c>
      <c r="AR32" s="208"/>
      <c r="AS32" s="208"/>
      <c r="AT32" s="342"/>
      <c r="AU32" s="220"/>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497</v>
      </c>
      <c r="AC33" s="524"/>
      <c r="AD33" s="524"/>
      <c r="AE33" s="219" t="s">
        <v>577</v>
      </c>
      <c r="AF33" s="220"/>
      <c r="AG33" s="220"/>
      <c r="AH33" s="220"/>
      <c r="AI33" s="219" t="s">
        <v>577</v>
      </c>
      <c r="AJ33" s="220"/>
      <c r="AK33" s="220"/>
      <c r="AL33" s="220"/>
      <c r="AM33" s="219"/>
      <c r="AN33" s="220"/>
      <c r="AO33" s="220"/>
      <c r="AP33" s="220"/>
      <c r="AQ33" s="341">
        <v>16</v>
      </c>
      <c r="AR33" s="208"/>
      <c r="AS33" s="208"/>
      <c r="AT33" s="342"/>
      <c r="AU33" s="220">
        <v>20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56</v>
      </c>
      <c r="AF34" s="220"/>
      <c r="AG34" s="220"/>
      <c r="AH34" s="220"/>
      <c r="AI34" s="219">
        <v>56.500000000000007</v>
      </c>
      <c r="AJ34" s="220"/>
      <c r="AK34" s="220"/>
      <c r="AL34" s="220"/>
      <c r="AM34" s="219">
        <v>57.5</v>
      </c>
      <c r="AN34" s="220"/>
      <c r="AO34" s="220"/>
      <c r="AP34" s="220"/>
      <c r="AQ34" s="341" t="s">
        <v>577</v>
      </c>
      <c r="AR34" s="208"/>
      <c r="AS34" s="208"/>
      <c r="AT34" s="342"/>
      <c r="AU34" s="220"/>
      <c r="AV34" s="220"/>
      <c r="AW34" s="220"/>
      <c r="AX34" s="222"/>
    </row>
    <row r="35" spans="1:50" ht="23.25" customHeight="1" x14ac:dyDescent="0.15">
      <c r="A35" s="227" t="s">
        <v>506</v>
      </c>
      <c r="B35" s="228"/>
      <c r="C35" s="228"/>
      <c r="D35" s="228"/>
      <c r="E35" s="228"/>
      <c r="F35" s="229"/>
      <c r="G35" s="233" t="s">
        <v>585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577</v>
      </c>
      <c r="AR38" s="201"/>
      <c r="AS38" s="134" t="s">
        <v>355</v>
      </c>
      <c r="AT38" s="135"/>
      <c r="AU38" s="200">
        <v>32</v>
      </c>
      <c r="AV38" s="200"/>
      <c r="AW38" s="399" t="s">
        <v>300</v>
      </c>
      <c r="AX38" s="400"/>
    </row>
    <row r="39" spans="1:50" ht="23.25" customHeight="1" x14ac:dyDescent="0.15">
      <c r="A39" s="404"/>
      <c r="B39" s="402"/>
      <c r="C39" s="402"/>
      <c r="D39" s="402"/>
      <c r="E39" s="402"/>
      <c r="F39" s="403"/>
      <c r="G39" s="565" t="s">
        <v>586</v>
      </c>
      <c r="H39" s="566"/>
      <c r="I39" s="566"/>
      <c r="J39" s="566"/>
      <c r="K39" s="566"/>
      <c r="L39" s="566"/>
      <c r="M39" s="566"/>
      <c r="N39" s="566"/>
      <c r="O39" s="567"/>
      <c r="P39" s="106" t="s">
        <v>587</v>
      </c>
      <c r="Q39" s="106"/>
      <c r="R39" s="106"/>
      <c r="S39" s="106"/>
      <c r="T39" s="106"/>
      <c r="U39" s="106"/>
      <c r="V39" s="106"/>
      <c r="W39" s="106"/>
      <c r="X39" s="107"/>
      <c r="Y39" s="472" t="s">
        <v>12</v>
      </c>
      <c r="Z39" s="532"/>
      <c r="AA39" s="533"/>
      <c r="AB39" s="462" t="s">
        <v>497</v>
      </c>
      <c r="AC39" s="462"/>
      <c r="AD39" s="462"/>
      <c r="AE39" s="219" t="s">
        <v>577</v>
      </c>
      <c r="AF39" s="220"/>
      <c r="AG39" s="220"/>
      <c r="AH39" s="220"/>
      <c r="AI39" s="219" t="s">
        <v>577</v>
      </c>
      <c r="AJ39" s="220"/>
      <c r="AK39" s="220"/>
      <c r="AL39" s="220"/>
      <c r="AM39" s="219">
        <v>53.6</v>
      </c>
      <c r="AN39" s="220"/>
      <c r="AO39" s="220"/>
      <c r="AP39" s="220"/>
      <c r="AQ39" s="341" t="s">
        <v>577</v>
      </c>
      <c r="AR39" s="208"/>
      <c r="AS39" s="208"/>
      <c r="AT39" s="342"/>
      <c r="AU39" s="220"/>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497</v>
      </c>
      <c r="AC40" s="524"/>
      <c r="AD40" s="524"/>
      <c r="AE40" s="219" t="s">
        <v>577</v>
      </c>
      <c r="AF40" s="220"/>
      <c r="AG40" s="220"/>
      <c r="AH40" s="220"/>
      <c r="AI40" s="219" t="s">
        <v>577</v>
      </c>
      <c r="AJ40" s="220"/>
      <c r="AK40" s="220"/>
      <c r="AL40" s="220"/>
      <c r="AM40" s="219" t="s">
        <v>577</v>
      </c>
      <c r="AN40" s="220"/>
      <c r="AO40" s="220"/>
      <c r="AP40" s="220"/>
      <c r="AQ40" s="341" t="s">
        <v>577</v>
      </c>
      <c r="AR40" s="208"/>
      <c r="AS40" s="208"/>
      <c r="AT40" s="342"/>
      <c r="AU40" s="220">
        <v>60</v>
      </c>
      <c r="AV40" s="220"/>
      <c r="AW40" s="220"/>
      <c r="AX40" s="222"/>
    </row>
    <row r="41" spans="1:50" ht="30"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t="s">
        <v>577</v>
      </c>
      <c r="AF41" s="220"/>
      <c r="AG41" s="220"/>
      <c r="AH41" s="220"/>
      <c r="AI41" s="219" t="s">
        <v>577</v>
      </c>
      <c r="AJ41" s="220"/>
      <c r="AK41" s="220"/>
      <c r="AL41" s="220"/>
      <c r="AM41" s="219">
        <v>89.3</v>
      </c>
      <c r="AN41" s="220"/>
      <c r="AO41" s="220"/>
      <c r="AP41" s="220"/>
      <c r="AQ41" s="341" t="s">
        <v>577</v>
      </c>
      <c r="AR41" s="208"/>
      <c r="AS41" s="208"/>
      <c r="AT41" s="342"/>
      <c r="AU41" s="220"/>
      <c r="AV41" s="220"/>
      <c r="AW41" s="220"/>
      <c r="AX41" s="222"/>
    </row>
    <row r="42" spans="1:50" ht="23.25" customHeight="1" x14ac:dyDescent="0.15">
      <c r="A42" s="227" t="s">
        <v>506</v>
      </c>
      <c r="B42" s="228"/>
      <c r="C42" s="228"/>
      <c r="D42" s="228"/>
      <c r="E42" s="228"/>
      <c r="F42" s="229"/>
      <c r="G42" s="233" t="s">
        <v>588</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t="s">
        <v>577</v>
      </c>
      <c r="AR45" s="201"/>
      <c r="AS45" s="134" t="s">
        <v>355</v>
      </c>
      <c r="AT45" s="135"/>
      <c r="AU45" s="200">
        <v>32</v>
      </c>
      <c r="AV45" s="200"/>
      <c r="AW45" s="399" t="s">
        <v>300</v>
      </c>
      <c r="AX45" s="400"/>
    </row>
    <row r="46" spans="1:50" ht="23.25" customHeight="1" x14ac:dyDescent="0.15">
      <c r="A46" s="404"/>
      <c r="B46" s="402"/>
      <c r="C46" s="402"/>
      <c r="D46" s="402"/>
      <c r="E46" s="402"/>
      <c r="F46" s="403"/>
      <c r="G46" s="565" t="s">
        <v>589</v>
      </c>
      <c r="H46" s="566"/>
      <c r="I46" s="566"/>
      <c r="J46" s="566"/>
      <c r="K46" s="566"/>
      <c r="L46" s="566"/>
      <c r="M46" s="566"/>
      <c r="N46" s="566"/>
      <c r="O46" s="567"/>
      <c r="P46" s="106" t="s">
        <v>590</v>
      </c>
      <c r="Q46" s="106"/>
      <c r="R46" s="106"/>
      <c r="S46" s="106"/>
      <c r="T46" s="106"/>
      <c r="U46" s="106"/>
      <c r="V46" s="106"/>
      <c r="W46" s="106"/>
      <c r="X46" s="107"/>
      <c r="Y46" s="472" t="s">
        <v>12</v>
      </c>
      <c r="Z46" s="532"/>
      <c r="AA46" s="533"/>
      <c r="AB46" s="462" t="s">
        <v>664</v>
      </c>
      <c r="AC46" s="462"/>
      <c r="AD46" s="462"/>
      <c r="AE46" s="219">
        <v>283</v>
      </c>
      <c r="AF46" s="220"/>
      <c r="AG46" s="220"/>
      <c r="AH46" s="220"/>
      <c r="AI46" s="219">
        <v>305</v>
      </c>
      <c r="AJ46" s="220"/>
      <c r="AK46" s="220"/>
      <c r="AL46" s="220"/>
      <c r="AM46" s="219">
        <v>325</v>
      </c>
      <c r="AN46" s="220"/>
      <c r="AO46" s="220"/>
      <c r="AP46" s="220"/>
      <c r="AQ46" s="341" t="s">
        <v>577</v>
      </c>
      <c r="AR46" s="208"/>
      <c r="AS46" s="208"/>
      <c r="AT46" s="342"/>
      <c r="AU46" s="220"/>
      <c r="AV46" s="220"/>
      <c r="AW46" s="220"/>
      <c r="AX46" s="222"/>
    </row>
    <row r="47" spans="1:50" ht="23.25"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t="s">
        <v>664</v>
      </c>
      <c r="AC47" s="524"/>
      <c r="AD47" s="524"/>
      <c r="AE47" s="219" t="s">
        <v>577</v>
      </c>
      <c r="AF47" s="220"/>
      <c r="AG47" s="220"/>
      <c r="AH47" s="220"/>
      <c r="AI47" s="219" t="s">
        <v>577</v>
      </c>
      <c r="AJ47" s="220"/>
      <c r="AK47" s="220"/>
      <c r="AL47" s="220"/>
      <c r="AM47" s="219" t="s">
        <v>577</v>
      </c>
      <c r="AN47" s="220"/>
      <c r="AO47" s="220"/>
      <c r="AP47" s="220"/>
      <c r="AQ47" s="341" t="s">
        <v>577</v>
      </c>
      <c r="AR47" s="208"/>
      <c r="AS47" s="208"/>
      <c r="AT47" s="342"/>
      <c r="AU47" s="220">
        <v>388</v>
      </c>
      <c r="AV47" s="220"/>
      <c r="AW47" s="220"/>
      <c r="AX47" s="222"/>
    </row>
    <row r="48" spans="1:50" ht="23.25"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v>72.900000000000006</v>
      </c>
      <c r="AF48" s="220"/>
      <c r="AG48" s="220"/>
      <c r="AH48" s="220"/>
      <c r="AI48" s="219">
        <v>78.599999999999994</v>
      </c>
      <c r="AJ48" s="220"/>
      <c r="AK48" s="220"/>
      <c r="AL48" s="220"/>
      <c r="AM48" s="219">
        <v>83.8</v>
      </c>
      <c r="AN48" s="220"/>
      <c r="AO48" s="220"/>
      <c r="AP48" s="220"/>
      <c r="AQ48" s="341" t="s">
        <v>577</v>
      </c>
      <c r="AR48" s="208"/>
      <c r="AS48" s="208"/>
      <c r="AT48" s="342"/>
      <c r="AU48" s="220"/>
      <c r="AV48" s="220"/>
      <c r="AW48" s="220"/>
      <c r="AX48" s="222"/>
    </row>
    <row r="49" spans="1:50" ht="23.25" customHeight="1" x14ac:dyDescent="0.15">
      <c r="A49" s="227" t="s">
        <v>506</v>
      </c>
      <c r="B49" s="228"/>
      <c r="C49" s="228"/>
      <c r="D49" s="228"/>
      <c r="E49" s="228"/>
      <c r="F49" s="229"/>
      <c r="G49" s="233" t="s">
        <v>591</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v>37</v>
      </c>
      <c r="AV52" s="200"/>
      <c r="AW52" s="399" t="s">
        <v>300</v>
      </c>
      <c r="AX52" s="400"/>
    </row>
    <row r="53" spans="1:50" ht="23.25" customHeight="1" x14ac:dyDescent="0.15">
      <c r="A53" s="404"/>
      <c r="B53" s="402"/>
      <c r="C53" s="402"/>
      <c r="D53" s="402"/>
      <c r="E53" s="402"/>
      <c r="F53" s="403"/>
      <c r="G53" s="565" t="s">
        <v>592</v>
      </c>
      <c r="H53" s="566"/>
      <c r="I53" s="566"/>
      <c r="J53" s="566"/>
      <c r="K53" s="566"/>
      <c r="L53" s="566"/>
      <c r="M53" s="566"/>
      <c r="N53" s="566"/>
      <c r="O53" s="567"/>
      <c r="P53" s="106" t="s">
        <v>593</v>
      </c>
      <c r="Q53" s="106"/>
      <c r="R53" s="106"/>
      <c r="S53" s="106"/>
      <c r="T53" s="106"/>
      <c r="U53" s="106"/>
      <c r="V53" s="106"/>
      <c r="W53" s="106"/>
      <c r="X53" s="107"/>
      <c r="Y53" s="472" t="s">
        <v>12</v>
      </c>
      <c r="Z53" s="532"/>
      <c r="AA53" s="533"/>
      <c r="AB53" s="462" t="s">
        <v>641</v>
      </c>
      <c r="AC53" s="462"/>
      <c r="AD53" s="462"/>
      <c r="AE53" s="219" t="s">
        <v>577</v>
      </c>
      <c r="AF53" s="220"/>
      <c r="AG53" s="220"/>
      <c r="AH53" s="220"/>
      <c r="AI53" s="219" t="s">
        <v>577</v>
      </c>
      <c r="AJ53" s="220"/>
      <c r="AK53" s="220"/>
      <c r="AL53" s="220"/>
      <c r="AM53" s="219"/>
      <c r="AN53" s="220"/>
      <c r="AO53" s="220"/>
      <c r="AP53" s="220"/>
      <c r="AQ53" s="341" t="s">
        <v>577</v>
      </c>
      <c r="AR53" s="208"/>
      <c r="AS53" s="208"/>
      <c r="AT53" s="342"/>
      <c r="AU53" s="220"/>
      <c r="AV53" s="220"/>
      <c r="AW53" s="220"/>
      <c r="AX53" s="222"/>
    </row>
    <row r="54" spans="1:50" ht="23.25"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t="s">
        <v>641</v>
      </c>
      <c r="AC54" s="524"/>
      <c r="AD54" s="524"/>
      <c r="AE54" s="219" t="s">
        <v>577</v>
      </c>
      <c r="AF54" s="220"/>
      <c r="AG54" s="220"/>
      <c r="AH54" s="220"/>
      <c r="AI54" s="219" t="s">
        <v>577</v>
      </c>
      <c r="AJ54" s="220"/>
      <c r="AK54" s="220"/>
      <c r="AL54" s="220"/>
      <c r="AM54" s="219"/>
      <c r="AN54" s="220"/>
      <c r="AO54" s="220"/>
      <c r="AP54" s="220"/>
      <c r="AQ54" s="341" t="s">
        <v>577</v>
      </c>
      <c r="AR54" s="208"/>
      <c r="AS54" s="208"/>
      <c r="AT54" s="342"/>
      <c r="AU54" s="220">
        <v>8</v>
      </c>
      <c r="AV54" s="220"/>
      <c r="AW54" s="220"/>
      <c r="AX54" s="222"/>
    </row>
    <row r="55" spans="1:50" ht="23.25"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t="s">
        <v>577</v>
      </c>
      <c r="AF55" s="220"/>
      <c r="AG55" s="220"/>
      <c r="AH55" s="220"/>
      <c r="AI55" s="219" t="s">
        <v>577</v>
      </c>
      <c r="AJ55" s="220"/>
      <c r="AK55" s="220"/>
      <c r="AL55" s="220"/>
      <c r="AM55" s="219"/>
      <c r="AN55" s="220"/>
      <c r="AO55" s="220"/>
      <c r="AP55" s="220"/>
      <c r="AQ55" s="341" t="s">
        <v>577</v>
      </c>
      <c r="AR55" s="208"/>
      <c r="AS55" s="208"/>
      <c r="AT55" s="342"/>
      <c r="AU55" s="220"/>
      <c r="AV55" s="220"/>
      <c r="AW55" s="220"/>
      <c r="AX55" s="222"/>
    </row>
    <row r="56" spans="1:50" ht="23.25" customHeight="1" x14ac:dyDescent="0.15">
      <c r="A56" s="227" t="s">
        <v>506</v>
      </c>
      <c r="B56" s="228"/>
      <c r="C56" s="228"/>
      <c r="D56" s="228"/>
      <c r="E56" s="228"/>
      <c r="F56" s="229"/>
      <c r="G56" s="233" t="s">
        <v>594</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v>37</v>
      </c>
      <c r="AV59" s="200"/>
      <c r="AW59" s="399" t="s">
        <v>300</v>
      </c>
      <c r="AX59" s="400"/>
    </row>
    <row r="60" spans="1:50" ht="23.25" customHeight="1" x14ac:dyDescent="0.15">
      <c r="A60" s="404"/>
      <c r="B60" s="402"/>
      <c r="C60" s="402"/>
      <c r="D60" s="402"/>
      <c r="E60" s="402"/>
      <c r="F60" s="403"/>
      <c r="G60" s="565" t="s">
        <v>595</v>
      </c>
      <c r="H60" s="566"/>
      <c r="I60" s="566"/>
      <c r="J60" s="566"/>
      <c r="K60" s="566"/>
      <c r="L60" s="566"/>
      <c r="M60" s="566"/>
      <c r="N60" s="566"/>
      <c r="O60" s="567"/>
      <c r="P60" s="106" t="s">
        <v>596</v>
      </c>
      <c r="Q60" s="106"/>
      <c r="R60" s="106"/>
      <c r="S60" s="106"/>
      <c r="T60" s="106"/>
      <c r="U60" s="106"/>
      <c r="V60" s="106"/>
      <c r="W60" s="106"/>
      <c r="X60" s="107"/>
      <c r="Y60" s="472" t="s">
        <v>12</v>
      </c>
      <c r="Z60" s="532"/>
      <c r="AA60" s="533"/>
      <c r="AB60" s="462" t="s">
        <v>641</v>
      </c>
      <c r="AC60" s="462"/>
      <c r="AD60" s="462"/>
      <c r="AE60" s="219" t="s">
        <v>577</v>
      </c>
      <c r="AF60" s="220"/>
      <c r="AG60" s="220"/>
      <c r="AH60" s="220"/>
      <c r="AI60" s="219" t="s">
        <v>577</v>
      </c>
      <c r="AJ60" s="220"/>
      <c r="AK60" s="220"/>
      <c r="AL60" s="220"/>
      <c r="AM60" s="219"/>
      <c r="AN60" s="220"/>
      <c r="AO60" s="220"/>
      <c r="AP60" s="220"/>
      <c r="AQ60" s="341" t="s">
        <v>577</v>
      </c>
      <c r="AR60" s="208"/>
      <c r="AS60" s="208"/>
      <c r="AT60" s="342"/>
      <c r="AU60" s="220"/>
      <c r="AV60" s="220"/>
      <c r="AW60" s="220"/>
      <c r="AX60" s="222"/>
    </row>
    <row r="61" spans="1:50" ht="23.25"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t="s">
        <v>641</v>
      </c>
      <c r="AC61" s="524"/>
      <c r="AD61" s="524"/>
      <c r="AE61" s="219" t="s">
        <v>577</v>
      </c>
      <c r="AF61" s="220"/>
      <c r="AG61" s="220"/>
      <c r="AH61" s="220"/>
      <c r="AI61" s="219" t="s">
        <v>577</v>
      </c>
      <c r="AJ61" s="220"/>
      <c r="AK61" s="220"/>
      <c r="AL61" s="220"/>
      <c r="AM61" s="219"/>
      <c r="AN61" s="220"/>
      <c r="AO61" s="220"/>
      <c r="AP61" s="220"/>
      <c r="AQ61" s="341" t="s">
        <v>577</v>
      </c>
      <c r="AR61" s="208"/>
      <c r="AS61" s="208"/>
      <c r="AT61" s="342"/>
      <c r="AU61" s="220">
        <v>12</v>
      </c>
      <c r="AV61" s="220"/>
      <c r="AW61" s="220"/>
      <c r="AX61" s="222"/>
    </row>
    <row r="62" spans="1:50" ht="23.25"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t="s">
        <v>577</v>
      </c>
      <c r="AF62" s="220"/>
      <c r="AG62" s="220"/>
      <c r="AH62" s="220"/>
      <c r="AI62" s="219" t="s">
        <v>577</v>
      </c>
      <c r="AJ62" s="220"/>
      <c r="AK62" s="220"/>
      <c r="AL62" s="220"/>
      <c r="AM62" s="219"/>
      <c r="AN62" s="220"/>
      <c r="AO62" s="220"/>
      <c r="AP62" s="220"/>
      <c r="AQ62" s="341" t="s">
        <v>577</v>
      </c>
      <c r="AR62" s="208"/>
      <c r="AS62" s="208"/>
      <c r="AT62" s="342"/>
      <c r="AU62" s="220"/>
      <c r="AV62" s="220"/>
      <c r="AW62" s="220"/>
      <c r="AX62" s="222"/>
    </row>
    <row r="63" spans="1:50" ht="23.25" customHeight="1" x14ac:dyDescent="0.15">
      <c r="A63" s="227" t="s">
        <v>506</v>
      </c>
      <c r="B63" s="228"/>
      <c r="C63" s="228"/>
      <c r="D63" s="228"/>
      <c r="E63" s="228"/>
      <c r="F63" s="229"/>
      <c r="G63" s="233" t="s">
        <v>597</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1" customHeight="1" thickBo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6"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6"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6"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6"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6"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6"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6"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6"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6"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6"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6"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6"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6"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25.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5.5" customHeight="1" x14ac:dyDescent="0.15">
      <c r="A101" s="423"/>
      <c r="B101" s="424"/>
      <c r="C101" s="424"/>
      <c r="D101" s="424"/>
      <c r="E101" s="424"/>
      <c r="F101" s="425"/>
      <c r="G101" s="106" t="s">
        <v>598</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c r="AC101" s="462"/>
      <c r="AD101" s="462"/>
      <c r="AE101" s="219">
        <v>3</v>
      </c>
      <c r="AF101" s="220"/>
      <c r="AG101" s="220"/>
      <c r="AH101" s="221"/>
      <c r="AI101" s="219">
        <v>3</v>
      </c>
      <c r="AJ101" s="220"/>
      <c r="AK101" s="220"/>
      <c r="AL101" s="221"/>
      <c r="AM101" s="219">
        <v>3</v>
      </c>
      <c r="AN101" s="220"/>
      <c r="AO101" s="220"/>
      <c r="AP101" s="221"/>
      <c r="AQ101" s="219">
        <v>3</v>
      </c>
      <c r="AR101" s="220"/>
      <c r="AS101" s="220"/>
      <c r="AT101" s="221"/>
      <c r="AU101" s="219"/>
      <c r="AV101" s="220"/>
      <c r="AW101" s="220"/>
      <c r="AX101" s="221"/>
    </row>
    <row r="102" spans="1:60" ht="25.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c r="AC102" s="462"/>
      <c r="AD102" s="462"/>
      <c r="AE102" s="419">
        <v>3</v>
      </c>
      <c r="AF102" s="419"/>
      <c r="AG102" s="419"/>
      <c r="AH102" s="419"/>
      <c r="AI102" s="419">
        <v>3</v>
      </c>
      <c r="AJ102" s="419"/>
      <c r="AK102" s="419"/>
      <c r="AL102" s="419"/>
      <c r="AM102" s="419">
        <v>3</v>
      </c>
      <c r="AN102" s="419"/>
      <c r="AO102" s="419"/>
      <c r="AP102" s="419"/>
      <c r="AQ102" s="274">
        <v>3</v>
      </c>
      <c r="AR102" s="275"/>
      <c r="AS102" s="275"/>
      <c r="AT102" s="320"/>
      <c r="AU102" s="274"/>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5.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5.5" customHeight="1" x14ac:dyDescent="0.15">
      <c r="A116" s="440"/>
      <c r="B116" s="441"/>
      <c r="C116" s="441"/>
      <c r="D116" s="441"/>
      <c r="E116" s="441"/>
      <c r="F116" s="442"/>
      <c r="G116" s="394" t="s">
        <v>631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v>21.6</v>
      </c>
      <c r="AF116" s="419"/>
      <c r="AG116" s="419"/>
      <c r="AH116" s="419"/>
      <c r="AI116" s="419">
        <v>22</v>
      </c>
      <c r="AJ116" s="419"/>
      <c r="AK116" s="419"/>
      <c r="AL116" s="419"/>
      <c r="AM116" s="419">
        <v>20</v>
      </c>
      <c r="AN116" s="419"/>
      <c r="AO116" s="419"/>
      <c r="AP116" s="419"/>
      <c r="AQ116" s="219"/>
      <c r="AR116" s="220"/>
      <c r="AS116" s="220"/>
      <c r="AT116" s="220"/>
      <c r="AU116" s="220"/>
      <c r="AV116" s="220"/>
      <c r="AW116" s="220"/>
      <c r="AX116" s="222"/>
    </row>
    <row r="117" spans="1:50" ht="25.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633</v>
      </c>
      <c r="AC117" s="474"/>
      <c r="AD117" s="475"/>
      <c r="AE117" s="552" t="s">
        <v>599</v>
      </c>
      <c r="AF117" s="552"/>
      <c r="AG117" s="552"/>
      <c r="AH117" s="552"/>
      <c r="AI117" s="552" t="s">
        <v>600</v>
      </c>
      <c r="AJ117" s="552"/>
      <c r="AK117" s="552"/>
      <c r="AL117" s="552"/>
      <c r="AM117" s="552" t="s">
        <v>657</v>
      </c>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2.25"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9.25" customHeight="1" x14ac:dyDescent="0.15">
      <c r="A130" s="189" t="s">
        <v>566</v>
      </c>
      <c r="B130" s="186"/>
      <c r="C130" s="185" t="s">
        <v>358</v>
      </c>
      <c r="D130" s="186"/>
      <c r="E130" s="170" t="s">
        <v>387</v>
      </c>
      <c r="F130" s="171"/>
      <c r="G130" s="172" t="s">
        <v>601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29.25" customHeight="1" x14ac:dyDescent="0.15">
      <c r="A131" s="190"/>
      <c r="B131" s="187"/>
      <c r="C131" s="181"/>
      <c r="D131" s="187"/>
      <c r="E131" s="175" t="s">
        <v>386</v>
      </c>
      <c r="F131" s="176"/>
      <c r="G131" s="111" t="s">
        <v>602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5.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5.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v>32</v>
      </c>
      <c r="AR133" s="200"/>
      <c r="AS133" s="134" t="s">
        <v>355</v>
      </c>
      <c r="AT133" s="135"/>
      <c r="AU133" s="201">
        <v>37</v>
      </c>
      <c r="AV133" s="201"/>
      <c r="AW133" s="134" t="s">
        <v>300</v>
      </c>
      <c r="AX133" s="196"/>
    </row>
    <row r="134" spans="1:50" ht="15.75" customHeight="1" x14ac:dyDescent="0.15">
      <c r="A134" s="190"/>
      <c r="B134" s="187"/>
      <c r="C134" s="181"/>
      <c r="D134" s="187"/>
      <c r="E134" s="181"/>
      <c r="F134" s="182"/>
      <c r="G134" s="105" t="s">
        <v>584</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v>11.2</v>
      </c>
      <c r="AF134" s="208"/>
      <c r="AG134" s="208"/>
      <c r="AH134" s="208"/>
      <c r="AI134" s="207">
        <v>11.3</v>
      </c>
      <c r="AJ134" s="208"/>
      <c r="AK134" s="208"/>
      <c r="AL134" s="208"/>
      <c r="AM134" s="207">
        <v>11.5</v>
      </c>
      <c r="AN134" s="208"/>
      <c r="AO134" s="208"/>
      <c r="AP134" s="208"/>
      <c r="AQ134" s="207"/>
      <c r="AR134" s="208"/>
      <c r="AS134" s="208"/>
      <c r="AT134" s="208"/>
      <c r="AU134" s="207"/>
      <c r="AV134" s="208"/>
      <c r="AW134" s="208"/>
      <c r="AX134" s="209"/>
    </row>
    <row r="135" spans="1:50" ht="15.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577</v>
      </c>
      <c r="AF135" s="208"/>
      <c r="AG135" s="208"/>
      <c r="AH135" s="208"/>
      <c r="AI135" s="207" t="s">
        <v>577</v>
      </c>
      <c r="AJ135" s="208"/>
      <c r="AK135" s="208"/>
      <c r="AL135" s="208"/>
      <c r="AM135" s="207"/>
      <c r="AN135" s="208"/>
      <c r="AO135" s="208"/>
      <c r="AP135" s="208"/>
      <c r="AQ135" s="207">
        <v>16</v>
      </c>
      <c r="AR135" s="208"/>
      <c r="AS135" s="208"/>
      <c r="AT135" s="208"/>
      <c r="AU135" s="207">
        <v>20</v>
      </c>
      <c r="AV135" s="208"/>
      <c r="AW135" s="208"/>
      <c r="AX135" s="209"/>
    </row>
    <row r="136" spans="1:50" ht="15.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5.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577</v>
      </c>
      <c r="AR137" s="200"/>
      <c r="AS137" s="134" t="s">
        <v>355</v>
      </c>
      <c r="AT137" s="135"/>
      <c r="AU137" s="201">
        <v>32</v>
      </c>
      <c r="AV137" s="201"/>
      <c r="AW137" s="134" t="s">
        <v>300</v>
      </c>
      <c r="AX137" s="196"/>
    </row>
    <row r="138" spans="1:50" ht="15.75" customHeight="1" x14ac:dyDescent="0.15">
      <c r="A138" s="190"/>
      <c r="B138" s="187"/>
      <c r="C138" s="181"/>
      <c r="D138" s="187"/>
      <c r="E138" s="181"/>
      <c r="F138" s="182"/>
      <c r="G138" s="105" t="s">
        <v>603</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497</v>
      </c>
      <c r="AC138" s="206"/>
      <c r="AD138" s="206"/>
      <c r="AE138" s="207" t="s">
        <v>577</v>
      </c>
      <c r="AF138" s="208"/>
      <c r="AG138" s="208"/>
      <c r="AH138" s="208"/>
      <c r="AI138" s="207" t="s">
        <v>577</v>
      </c>
      <c r="AJ138" s="208"/>
      <c r="AK138" s="208"/>
      <c r="AL138" s="208"/>
      <c r="AM138" s="207">
        <v>53.6</v>
      </c>
      <c r="AN138" s="208"/>
      <c r="AO138" s="208"/>
      <c r="AP138" s="208"/>
      <c r="AQ138" s="207" t="s">
        <v>577</v>
      </c>
      <c r="AR138" s="208"/>
      <c r="AS138" s="208"/>
      <c r="AT138" s="208"/>
      <c r="AU138" s="207" t="s">
        <v>577</v>
      </c>
      <c r="AV138" s="208"/>
      <c r="AW138" s="208"/>
      <c r="AX138" s="209"/>
    </row>
    <row r="139" spans="1:50" ht="15.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497</v>
      </c>
      <c r="AC139" s="214"/>
      <c r="AD139" s="214"/>
      <c r="AE139" s="207" t="s">
        <v>577</v>
      </c>
      <c r="AF139" s="208"/>
      <c r="AG139" s="208"/>
      <c r="AH139" s="208"/>
      <c r="AI139" s="207" t="s">
        <v>577</v>
      </c>
      <c r="AJ139" s="208"/>
      <c r="AK139" s="208"/>
      <c r="AL139" s="208"/>
      <c r="AM139" s="207" t="s">
        <v>577</v>
      </c>
      <c r="AN139" s="208"/>
      <c r="AO139" s="208"/>
      <c r="AP139" s="208"/>
      <c r="AQ139" s="207" t="s">
        <v>577</v>
      </c>
      <c r="AR139" s="208"/>
      <c r="AS139" s="208"/>
      <c r="AT139" s="208"/>
      <c r="AU139" s="207">
        <v>60</v>
      </c>
      <c r="AV139" s="208"/>
      <c r="AW139" s="208"/>
      <c r="AX139" s="209"/>
    </row>
    <row r="140" spans="1:50" ht="15.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5.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v>32</v>
      </c>
      <c r="AV141" s="201"/>
      <c r="AW141" s="134" t="s">
        <v>300</v>
      </c>
      <c r="AX141" s="196"/>
    </row>
    <row r="142" spans="1:50" ht="15.75" customHeight="1" x14ac:dyDescent="0.15">
      <c r="A142" s="190"/>
      <c r="B142" s="187"/>
      <c r="C142" s="181"/>
      <c r="D142" s="187"/>
      <c r="E142" s="181"/>
      <c r="F142" s="182"/>
      <c r="G142" s="105" t="s">
        <v>604</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664</v>
      </c>
      <c r="AC142" s="206"/>
      <c r="AD142" s="206"/>
      <c r="AE142" s="207">
        <v>283</v>
      </c>
      <c r="AF142" s="208"/>
      <c r="AG142" s="208"/>
      <c r="AH142" s="208"/>
      <c r="AI142" s="207">
        <v>305</v>
      </c>
      <c r="AJ142" s="208"/>
      <c r="AK142" s="208"/>
      <c r="AL142" s="208"/>
      <c r="AM142" s="207">
        <v>325</v>
      </c>
      <c r="AN142" s="208"/>
      <c r="AO142" s="208"/>
      <c r="AP142" s="208"/>
      <c r="AQ142" s="207" t="s">
        <v>577</v>
      </c>
      <c r="AR142" s="208"/>
      <c r="AS142" s="208"/>
      <c r="AT142" s="208"/>
      <c r="AU142" s="207" t="s">
        <v>577</v>
      </c>
      <c r="AV142" s="208"/>
      <c r="AW142" s="208"/>
      <c r="AX142" s="209"/>
    </row>
    <row r="143" spans="1:50" ht="15.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664</v>
      </c>
      <c r="AC143" s="214"/>
      <c r="AD143" s="214"/>
      <c r="AE143" s="207" t="s">
        <v>577</v>
      </c>
      <c r="AF143" s="208"/>
      <c r="AG143" s="208"/>
      <c r="AH143" s="208"/>
      <c r="AI143" s="207" t="s">
        <v>577</v>
      </c>
      <c r="AJ143" s="208"/>
      <c r="AK143" s="208"/>
      <c r="AL143" s="208"/>
      <c r="AM143" s="207"/>
      <c r="AN143" s="208"/>
      <c r="AO143" s="208"/>
      <c r="AP143" s="208"/>
      <c r="AQ143" s="207" t="s">
        <v>577</v>
      </c>
      <c r="AR143" s="208"/>
      <c r="AS143" s="208"/>
      <c r="AT143" s="208"/>
      <c r="AU143" s="207">
        <v>388</v>
      </c>
      <c r="AV143" s="208"/>
      <c r="AW143" s="208"/>
      <c r="AX143" s="209"/>
    </row>
    <row r="144" spans="1:50" ht="15.75"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5.75"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v>37</v>
      </c>
      <c r="AV145" s="201"/>
      <c r="AW145" s="134" t="s">
        <v>300</v>
      </c>
      <c r="AX145" s="196"/>
    </row>
    <row r="146" spans="1:50" ht="15.75" customHeight="1" x14ac:dyDescent="0.15">
      <c r="A146" s="190"/>
      <c r="B146" s="187"/>
      <c r="C146" s="181"/>
      <c r="D146" s="187"/>
      <c r="E146" s="181"/>
      <c r="F146" s="182"/>
      <c r="G146" s="105" t="s">
        <v>605</v>
      </c>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t="s">
        <v>606</v>
      </c>
      <c r="AC146" s="206"/>
      <c r="AD146" s="206"/>
      <c r="AE146" s="207" t="s">
        <v>577</v>
      </c>
      <c r="AF146" s="208"/>
      <c r="AG146" s="208"/>
      <c r="AH146" s="208"/>
      <c r="AI146" s="207" t="s">
        <v>577</v>
      </c>
      <c r="AJ146" s="208"/>
      <c r="AK146" s="208"/>
      <c r="AL146" s="208"/>
      <c r="AM146" s="207"/>
      <c r="AN146" s="208"/>
      <c r="AO146" s="208"/>
      <c r="AP146" s="208"/>
      <c r="AQ146" s="207" t="s">
        <v>577</v>
      </c>
      <c r="AR146" s="208"/>
      <c r="AS146" s="208"/>
      <c r="AT146" s="208"/>
      <c r="AU146" s="207" t="s">
        <v>577</v>
      </c>
      <c r="AV146" s="208"/>
      <c r="AW146" s="208"/>
      <c r="AX146" s="209"/>
    </row>
    <row r="147" spans="1:50" ht="15.75"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606</v>
      </c>
      <c r="AC147" s="214"/>
      <c r="AD147" s="214"/>
      <c r="AE147" s="207" t="s">
        <v>577</v>
      </c>
      <c r="AF147" s="208"/>
      <c r="AG147" s="208"/>
      <c r="AH147" s="208"/>
      <c r="AI147" s="207" t="s">
        <v>577</v>
      </c>
      <c r="AJ147" s="208"/>
      <c r="AK147" s="208"/>
      <c r="AL147" s="208"/>
      <c r="AM147" s="207"/>
      <c r="AN147" s="208"/>
      <c r="AO147" s="208"/>
      <c r="AP147" s="208"/>
      <c r="AQ147" s="207" t="s">
        <v>577</v>
      </c>
      <c r="AR147" s="208"/>
      <c r="AS147" s="208"/>
      <c r="AT147" s="208"/>
      <c r="AU147" s="207">
        <v>8</v>
      </c>
      <c r="AV147" s="208"/>
      <c r="AW147" s="208"/>
      <c r="AX147" s="209"/>
    </row>
    <row r="148" spans="1:50" ht="15.75"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5.75"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v>37</v>
      </c>
      <c r="AV149" s="201"/>
      <c r="AW149" s="134" t="s">
        <v>300</v>
      </c>
      <c r="AX149" s="196"/>
    </row>
    <row r="150" spans="1:50" ht="15.75" customHeight="1" x14ac:dyDescent="0.15">
      <c r="A150" s="190"/>
      <c r="B150" s="187"/>
      <c r="C150" s="181"/>
      <c r="D150" s="187"/>
      <c r="E150" s="181"/>
      <c r="F150" s="182"/>
      <c r="G150" s="105" t="s">
        <v>607</v>
      </c>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t="s">
        <v>606</v>
      </c>
      <c r="AC150" s="206"/>
      <c r="AD150" s="206"/>
      <c r="AE150" s="207" t="s">
        <v>577</v>
      </c>
      <c r="AF150" s="208"/>
      <c r="AG150" s="208"/>
      <c r="AH150" s="208"/>
      <c r="AI150" s="207" t="s">
        <v>577</v>
      </c>
      <c r="AJ150" s="208"/>
      <c r="AK150" s="208"/>
      <c r="AL150" s="208"/>
      <c r="AM150" s="207"/>
      <c r="AN150" s="208"/>
      <c r="AO150" s="208"/>
      <c r="AP150" s="208"/>
      <c r="AQ150" s="207" t="s">
        <v>577</v>
      </c>
      <c r="AR150" s="208"/>
      <c r="AS150" s="208"/>
      <c r="AT150" s="208"/>
      <c r="AU150" s="207" t="s">
        <v>577</v>
      </c>
      <c r="AV150" s="208"/>
      <c r="AW150" s="208"/>
      <c r="AX150" s="209"/>
    </row>
    <row r="151" spans="1:50" ht="15.75"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t="s">
        <v>606</v>
      </c>
      <c r="AC151" s="214"/>
      <c r="AD151" s="214"/>
      <c r="AE151" s="207" t="s">
        <v>577</v>
      </c>
      <c r="AF151" s="208"/>
      <c r="AG151" s="208"/>
      <c r="AH151" s="208"/>
      <c r="AI151" s="207" t="s">
        <v>577</v>
      </c>
      <c r="AJ151" s="208"/>
      <c r="AK151" s="208"/>
      <c r="AL151" s="208"/>
      <c r="AM151" s="207"/>
      <c r="AN151" s="208"/>
      <c r="AO151" s="208"/>
      <c r="AP151" s="208"/>
      <c r="AQ151" s="207" t="s">
        <v>577</v>
      </c>
      <c r="AR151" s="208"/>
      <c r="AS151" s="208"/>
      <c r="AT151" s="208"/>
      <c r="AU151" s="207">
        <v>12</v>
      </c>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9.75" customHeight="1" x14ac:dyDescent="0.15">
      <c r="A188" s="190"/>
      <c r="B188" s="187"/>
      <c r="C188" s="181"/>
      <c r="D188" s="187"/>
      <c r="E188" s="126" t="s">
        <v>608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9.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18.75" hidden="1" customHeight="1" x14ac:dyDescent="0.15">
      <c r="A430" s="190"/>
      <c r="B430" s="187"/>
      <c r="C430" s="179" t="s">
        <v>562</v>
      </c>
      <c r="D430" s="932"/>
      <c r="E430" s="175" t="s">
        <v>546</v>
      </c>
      <c r="F430" s="899"/>
      <c r="G430" s="900" t="s">
        <v>374</v>
      </c>
      <c r="H430" s="124"/>
      <c r="I430" s="124"/>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1"/>
      <c r="AR432" s="201"/>
      <c r="AS432" s="134" t="s">
        <v>355</v>
      </c>
      <c r="AT432" s="135"/>
      <c r="AU432" s="201"/>
      <c r="AV432" s="201"/>
      <c r="AW432" s="134" t="s">
        <v>300</v>
      </c>
      <c r="AX432" s="196"/>
    </row>
    <row r="433" spans="1:50" ht="18.7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18.7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18.7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27.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27.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7.7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7.7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7.7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27.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27.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7.7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7.7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7.7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27.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27.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7.7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7.7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7.7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27.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27.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7.7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7.7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7.7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27.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27.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7.7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7.7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7.7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27.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27.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7.7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7.7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7.7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27.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27.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7.7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7.7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7.7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27.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27.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7.7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7.7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7.7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27.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27.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7.7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7.7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7.7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18" hidden="1"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8"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8" hidden="1"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2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38.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576</v>
      </c>
      <c r="AE702" s="347"/>
      <c r="AF702" s="347"/>
      <c r="AG702" s="386" t="s">
        <v>609</v>
      </c>
      <c r="AH702" s="387"/>
      <c r="AI702" s="387"/>
      <c r="AJ702" s="387"/>
      <c r="AK702" s="387"/>
      <c r="AL702" s="387"/>
      <c r="AM702" s="387"/>
      <c r="AN702" s="387"/>
      <c r="AO702" s="387"/>
      <c r="AP702" s="387"/>
      <c r="AQ702" s="387"/>
      <c r="AR702" s="387"/>
      <c r="AS702" s="387"/>
      <c r="AT702" s="387"/>
      <c r="AU702" s="387"/>
      <c r="AV702" s="387"/>
      <c r="AW702" s="387"/>
      <c r="AX702" s="388"/>
    </row>
    <row r="703" spans="1:50" ht="54.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576</v>
      </c>
      <c r="AE703" s="330"/>
      <c r="AF703" s="330"/>
      <c r="AG703" s="102" t="s">
        <v>610</v>
      </c>
      <c r="AH703" s="103"/>
      <c r="AI703" s="103"/>
      <c r="AJ703" s="103"/>
      <c r="AK703" s="103"/>
      <c r="AL703" s="103"/>
      <c r="AM703" s="103"/>
      <c r="AN703" s="103"/>
      <c r="AO703" s="103"/>
      <c r="AP703" s="103"/>
      <c r="AQ703" s="103"/>
      <c r="AR703" s="103"/>
      <c r="AS703" s="103"/>
      <c r="AT703" s="103"/>
      <c r="AU703" s="103"/>
      <c r="AV703" s="103"/>
      <c r="AW703" s="103"/>
      <c r="AX703" s="104"/>
    </row>
    <row r="704" spans="1:50" ht="50.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8" t="s">
        <v>611</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576</v>
      </c>
      <c r="AE705" s="716"/>
      <c r="AF705" s="716"/>
      <c r="AG705" s="126" t="s">
        <v>658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612</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613</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36"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576</v>
      </c>
      <c r="AE708" s="606"/>
      <c r="AF708" s="606"/>
      <c r="AG708" s="743" t="s">
        <v>614</v>
      </c>
      <c r="AH708" s="744"/>
      <c r="AI708" s="744"/>
      <c r="AJ708" s="744"/>
      <c r="AK708" s="744"/>
      <c r="AL708" s="744"/>
      <c r="AM708" s="744"/>
      <c r="AN708" s="744"/>
      <c r="AO708" s="744"/>
      <c r="AP708" s="744"/>
      <c r="AQ708" s="744"/>
      <c r="AR708" s="744"/>
      <c r="AS708" s="744"/>
      <c r="AT708" s="744"/>
      <c r="AU708" s="744"/>
      <c r="AV708" s="744"/>
      <c r="AW708" s="744"/>
      <c r="AX708" s="745"/>
    </row>
    <row r="709" spans="1:50" ht="50.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576</v>
      </c>
      <c r="AE709" s="330"/>
      <c r="AF709" s="330"/>
      <c r="AG709" s="102" t="s">
        <v>615</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616</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64.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576</v>
      </c>
      <c r="AE711" s="330"/>
      <c r="AF711" s="330"/>
      <c r="AG711" s="102" t="s">
        <v>617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616</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616</v>
      </c>
      <c r="AE713" s="330"/>
      <c r="AF713" s="664"/>
      <c r="AG713" s="102"/>
      <c r="AH713" s="103"/>
      <c r="AI713" s="103"/>
      <c r="AJ713" s="103"/>
      <c r="AK713" s="103"/>
      <c r="AL713" s="103"/>
      <c r="AM713" s="103"/>
      <c r="AN713" s="103"/>
      <c r="AO713" s="103"/>
      <c r="AP713" s="103"/>
      <c r="AQ713" s="103"/>
      <c r="AR713" s="103"/>
      <c r="AS713" s="103"/>
      <c r="AT713" s="103"/>
      <c r="AU713" s="103"/>
      <c r="AV713" s="103"/>
      <c r="AW713" s="103"/>
      <c r="AX713" s="104"/>
    </row>
    <row r="714" spans="1:50" ht="5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576</v>
      </c>
      <c r="AE714" s="809"/>
      <c r="AF714" s="810"/>
      <c r="AG714" s="737" t="s">
        <v>618</v>
      </c>
      <c r="AH714" s="738"/>
      <c r="AI714" s="738"/>
      <c r="AJ714" s="738"/>
      <c r="AK714" s="738"/>
      <c r="AL714" s="738"/>
      <c r="AM714" s="738"/>
      <c r="AN714" s="738"/>
      <c r="AO714" s="738"/>
      <c r="AP714" s="738"/>
      <c r="AQ714" s="738"/>
      <c r="AR714" s="738"/>
      <c r="AS714" s="738"/>
      <c r="AT714" s="738"/>
      <c r="AU714" s="738"/>
      <c r="AV714" s="738"/>
      <c r="AW714" s="738"/>
      <c r="AX714" s="739"/>
    </row>
    <row r="715" spans="1:50" ht="48.7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576</v>
      </c>
      <c r="AE715" s="606"/>
      <c r="AF715" s="657"/>
      <c r="AG715" s="743" t="s">
        <v>619</v>
      </c>
      <c r="AH715" s="744"/>
      <c r="AI715" s="744"/>
      <c r="AJ715" s="744"/>
      <c r="AK715" s="744"/>
      <c r="AL715" s="744"/>
      <c r="AM715" s="744"/>
      <c r="AN715" s="744"/>
      <c r="AO715" s="744"/>
      <c r="AP715" s="744"/>
      <c r="AQ715" s="744"/>
      <c r="AR715" s="744"/>
      <c r="AS715" s="744"/>
      <c r="AT715" s="744"/>
      <c r="AU715" s="744"/>
      <c r="AV715" s="744"/>
      <c r="AW715" s="744"/>
      <c r="AX715" s="745"/>
    </row>
    <row r="716" spans="1:50" ht="96.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576</v>
      </c>
      <c r="AE716" s="628"/>
      <c r="AF716" s="628"/>
      <c r="AG716" s="102" t="s">
        <v>620</v>
      </c>
      <c r="AH716" s="103"/>
      <c r="AI716" s="103"/>
      <c r="AJ716" s="103"/>
      <c r="AK716" s="103"/>
      <c r="AL716" s="103"/>
      <c r="AM716" s="103"/>
      <c r="AN716" s="103"/>
      <c r="AO716" s="103"/>
      <c r="AP716" s="103"/>
      <c r="AQ716" s="103"/>
      <c r="AR716" s="103"/>
      <c r="AS716" s="103"/>
      <c r="AT716" s="103"/>
      <c r="AU716" s="103"/>
      <c r="AV716" s="103"/>
      <c r="AW716" s="103"/>
      <c r="AX716" s="104"/>
    </row>
    <row r="717" spans="1:50" ht="38.2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576</v>
      </c>
      <c r="AE717" s="330"/>
      <c r="AF717" s="330"/>
      <c r="AG717" s="102" t="s">
        <v>621</v>
      </c>
      <c r="AH717" s="103"/>
      <c r="AI717" s="103"/>
      <c r="AJ717" s="103"/>
      <c r="AK717" s="103"/>
      <c r="AL717" s="103"/>
      <c r="AM717" s="103"/>
      <c r="AN717" s="103"/>
      <c r="AO717" s="103"/>
      <c r="AP717" s="103"/>
      <c r="AQ717" s="103"/>
      <c r="AR717" s="103"/>
      <c r="AS717" s="103"/>
      <c r="AT717" s="103"/>
      <c r="AU717" s="103"/>
      <c r="AV717" s="103"/>
      <c r="AW717" s="103"/>
      <c r="AX717" s="104"/>
    </row>
    <row r="718" spans="1:50" ht="38.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576</v>
      </c>
      <c r="AE718" s="330"/>
      <c r="AF718" s="330"/>
      <c r="AG718" s="128" t="s">
        <v>622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7.75" customHeight="1" x14ac:dyDescent="0.15">
      <c r="A726" s="641" t="s">
        <v>48</v>
      </c>
      <c r="B726" s="803"/>
      <c r="C726" s="816" t="s">
        <v>53</v>
      </c>
      <c r="D726" s="838"/>
      <c r="E726" s="838"/>
      <c r="F726" s="839"/>
      <c r="G726" s="578" t="s">
        <v>632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7.75" customHeight="1" thickBot="1" x14ac:dyDescent="0.2">
      <c r="A727" s="804"/>
      <c r="B727" s="805"/>
      <c r="C727" s="749" t="s">
        <v>57</v>
      </c>
      <c r="D727" s="750"/>
      <c r="E727" s="750"/>
      <c r="F727" s="751"/>
      <c r="G727" s="576" t="s">
        <v>640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6.25"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7.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6.2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79.5" customHeight="1" thickBot="1" x14ac:dyDescent="0.2">
      <c r="A731" s="800" t="s">
        <v>256</v>
      </c>
      <c r="B731" s="801"/>
      <c r="C731" s="801"/>
      <c r="D731" s="801"/>
      <c r="E731" s="802"/>
      <c r="F731" s="730" t="s">
        <v>661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6.2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5" customHeight="1" thickBot="1" x14ac:dyDescent="0.2">
      <c r="A733" s="674" t="s">
        <v>667</v>
      </c>
      <c r="B733" s="675"/>
      <c r="C733" s="675"/>
      <c r="D733" s="675"/>
      <c r="E733" s="676"/>
      <c r="F733" s="638" t="s">
        <v>665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6.2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7.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33"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33" customHeight="1" x14ac:dyDescent="0.15">
      <c r="A737" s="992" t="s">
        <v>550</v>
      </c>
      <c r="B737" s="211"/>
      <c r="C737" s="211"/>
      <c r="D737" s="212"/>
      <c r="E737" s="991" t="s">
        <v>623</v>
      </c>
      <c r="F737" s="991"/>
      <c r="G737" s="991"/>
      <c r="H737" s="991"/>
      <c r="I737" s="991"/>
      <c r="J737" s="991"/>
      <c r="K737" s="991"/>
      <c r="L737" s="991"/>
      <c r="M737" s="991"/>
      <c r="N737" s="366" t="s">
        <v>543</v>
      </c>
      <c r="O737" s="366"/>
      <c r="P737" s="366"/>
      <c r="Q737" s="366"/>
      <c r="R737" s="991" t="s">
        <v>625</v>
      </c>
      <c r="S737" s="991"/>
      <c r="T737" s="991"/>
      <c r="U737" s="991"/>
      <c r="V737" s="991"/>
      <c r="W737" s="991"/>
      <c r="X737" s="991"/>
      <c r="Y737" s="991"/>
      <c r="Z737" s="991"/>
      <c r="AA737" s="366" t="s">
        <v>542</v>
      </c>
      <c r="AB737" s="366"/>
      <c r="AC737" s="366"/>
      <c r="AD737" s="366"/>
      <c r="AE737" s="991" t="s">
        <v>627</v>
      </c>
      <c r="AF737" s="991"/>
      <c r="AG737" s="991"/>
      <c r="AH737" s="991"/>
      <c r="AI737" s="991"/>
      <c r="AJ737" s="991"/>
      <c r="AK737" s="991"/>
      <c r="AL737" s="991"/>
      <c r="AM737" s="991"/>
      <c r="AN737" s="366" t="s">
        <v>541</v>
      </c>
      <c r="AO737" s="366"/>
      <c r="AP737" s="366"/>
      <c r="AQ737" s="366"/>
      <c r="AR737" s="983" t="s">
        <v>624</v>
      </c>
      <c r="AS737" s="984"/>
      <c r="AT737" s="984"/>
      <c r="AU737" s="984"/>
      <c r="AV737" s="984"/>
      <c r="AW737" s="984"/>
      <c r="AX737" s="985"/>
      <c r="AY737" s="89"/>
      <c r="AZ737" s="89"/>
    </row>
    <row r="738" spans="1:52" ht="33" customHeight="1" x14ac:dyDescent="0.15">
      <c r="A738" s="992" t="s">
        <v>540</v>
      </c>
      <c r="B738" s="211"/>
      <c r="C738" s="211"/>
      <c r="D738" s="212"/>
      <c r="E738" s="991" t="s">
        <v>624</v>
      </c>
      <c r="F738" s="991"/>
      <c r="G738" s="991"/>
      <c r="H738" s="991"/>
      <c r="I738" s="991"/>
      <c r="J738" s="991"/>
      <c r="K738" s="991"/>
      <c r="L738" s="991"/>
      <c r="M738" s="991"/>
      <c r="N738" s="366" t="s">
        <v>539</v>
      </c>
      <c r="O738" s="366"/>
      <c r="P738" s="366"/>
      <c r="Q738" s="366"/>
      <c r="R738" s="991" t="s">
        <v>626</v>
      </c>
      <c r="S738" s="991"/>
      <c r="T738" s="991"/>
      <c r="U738" s="991"/>
      <c r="V738" s="991"/>
      <c r="W738" s="991"/>
      <c r="X738" s="991"/>
      <c r="Y738" s="991"/>
      <c r="Z738" s="991"/>
      <c r="AA738" s="366" t="s">
        <v>538</v>
      </c>
      <c r="AB738" s="366"/>
      <c r="AC738" s="366"/>
      <c r="AD738" s="366"/>
      <c r="AE738" s="991" t="s">
        <v>628</v>
      </c>
      <c r="AF738" s="991"/>
      <c r="AG738" s="991"/>
      <c r="AH738" s="991"/>
      <c r="AI738" s="991"/>
      <c r="AJ738" s="991"/>
      <c r="AK738" s="991"/>
      <c r="AL738" s="991"/>
      <c r="AM738" s="991"/>
      <c r="AN738" s="366" t="s">
        <v>534</v>
      </c>
      <c r="AO738" s="366"/>
      <c r="AP738" s="366"/>
      <c r="AQ738" s="366"/>
      <c r="AR738" s="983" t="s">
        <v>629</v>
      </c>
      <c r="AS738" s="984"/>
      <c r="AT738" s="984"/>
      <c r="AU738" s="984"/>
      <c r="AV738" s="984"/>
      <c r="AW738" s="984"/>
      <c r="AX738" s="985"/>
    </row>
    <row r="739" spans="1:52" ht="33" customHeight="1" thickBot="1" x14ac:dyDescent="0.2">
      <c r="A739" s="993" t="s">
        <v>530</v>
      </c>
      <c r="B739" s="994"/>
      <c r="C739" s="994"/>
      <c r="D739" s="995"/>
      <c r="E739" s="996" t="s">
        <v>570</v>
      </c>
      <c r="F739" s="986"/>
      <c r="G739" s="986"/>
      <c r="H739" s="93" t="str">
        <f>IF(E739="", "", "(")</f>
        <v>(</v>
      </c>
      <c r="I739" s="986"/>
      <c r="J739" s="986"/>
      <c r="K739" s="93" t="str">
        <f>IF(OR(I739="　", I739=""), "", "-")</f>
        <v/>
      </c>
      <c r="L739" s="987">
        <v>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t="s">
        <v>630</v>
      </c>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101"/>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0.7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0.7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0.7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0.7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0.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0.7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0.7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0.7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7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0.7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0.7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0.7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0.75"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0.7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0.75"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0.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0.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0.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0.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0.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0.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0.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0.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0.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0.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0.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0.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0.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629" t="s">
        <v>512</v>
      </c>
      <c r="B779" s="630"/>
      <c r="C779" s="630"/>
      <c r="D779" s="630"/>
      <c r="E779" s="630"/>
      <c r="F779" s="631"/>
      <c r="G779" s="596" t="s">
        <v>656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9.2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9.25" customHeight="1" x14ac:dyDescent="0.15">
      <c r="A781" s="632"/>
      <c r="B781" s="633"/>
      <c r="C781" s="633"/>
      <c r="D781" s="633"/>
      <c r="E781" s="633"/>
      <c r="F781" s="634"/>
      <c r="G781" s="671" t="s">
        <v>659</v>
      </c>
      <c r="H781" s="672"/>
      <c r="I781" s="672"/>
      <c r="J781" s="672"/>
      <c r="K781" s="673"/>
      <c r="L781" s="665" t="s">
        <v>660</v>
      </c>
      <c r="M781" s="666"/>
      <c r="N781" s="666"/>
      <c r="O781" s="666"/>
      <c r="P781" s="666"/>
      <c r="Q781" s="666"/>
      <c r="R781" s="666"/>
      <c r="S781" s="666"/>
      <c r="T781" s="666"/>
      <c r="U781" s="666"/>
      <c r="V781" s="666"/>
      <c r="W781" s="666"/>
      <c r="X781" s="667"/>
      <c r="Y781" s="389">
        <v>22.86</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9.2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9.2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9.2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9.2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9.2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9.2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9.2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9.2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9.2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9.2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22.86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0.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0.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0.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0.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0.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0.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0.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0.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0.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0.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0.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0.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0.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0.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0.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0.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0.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0.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0.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0.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0.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0.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0.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0.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0.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0.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0.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0.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0.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0.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0.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0.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0.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0.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0.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0.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0.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0.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0.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0.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52.5" customHeight="1" x14ac:dyDescent="0.15">
      <c r="A837" s="377">
        <v>1</v>
      </c>
      <c r="B837" s="377">
        <v>1</v>
      </c>
      <c r="C837" s="362" t="s">
        <v>647</v>
      </c>
      <c r="D837" s="348"/>
      <c r="E837" s="348"/>
      <c r="F837" s="348"/>
      <c r="G837" s="348"/>
      <c r="H837" s="348"/>
      <c r="I837" s="348"/>
      <c r="J837" s="349">
        <v>3010401011971</v>
      </c>
      <c r="K837" s="350"/>
      <c r="L837" s="350"/>
      <c r="M837" s="350"/>
      <c r="N837" s="350"/>
      <c r="O837" s="350"/>
      <c r="P837" s="363" t="s">
        <v>648</v>
      </c>
      <c r="Q837" s="351"/>
      <c r="R837" s="351"/>
      <c r="S837" s="351"/>
      <c r="T837" s="351"/>
      <c r="U837" s="351"/>
      <c r="V837" s="351"/>
      <c r="W837" s="351"/>
      <c r="X837" s="351"/>
      <c r="Y837" s="352">
        <v>22.86</v>
      </c>
      <c r="Z837" s="353"/>
      <c r="AA837" s="353"/>
      <c r="AB837" s="354"/>
      <c r="AC837" s="364" t="s">
        <v>502</v>
      </c>
      <c r="AD837" s="372"/>
      <c r="AE837" s="372"/>
      <c r="AF837" s="372"/>
      <c r="AG837" s="372"/>
      <c r="AH837" s="373">
        <v>2</v>
      </c>
      <c r="AI837" s="374"/>
      <c r="AJ837" s="374"/>
      <c r="AK837" s="374"/>
      <c r="AL837" s="358">
        <v>99.39</v>
      </c>
      <c r="AM837" s="359"/>
      <c r="AN837" s="359"/>
      <c r="AO837" s="360"/>
      <c r="AP837" s="361"/>
      <c r="AQ837" s="361"/>
      <c r="AR837" s="361"/>
      <c r="AS837" s="361"/>
      <c r="AT837" s="361"/>
      <c r="AU837" s="361"/>
      <c r="AV837" s="361"/>
      <c r="AW837" s="361"/>
      <c r="AX837" s="361"/>
    </row>
    <row r="838" spans="1:50" ht="52.5" customHeight="1" x14ac:dyDescent="0.15">
      <c r="A838" s="377">
        <v>2</v>
      </c>
      <c r="B838" s="377">
        <v>1</v>
      </c>
      <c r="C838" s="362" t="s">
        <v>634</v>
      </c>
      <c r="D838" s="348"/>
      <c r="E838" s="348"/>
      <c r="F838" s="348"/>
      <c r="G838" s="348"/>
      <c r="H838" s="348"/>
      <c r="I838" s="348"/>
      <c r="J838" s="349">
        <v>6011501006529</v>
      </c>
      <c r="K838" s="350"/>
      <c r="L838" s="350"/>
      <c r="M838" s="350"/>
      <c r="N838" s="350"/>
      <c r="O838" s="350"/>
      <c r="P838" s="363" t="s">
        <v>646</v>
      </c>
      <c r="Q838" s="351"/>
      <c r="R838" s="351"/>
      <c r="S838" s="351"/>
      <c r="T838" s="351"/>
      <c r="U838" s="351"/>
      <c r="V838" s="351"/>
      <c r="W838" s="351"/>
      <c r="X838" s="351"/>
      <c r="Y838" s="352">
        <v>20.411999999999999</v>
      </c>
      <c r="Z838" s="353"/>
      <c r="AA838" s="353"/>
      <c r="AB838" s="354"/>
      <c r="AC838" s="364" t="s">
        <v>498</v>
      </c>
      <c r="AD838" s="364"/>
      <c r="AE838" s="364"/>
      <c r="AF838" s="364"/>
      <c r="AG838" s="364"/>
      <c r="AH838" s="373">
        <v>2</v>
      </c>
      <c r="AI838" s="374"/>
      <c r="AJ838" s="374"/>
      <c r="AK838" s="374"/>
      <c r="AL838" s="358">
        <v>70</v>
      </c>
      <c r="AM838" s="359"/>
      <c r="AN838" s="359"/>
      <c r="AO838" s="360"/>
      <c r="AP838" s="361"/>
      <c r="AQ838" s="361"/>
      <c r="AR838" s="361"/>
      <c r="AS838" s="361"/>
      <c r="AT838" s="361"/>
      <c r="AU838" s="361"/>
      <c r="AV838" s="361"/>
      <c r="AW838" s="361"/>
      <c r="AX838" s="361"/>
    </row>
    <row r="839" spans="1:50" ht="52.5" customHeight="1" x14ac:dyDescent="0.15">
      <c r="A839" s="377">
        <v>3</v>
      </c>
      <c r="B839" s="377">
        <v>1</v>
      </c>
      <c r="C839" s="362" t="s">
        <v>649</v>
      </c>
      <c r="D839" s="348"/>
      <c r="E839" s="348"/>
      <c r="F839" s="348"/>
      <c r="G839" s="348"/>
      <c r="H839" s="348"/>
      <c r="I839" s="348"/>
      <c r="J839" s="349">
        <v>4010001000696</v>
      </c>
      <c r="K839" s="350"/>
      <c r="L839" s="350"/>
      <c r="M839" s="350"/>
      <c r="N839" s="350"/>
      <c r="O839" s="350"/>
      <c r="P839" s="363" t="s">
        <v>650</v>
      </c>
      <c r="Q839" s="351"/>
      <c r="R839" s="351"/>
      <c r="S839" s="351"/>
      <c r="T839" s="351"/>
      <c r="U839" s="351"/>
      <c r="V839" s="351"/>
      <c r="W839" s="351"/>
      <c r="X839" s="351"/>
      <c r="Y839" s="352">
        <v>10.3</v>
      </c>
      <c r="Z839" s="353"/>
      <c r="AA839" s="353"/>
      <c r="AB839" s="354"/>
      <c r="AC839" s="364" t="s">
        <v>502</v>
      </c>
      <c r="AD839" s="364"/>
      <c r="AE839" s="364"/>
      <c r="AF839" s="364"/>
      <c r="AG839" s="364"/>
      <c r="AH839" s="373">
        <v>2</v>
      </c>
      <c r="AI839" s="374"/>
      <c r="AJ839" s="374"/>
      <c r="AK839" s="374"/>
      <c r="AL839" s="358">
        <v>99.7</v>
      </c>
      <c r="AM839" s="359"/>
      <c r="AN839" s="359"/>
      <c r="AO839" s="360"/>
      <c r="AP839" s="361"/>
      <c r="AQ839" s="361"/>
      <c r="AR839" s="361"/>
      <c r="AS839" s="361"/>
      <c r="AT839" s="361"/>
      <c r="AU839" s="361"/>
      <c r="AV839" s="361"/>
      <c r="AW839" s="361"/>
      <c r="AX839" s="361"/>
    </row>
    <row r="840" spans="1:50" ht="52.5" customHeight="1" x14ac:dyDescent="0.15">
      <c r="A840" s="377">
        <v>4</v>
      </c>
      <c r="B840" s="377">
        <v>1</v>
      </c>
      <c r="C840" s="362" t="s">
        <v>643</v>
      </c>
      <c r="D840" s="348"/>
      <c r="E840" s="348"/>
      <c r="F840" s="348"/>
      <c r="G840" s="348"/>
      <c r="H840" s="348"/>
      <c r="I840" s="348"/>
      <c r="J840" s="349">
        <v>5011105004467</v>
      </c>
      <c r="K840" s="350"/>
      <c r="L840" s="350"/>
      <c r="M840" s="350"/>
      <c r="N840" s="350"/>
      <c r="O840" s="350"/>
      <c r="P840" s="363" t="s">
        <v>645</v>
      </c>
      <c r="Q840" s="351"/>
      <c r="R840" s="351"/>
      <c r="S840" s="351"/>
      <c r="T840" s="351"/>
      <c r="U840" s="351"/>
      <c r="V840" s="351"/>
      <c r="W840" s="351"/>
      <c r="X840" s="351"/>
      <c r="Y840" s="352">
        <v>3.5316000000000001</v>
      </c>
      <c r="Z840" s="353"/>
      <c r="AA840" s="353"/>
      <c r="AB840" s="354"/>
      <c r="AC840" s="364" t="s">
        <v>502</v>
      </c>
      <c r="AD840" s="364"/>
      <c r="AE840" s="364"/>
      <c r="AF840" s="364"/>
      <c r="AG840" s="364"/>
      <c r="AH840" s="373">
        <v>3</v>
      </c>
      <c r="AI840" s="374"/>
      <c r="AJ840" s="374"/>
      <c r="AK840" s="374"/>
      <c r="AL840" s="358">
        <v>92</v>
      </c>
      <c r="AM840" s="359"/>
      <c r="AN840" s="359"/>
      <c r="AO840" s="360"/>
      <c r="AP840" s="361"/>
      <c r="AQ840" s="361"/>
      <c r="AR840" s="361"/>
      <c r="AS840" s="361"/>
      <c r="AT840" s="361"/>
      <c r="AU840" s="361"/>
      <c r="AV840" s="361"/>
      <c r="AW840" s="361"/>
      <c r="AX840" s="361"/>
    </row>
    <row r="841" spans="1:50" ht="52.5" customHeight="1" x14ac:dyDescent="0.15">
      <c r="A841" s="377">
        <v>5</v>
      </c>
      <c r="B841" s="377">
        <v>1</v>
      </c>
      <c r="C841" s="348" t="s">
        <v>651</v>
      </c>
      <c r="D841" s="348"/>
      <c r="E841" s="348"/>
      <c r="F841" s="348"/>
      <c r="G841" s="348"/>
      <c r="H841" s="348"/>
      <c r="I841" s="348"/>
      <c r="J841" s="349">
        <v>5010401008297</v>
      </c>
      <c r="K841" s="350"/>
      <c r="L841" s="350"/>
      <c r="M841" s="350"/>
      <c r="N841" s="350"/>
      <c r="O841" s="350"/>
      <c r="P841" s="351" t="s">
        <v>652</v>
      </c>
      <c r="Q841" s="351"/>
      <c r="R841" s="351"/>
      <c r="S841" s="351"/>
      <c r="T841" s="351"/>
      <c r="U841" s="351"/>
      <c r="V841" s="351"/>
      <c r="W841" s="351"/>
      <c r="X841" s="351"/>
      <c r="Y841" s="352">
        <v>2.686572</v>
      </c>
      <c r="Z841" s="353"/>
      <c r="AA841" s="353"/>
      <c r="AB841" s="354"/>
      <c r="AC841" s="355" t="s">
        <v>498</v>
      </c>
      <c r="AD841" s="355"/>
      <c r="AE841" s="355"/>
      <c r="AF841" s="355"/>
      <c r="AG841" s="355"/>
      <c r="AH841" s="356">
        <v>1</v>
      </c>
      <c r="AI841" s="357"/>
      <c r="AJ841" s="357"/>
      <c r="AK841" s="357"/>
      <c r="AL841" s="358">
        <v>81.400000000000006</v>
      </c>
      <c r="AM841" s="359"/>
      <c r="AN841" s="359"/>
      <c r="AO841" s="360"/>
      <c r="AP841" s="361"/>
      <c r="AQ841" s="361"/>
      <c r="AR841" s="361"/>
      <c r="AS841" s="361"/>
      <c r="AT841" s="361"/>
      <c r="AU841" s="361"/>
      <c r="AV841" s="361"/>
      <c r="AW841" s="361"/>
      <c r="AX841" s="361"/>
    </row>
    <row r="842" spans="1:50" ht="52.5" customHeight="1" x14ac:dyDescent="0.15">
      <c r="A842" s="377">
        <v>6</v>
      </c>
      <c r="B842" s="377">
        <v>1</v>
      </c>
      <c r="C842" s="348" t="s">
        <v>653</v>
      </c>
      <c r="D842" s="348"/>
      <c r="E842" s="348"/>
      <c r="F842" s="348"/>
      <c r="G842" s="348"/>
      <c r="H842" s="348"/>
      <c r="I842" s="348"/>
      <c r="J842" s="349">
        <v>3010401026805</v>
      </c>
      <c r="K842" s="350"/>
      <c r="L842" s="350"/>
      <c r="M842" s="350"/>
      <c r="N842" s="350"/>
      <c r="O842" s="350"/>
      <c r="P842" s="351" t="s">
        <v>652</v>
      </c>
      <c r="Q842" s="351"/>
      <c r="R842" s="351"/>
      <c r="S842" s="351"/>
      <c r="T842" s="351"/>
      <c r="U842" s="351"/>
      <c r="V842" s="351"/>
      <c r="W842" s="351"/>
      <c r="X842" s="351"/>
      <c r="Y842" s="352">
        <v>1.4994480000000001</v>
      </c>
      <c r="Z842" s="353"/>
      <c r="AA842" s="353"/>
      <c r="AB842" s="354"/>
      <c r="AC842" s="355" t="s">
        <v>498</v>
      </c>
      <c r="AD842" s="355"/>
      <c r="AE842" s="355"/>
      <c r="AF842" s="355"/>
      <c r="AG842" s="355"/>
      <c r="AH842" s="356">
        <v>4</v>
      </c>
      <c r="AI842" s="357"/>
      <c r="AJ842" s="357"/>
      <c r="AK842" s="357"/>
      <c r="AL842" s="358">
        <v>60.41</v>
      </c>
      <c r="AM842" s="359"/>
      <c r="AN842" s="359"/>
      <c r="AO842" s="360"/>
      <c r="AP842" s="361"/>
      <c r="AQ842" s="361"/>
      <c r="AR842" s="361"/>
      <c r="AS842" s="361"/>
      <c r="AT842" s="361"/>
      <c r="AU842" s="361"/>
      <c r="AV842" s="361"/>
      <c r="AW842" s="361"/>
      <c r="AX842" s="361"/>
    </row>
    <row r="843" spans="1:50" ht="52.5" customHeight="1" x14ac:dyDescent="0.15">
      <c r="A843" s="377">
        <v>7</v>
      </c>
      <c r="B843" s="377">
        <v>1</v>
      </c>
      <c r="C843" s="348" t="s">
        <v>642</v>
      </c>
      <c r="D843" s="348"/>
      <c r="E843" s="348"/>
      <c r="F843" s="348"/>
      <c r="G843" s="348"/>
      <c r="H843" s="348"/>
      <c r="I843" s="348"/>
      <c r="J843" s="349">
        <v>3120001134798</v>
      </c>
      <c r="K843" s="350"/>
      <c r="L843" s="350"/>
      <c r="M843" s="350"/>
      <c r="N843" s="350"/>
      <c r="O843" s="350"/>
      <c r="P843" s="351" t="s">
        <v>644</v>
      </c>
      <c r="Q843" s="351"/>
      <c r="R843" s="351"/>
      <c r="S843" s="351"/>
      <c r="T843" s="351"/>
      <c r="U843" s="351"/>
      <c r="V843" s="351"/>
      <c r="W843" s="351"/>
      <c r="X843" s="351"/>
      <c r="Y843" s="352">
        <v>1.0778399999999999</v>
      </c>
      <c r="Z843" s="353"/>
      <c r="AA843" s="353"/>
      <c r="AB843" s="354"/>
      <c r="AC843" s="355" t="s">
        <v>498</v>
      </c>
      <c r="AD843" s="355"/>
      <c r="AE843" s="355"/>
      <c r="AF843" s="355"/>
      <c r="AG843" s="355"/>
      <c r="AH843" s="356">
        <v>11</v>
      </c>
      <c r="AI843" s="357"/>
      <c r="AJ843" s="357"/>
      <c r="AK843" s="357"/>
      <c r="AL843" s="358">
        <v>60.85</v>
      </c>
      <c r="AM843" s="359"/>
      <c r="AN843" s="359"/>
      <c r="AO843" s="360"/>
      <c r="AP843" s="361"/>
      <c r="AQ843" s="361"/>
      <c r="AR843" s="361"/>
      <c r="AS843" s="361"/>
      <c r="AT843" s="361"/>
      <c r="AU843" s="361"/>
      <c r="AV843" s="361"/>
      <c r="AW843" s="361"/>
      <c r="AX843" s="361"/>
    </row>
    <row r="844" spans="1:50" ht="52.5" customHeight="1" x14ac:dyDescent="0.15">
      <c r="A844" s="377">
        <v>8</v>
      </c>
      <c r="B844" s="377">
        <v>1</v>
      </c>
      <c r="C844" s="348" t="s">
        <v>637</v>
      </c>
      <c r="D844" s="348"/>
      <c r="E844" s="348"/>
      <c r="F844" s="348"/>
      <c r="G844" s="348"/>
      <c r="H844" s="348"/>
      <c r="I844" s="348"/>
      <c r="J844" s="349">
        <v>3010401037091</v>
      </c>
      <c r="K844" s="350"/>
      <c r="L844" s="350"/>
      <c r="M844" s="350"/>
      <c r="N844" s="350"/>
      <c r="O844" s="350"/>
      <c r="P844" s="351" t="s">
        <v>639</v>
      </c>
      <c r="Q844" s="351"/>
      <c r="R844" s="351"/>
      <c r="S844" s="351"/>
      <c r="T844" s="351"/>
      <c r="U844" s="351"/>
      <c r="V844" s="351"/>
      <c r="W844" s="351"/>
      <c r="X844" s="351"/>
      <c r="Y844" s="352">
        <v>0.98280000000000001</v>
      </c>
      <c r="Z844" s="353"/>
      <c r="AA844" s="353"/>
      <c r="AB844" s="354"/>
      <c r="AC844" s="355" t="s">
        <v>504</v>
      </c>
      <c r="AD844" s="355"/>
      <c r="AE844" s="355"/>
      <c r="AF844" s="355"/>
      <c r="AG844" s="355"/>
      <c r="AH844" s="356" t="s">
        <v>577</v>
      </c>
      <c r="AI844" s="357"/>
      <c r="AJ844" s="357"/>
      <c r="AK844" s="357"/>
      <c r="AL844" s="358" t="s">
        <v>577</v>
      </c>
      <c r="AM844" s="359"/>
      <c r="AN844" s="359"/>
      <c r="AO844" s="360"/>
      <c r="AP844" s="361"/>
      <c r="AQ844" s="361"/>
      <c r="AR844" s="361"/>
      <c r="AS844" s="361"/>
      <c r="AT844" s="361"/>
      <c r="AU844" s="361"/>
      <c r="AV844" s="361"/>
      <c r="AW844" s="361"/>
      <c r="AX844" s="361"/>
    </row>
    <row r="845" spans="1:50" ht="50.25" customHeight="1" x14ac:dyDescent="0.15">
      <c r="A845" s="377">
        <v>9</v>
      </c>
      <c r="B845" s="377">
        <v>1</v>
      </c>
      <c r="C845" s="348" t="s">
        <v>637</v>
      </c>
      <c r="D845" s="348"/>
      <c r="E845" s="348"/>
      <c r="F845" s="348"/>
      <c r="G845" s="348"/>
      <c r="H845" s="348"/>
      <c r="I845" s="348"/>
      <c r="J845" s="349">
        <v>3010401037091</v>
      </c>
      <c r="K845" s="350"/>
      <c r="L845" s="350"/>
      <c r="M845" s="350"/>
      <c r="N845" s="350"/>
      <c r="O845" s="350"/>
      <c r="P845" s="351" t="s">
        <v>638</v>
      </c>
      <c r="Q845" s="351"/>
      <c r="R845" s="351"/>
      <c r="S845" s="351"/>
      <c r="T845" s="351"/>
      <c r="U845" s="351"/>
      <c r="V845" s="351"/>
      <c r="W845" s="351"/>
      <c r="X845" s="351"/>
      <c r="Y845" s="352">
        <v>0.79920000000000002</v>
      </c>
      <c r="Z845" s="353"/>
      <c r="AA845" s="353"/>
      <c r="AB845" s="354"/>
      <c r="AC845" s="355" t="s">
        <v>504</v>
      </c>
      <c r="AD845" s="355"/>
      <c r="AE845" s="355"/>
      <c r="AF845" s="355"/>
      <c r="AG845" s="355"/>
      <c r="AH845" s="356" t="s">
        <v>577</v>
      </c>
      <c r="AI845" s="357"/>
      <c r="AJ845" s="357"/>
      <c r="AK845" s="357"/>
      <c r="AL845" s="358" t="s">
        <v>577</v>
      </c>
      <c r="AM845" s="359"/>
      <c r="AN845" s="359"/>
      <c r="AO845" s="360"/>
      <c r="AP845" s="361"/>
      <c r="AQ845" s="361"/>
      <c r="AR845" s="361"/>
      <c r="AS845" s="361"/>
      <c r="AT845" s="361"/>
      <c r="AU845" s="361"/>
      <c r="AV845" s="361"/>
      <c r="AW845" s="361"/>
      <c r="AX845" s="361"/>
    </row>
    <row r="846" spans="1:50" ht="50.25" customHeight="1" x14ac:dyDescent="0.15">
      <c r="A846" s="377">
        <v>10</v>
      </c>
      <c r="B846" s="377">
        <v>1</v>
      </c>
      <c r="C846" s="348" t="s">
        <v>636</v>
      </c>
      <c r="D846" s="348"/>
      <c r="E846" s="348"/>
      <c r="F846" s="348"/>
      <c r="G846" s="348"/>
      <c r="H846" s="348"/>
      <c r="I846" s="348"/>
      <c r="J846" s="349">
        <v>8010001024865</v>
      </c>
      <c r="K846" s="350"/>
      <c r="L846" s="350"/>
      <c r="M846" s="350"/>
      <c r="N846" s="350"/>
      <c r="O846" s="350"/>
      <c r="P846" s="351" t="s">
        <v>635</v>
      </c>
      <c r="Q846" s="351"/>
      <c r="R846" s="351"/>
      <c r="S846" s="351"/>
      <c r="T846" s="351"/>
      <c r="U846" s="351"/>
      <c r="V846" s="351"/>
      <c r="W846" s="351"/>
      <c r="X846" s="351"/>
      <c r="Y846" s="352">
        <v>0.17938200000000001</v>
      </c>
      <c r="Z846" s="353"/>
      <c r="AA846" s="353"/>
      <c r="AB846" s="354"/>
      <c r="AC846" s="355" t="s">
        <v>504</v>
      </c>
      <c r="AD846" s="355"/>
      <c r="AE846" s="355"/>
      <c r="AF846" s="355"/>
      <c r="AG846" s="355"/>
      <c r="AH846" s="356" t="s">
        <v>577</v>
      </c>
      <c r="AI846" s="357"/>
      <c r="AJ846" s="357"/>
      <c r="AK846" s="357"/>
      <c r="AL846" s="358" t="s">
        <v>577</v>
      </c>
      <c r="AM846" s="359"/>
      <c r="AN846" s="359"/>
      <c r="AO846" s="360"/>
      <c r="AP846" s="361"/>
      <c r="AQ846" s="361"/>
      <c r="AR846" s="361"/>
      <c r="AS846" s="361"/>
      <c r="AT846" s="361"/>
      <c r="AU846" s="361"/>
      <c r="AV846" s="361"/>
      <c r="AW846" s="361"/>
      <c r="AX846" s="361"/>
    </row>
    <row r="847" spans="1:50" ht="49.5" hidden="1" customHeight="1" x14ac:dyDescent="0.15">
      <c r="A847" s="377">
        <v>11</v>
      </c>
      <c r="B847" s="377">
        <v>1</v>
      </c>
      <c r="C847" s="348" t="s">
        <v>654</v>
      </c>
      <c r="D847" s="348"/>
      <c r="E847" s="348"/>
      <c r="F847" s="348"/>
      <c r="G847" s="348"/>
      <c r="H847" s="348"/>
      <c r="I847" s="348"/>
      <c r="J847" s="349">
        <v>1010001112577</v>
      </c>
      <c r="K847" s="350"/>
      <c r="L847" s="350"/>
      <c r="M847" s="350"/>
      <c r="N847" s="350"/>
      <c r="O847" s="350"/>
      <c r="P847" s="351" t="s">
        <v>655</v>
      </c>
      <c r="Q847" s="351"/>
      <c r="R847" s="351"/>
      <c r="S847" s="351"/>
      <c r="T847" s="351"/>
      <c r="U847" s="351"/>
      <c r="V847" s="351"/>
      <c r="W847" s="351"/>
      <c r="X847" s="351"/>
      <c r="Y847" s="352">
        <v>9.0265999999999999E-2</v>
      </c>
      <c r="Z847" s="353"/>
      <c r="AA847" s="353"/>
      <c r="AB847" s="354"/>
      <c r="AC847" s="355" t="s">
        <v>505</v>
      </c>
      <c r="AD847" s="355"/>
      <c r="AE847" s="355"/>
      <c r="AF847" s="355"/>
      <c r="AG847" s="355"/>
      <c r="AH847" s="356" t="s">
        <v>577</v>
      </c>
      <c r="AI847" s="357"/>
      <c r="AJ847" s="357"/>
      <c r="AK847" s="357"/>
      <c r="AL847" s="358" t="s">
        <v>577</v>
      </c>
      <c r="AM847" s="359"/>
      <c r="AN847" s="359"/>
      <c r="AO847" s="360"/>
      <c r="AP847" s="361"/>
      <c r="AQ847" s="361"/>
      <c r="AR847" s="361"/>
      <c r="AS847" s="361"/>
      <c r="AT847" s="361"/>
      <c r="AU847" s="361"/>
      <c r="AV847" s="361"/>
      <c r="AW847" s="361"/>
      <c r="AX847" s="361"/>
    </row>
    <row r="848" spans="1:50" ht="29.25"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9.25"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9.25"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9.25"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9.25"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29.25"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9.25"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9.25"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9.25"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9.25"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9.25"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29.25"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29.25"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29.25"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29.25"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9.25"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9.25"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9.25"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7.5"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1:AO866">
    <cfRule type="expression" dxfId="2507" priority="6635">
      <formula>IF(AND(AL841&gt;=0, RIGHT(TEXT(AL841,"0.#"),1)&lt;&gt;"."),TRUE,FALSE)</formula>
    </cfRule>
    <cfRule type="expression" dxfId="2506" priority="6636">
      <formula>IF(AND(AL841&gt;=0, RIGHT(TEXT(AL841,"0.#"),1)="."),TRUE,FALSE)</formula>
    </cfRule>
    <cfRule type="expression" dxfId="2505" priority="6637">
      <formula>IF(AND(AL841&lt;0, RIGHT(TEXT(AL841,"0.#"),1)&lt;&gt;"."),TRUE,FALSE)</formula>
    </cfRule>
    <cfRule type="expression" dxfId="2504" priority="6638">
      <formula>IF(AND(AL841&lt;0, RIGHT(TEXT(AL841,"0.#"),1)="."),TRUE,FALSE)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41 Y844:Y865">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AL840:AO840">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66">
    <cfRule type="expression" dxfId="709" priority="9">
      <formula>IF(RIGHT(TEXT(Y866,"0.#"),1)=".",FALSE,TRUE)</formula>
    </cfRule>
    <cfRule type="expression" dxfId="708" priority="10">
      <formula>IF(RIGHT(TEXT(Y866,"0.#"),1)=".",TRUE,FALSE)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2019-09-03T08:17:45Z</cp:lastPrinted>
  <dcterms:created xsi:type="dcterms:W3CDTF">2012-03-13T00:50:25Z</dcterms:created>
  <dcterms:modified xsi:type="dcterms:W3CDTF">2019-09-03T08:17:54Z</dcterms:modified>
</cp:coreProperties>
</file>