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7.国政研★\"/>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<sst xmlns="http://schemas.openxmlformats.org/spreadsheetml/2006/main" count="2157" uniqueCount="522">
  <si>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</si>
  <si>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</si>
  <si>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</si>
  <si>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</si>
  <si>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</si>
  <si>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</si>
  <si>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</si>
  <si>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</si>
  <si>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</si>
  <si>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</si>
  <si>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</si>
  <si>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</si>
  <si>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</si>
  <si>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</si>
  <si>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</si>
  <si>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</si>
  <si>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</si>
  <si>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</si>
  <si>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</si>
  <si>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</si>
  <si>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</si>
  <si>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</si>
  <si>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</si>
  <si>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</si>
  <si>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</si>
  <si>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</si>
  <si>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</si>
  <si>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</si>
  <si>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</si>
  <si>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</si>
  <si>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</si>
  <si>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</si>
  <si>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</si>
  <si>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</si>
  <si>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</si>
  <si>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</si>
  <si>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</si>
  <si>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</si>
  <si>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</si>
  <si>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</si>
  <si>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</si>
  <si>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</si>
  <si>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</si>
  <si>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</si>
  <si>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</si>
  <si>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</si>
  <si>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</si>
  <si>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</si>
  <si>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</si>
  <si>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</si>
  <si>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</si>
  <si>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</si>
  <si>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</si>
  <si>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</si>
  <si>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</si>
  <si>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</si>
  <si>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</si>
  <si>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</si>
  <si>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</si>
  <si>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</si>
  <si>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</si>
  <si>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</si>
  <si>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</si>
  <si>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</si>
  <si>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</si>
  <si>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</si>
  <si>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</si>
  <si>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</si>
  <si>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</si>
  <si>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</si>
  <si>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</si>
  <si>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</si>
  <si>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</si>
  <si>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</si>
  <si>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</si>
  <si>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</si>
  <si>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</si>
  <si>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</si>
  <si>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</si>
  <si>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</si>
  <si>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</si>
  <si>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</si>
  <si>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</si>
  <si>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</si>
  <si>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</si>
  <si>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</si>
  <si>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</si>
  <si>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</si>
  <si>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</si>
  <si>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</si>
  <si>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</si>
  <si>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</si>
  <si>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</si>
  <si>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</si>
  <si>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</si>
  <si>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</si>
  <si>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</si>
  <si>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</si>
  <si>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</si>
  <si>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</si>
  <si>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</si>
  <si>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</si>
  <si>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</si>
  <si>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</si>
  <si>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</si>
  <si>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</si>
  <si>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</si>
  <si>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</si>
  <si>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</si>
  <si>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</si>
  <si>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</si>
  <si>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</si>
  <si>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</si>
  <si>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</si>
  <si>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</si>
  <si>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</si>
  <si>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</si>
  <si>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</si>
  <si>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</si>
  <si>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</si>
  <si>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</si>
  <si>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</si>
  <si>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</si>
  <si>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</si>
  <si>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</si>
  <si>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</si>
  <si>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</si>
  <si>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</si>
  <si>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</si>
  <si>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</si>
  <si>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</si>
  <si>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</si>
  <si>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</si>
  <si>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</si>
  <si>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</si>
  <si>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</si>
  <si>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</si>
  <si>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</si>
  <si>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</si>
  <si>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</si>
  <si>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</si>
  <si>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</si>
  <si>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</si>
  <si>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</si>
  <si>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</si>
  <si>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</si>
  <si>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</si>
  <si>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</si>
  <si>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</si>
  <si>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</si>
  <si>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</si>
  <si>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</si>
  <si>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</si>
  <si>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</si>
  <si>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</si>
  <si>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</si>
  <si>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</si>
  <si>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</si>
  <si>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</si>
  <si>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</si>
  <si>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</si>
  <si>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</si>
  <si>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</si>
  <si>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</si>
  <si>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</si>
  <si>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</si>
  <si>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</si>
  <si>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</si>
  <si>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</si>
  <si>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</si>
  <si>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</si>
  <si>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</si>
  <si>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</si>
  <si>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</si>
  <si>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</si>
  <si>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</si>
  <si>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</si>
  <si>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</si>
  <si>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</si>
  <si>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</si>
  <si>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</si>
  <si>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</si>
  <si>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</si>
  <si>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</si>
  <si>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</si>
  <si>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</si>
  <si>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</si>
  <si>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</si>
  <si>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</si>
  <si>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</si>
  <si>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</si>
  <si>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</si>
  <si>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</si>
  <si>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</si>
  <si>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</si>
  <si>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</si>
  <si>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</si>
  <si>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</si>
  <si>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</si>
  <si>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</si>
  <si>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</si>
  <si>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</si>
  <si>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</si>
  <si>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</si>
  <si>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</si>
  <si>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</si>
  <si>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</si>
  <si>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</si>
  <si>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</si>
  <si>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</si>
  <si>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</si>
  <si>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</si>
  <si>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</si>
  <si>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</si>
  <si>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</si>
  <si>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</si>
  <si>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</si>
  <si>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</si>
  <si>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</si>
  <si>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</si>
  <si>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</si>
  <si>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</si>
  <si>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</si>
  <si>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</si>
  <si>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</si>
  <si>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</si>
  <si>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</si>
  <si>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</si>
  <si>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</si>
  <si>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</si>
  <si>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</si>
  <si>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</si>
  <si>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</si>
  <si>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</si>
  <si>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</si>
  <si>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</si>
  <si>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</si>
  <si>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</si>
  <si>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</si>
  <si>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</si>
  <si>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</si>
  <si>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</si>
  <si>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</si>
  <si>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</si>
  <si>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</si>
  <si>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</si>
  <si>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</si>
  <si>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</si>
  <si>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</si>
  <si>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</si>
  <si>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</si>
  <si>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</si>
  <si>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</si>
  <si>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</si>
  <si>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</si>
  <si>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</si>
  <si>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</si>
  <si>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</si>
  <si>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</si>
  <si>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</si>
  <si>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</si>
  <si>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</si>
  <si>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</si>
  <si>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</si>
  <si>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</si>
  <si>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</si>
  <si>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</si>
  <si>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</si>
  <si>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</si>
  <si>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</si>
  <si>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</si>
  <si>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</si>
  <si>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</si>
  <si>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</si>
  <si>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</si>
  <si>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</si>
  <si>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</si>
  <si>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</si>
  <si>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</si>
  <si>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</si>
  <si>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</si>
  <si>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</si>
  <si>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</si>
  <si>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</si>
  <si>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</si>
  <si>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</si>
  <si>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</si>
  <si>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</si>
  <si>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</si>
  <si>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</si>
  <si>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</si>
  <si>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</si>
  <si>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</si>
  <si>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</si>
  <si>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</si>
  <si>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</si>
  <si>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</si>
  <si>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</si>
  <si>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</si>
  <si>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</si>
  <si>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</si>
  <si>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</si>
  <si>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</si>
  <si>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</si>
  <si>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</si>
  <si>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</si>
  <si>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</si>
  <si>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</si>
  <si>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</si>
  <si>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</si>
  <si>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</si>
  <si>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</si>
  <si>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</si>
  <si>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</si>
  <si>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</si>
  <si>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</si>
  <si>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</si>
  <si>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</si>
  <si>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</si>
  <si>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</si>
  <si>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</si>
  <si>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</si>
  <si>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</si>
  <si>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</si>
  <si>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</si>
  <si>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</si>
  <si>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</si>
  <si>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</si>
  <si>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</si>
  <si>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</si>
  <si>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</si>
  <si>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</si>
  <si>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</si>
  <si>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</si>
  <si>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</si>
  <si>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</si>
  <si>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</si>
  <si>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</si>
  <si>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</si>
  <si>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</si>
  <si>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</si>
  <si>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</si>
  <si>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</si>
  <si>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</si>
  <si>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</si>
  <si>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</si>
  <si>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</si>
  <si>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</si>
  <si>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</si>
  <si>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</si>
  <si>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</si>
  <si>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</si>
  <si>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</si>
  <si>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</si>
  <si>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</si>
  <si>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</si>
  <si>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</si>
  <si>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</si>
  <si>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</si>
  <si>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</si>
  <si>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</si>
  <si>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</si>
  <si>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</si>
  <si>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</si>
  <si>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</si>
  <si>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</si>
  <si>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</si>
  <si>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</si>
  <si>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</si>
  <si>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</si>
  <si>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</si>
  <si>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</si>
  <si>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</si>
  <si>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</si>
  <si>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</si>
  <si>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</si>
  <si>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</si>
  <si>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</si>
  <si>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</si>
  <si>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</si>
  <si>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</si>
  <si>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</si>
  <si>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</si>
  <si>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</si>
  <si>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</si>
  <si>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</si>
  <si>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</si>
  <si>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</si>
  <si>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</si>
  <si>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</si>
  <si>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</si>
  <si>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</si>
  <si>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</si>
  <si>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</si>
  <si>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</si>
  <si>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</si>
  <si>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</si>
  <si>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</si>
  <si>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</si>
  <si>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</si>
  <si>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</si>
  <si>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</si>
  <si>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</si>
  <si>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</si>
  <si>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</si>
  <si>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</si>
  <si>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</si>
  <si>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</si>
  <si>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</si>
  <si>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</si>
  <si>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</si>
  <si>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</si>
  <si>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</si>
  <si>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</si>
  <si>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</si>
  <si>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</si>
  <si>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</si>
  <si>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</si>
  <si>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</si>
  <si>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</si>
  <si>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</si>
  <si>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</si>
  <si>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</si>
  <si>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</si>
  <si>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</si>
  <si>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</si>
  <si>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</si>
  <si>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</si>
  <si>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</si>
  <si>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</si>
  <si>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</si>
  <si>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</si>
  <si>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</si>
  <si>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</si>
  <si>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</si>
  <si>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</si>
  <si>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</si>
  <si>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</si>
  <si>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</si>
  <si>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</si>
  <si>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</si>
  <si>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</si>
  <si>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</si>
  <si>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</si>
  <si>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</si>
  <si>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</si>
  <si>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</si>
  <si>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</si>
  <si>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</si>
  <si>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</si>
  <si>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</si>
  <si>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</si>
  <si>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</si>
  <si>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</si>
  <si>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</si>
  <si>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</si>
  <si>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</si>
  <si>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</si>
  <si>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</si>
  <si>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</si>
  <si>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</si>
  <si>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</si>
  <si>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</si>
  <si>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</si>
  <si>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</si>
  <si>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</si>
  <si>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</si>
  <si>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</si>
  <si>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</si>
  <si>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</si>
  <si>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</si>
  <si>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</si>
  <si>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</si>
  <si>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</si>
  <si>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</si>
  <si>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</si>
  <si>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</si>
  <si>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</si>
  <si>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</si>
  <si>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</si>
  <si>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</si>
  <si>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</si>
  <si>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</si>
  <si>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</si>
  <si>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研究調整官　山形　創一</t>
    <rPh sb="0" eb="2">
      <t>ケンキュウ</t>
    </rPh>
    <rPh sb="2" eb="5">
      <t>チョウセイカン</t>
    </rPh>
    <rPh sb="6" eb="8">
      <t>ヤマガタ</t>
    </rPh>
    <rPh sb="9" eb="11">
      <t>ソウイチ</t>
    </rPh>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</si>
  <si>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</si>
  <si>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</si>
  <si>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</si>
  <si>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</si>
  <si>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</si>
  <si>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</si>
  <si>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</si>
  <si>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</si>
  <si>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</si>
  <si>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</si>
  <si>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</si>
  <si>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</si>
  <si>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</si>
  <si>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同上</t>
    <rPh sb="0" eb="2">
      <t>ドウジョウ</t>
    </rPh>
    <phoneticPr fontId="5"/>
  </si>
  <si>
    <t>無</t>
  </si>
  <si>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</si>
  <si>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</si>
  <si>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</si>
  <si>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事業の目的に照らして適切に活動しており、その結果、終了年度である平成30年度に調査検討の成果を得た。</t>
    <rPh sb="0" eb="2">
      <t>ジギョウ</t>
    </rPh>
    <rPh sb="3" eb="5">
      <t>モクテキ</t>
    </rPh>
    <rPh sb="6" eb="7">
      <t>テ</t>
    </rPh>
    <rPh sb="10" eb="12">
      <t>テキセツ</t>
    </rPh>
    <rPh sb="13" eb="15">
      <t>カツドウ</t>
    </rPh>
    <rPh sb="22" eb="24">
      <t>ケッカ</t>
    </rPh>
    <rPh sb="25" eb="27">
      <t>シュウリョウ</t>
    </rPh>
    <rPh sb="27" eb="29">
      <t>ネンド</t>
    </rPh>
    <rPh sb="32" eb="34">
      <t>ヘイセイ</t>
    </rPh>
    <rPh sb="36" eb="38">
      <t>ネンド</t>
    </rPh>
    <rPh sb="39" eb="41">
      <t>チョウサ</t>
    </rPh>
    <rPh sb="41" eb="43">
      <t>ケントウ</t>
    </rPh>
    <rPh sb="44" eb="46">
      <t>セイカ</t>
    </rPh>
    <rPh sb="47" eb="48">
      <t>エ</t>
    </rPh>
    <phoneticPr fontId="5"/>
  </si>
  <si>
    <t>事業の目的に照らして適切に活動しており、その結果、終了年度である平成30年度に調査検討の成果を得た。</t>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</si>
  <si>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5"/>
  </si>
  <si>
    <t>本調査研究は平成30年度に終了したが、本成果については報告書のHP公表や、研究発表会と通じて、積極的に情報発信をしていく。</t>
    <rPh sb="0" eb="3">
      <t>ホンチョウサ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5"/>
  </si>
  <si>
    <t>調査研究</t>
    <rPh sb="0" eb="2">
      <t>チョウサ</t>
    </rPh>
    <rPh sb="2" eb="4">
      <t>ケンキュウ</t>
    </rPh>
    <phoneticPr fontId="5"/>
  </si>
  <si>
    <t>人件費</t>
    <rPh sb="0" eb="3">
      <t>ジンケンヒ</t>
    </rPh>
    <phoneticPr fontId="5"/>
  </si>
  <si>
    <t>現地調査、課題整理、データ分析</t>
    <rPh sb="0" eb="2">
      <t>ゲンチ</t>
    </rPh>
    <rPh sb="2" eb="4">
      <t>チョウサ</t>
    </rPh>
    <rPh sb="5" eb="7">
      <t>カダイ</t>
    </rPh>
    <rPh sb="7" eb="9">
      <t>セイリ</t>
    </rPh>
    <rPh sb="13" eb="15">
      <t>ブンセキ</t>
    </rPh>
    <phoneticPr fontId="5"/>
  </si>
  <si>
    <t>交通政策基本計画（平成27年2月13日閣議決定）</t>
    <phoneticPr fontId="5"/>
  </si>
  <si>
    <t>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提示することにより、地域特性や利用者需要に則した地域公共交通ネットワークの形成や再編に向けた施策の検討に活用することを目的とする。</t>
    <phoneticPr fontId="5"/>
  </si>
  <si>
    <t>地方公共団体に代替運行形態への転換施策の実施状況、地域公共交通に関する制度等の認識状況についてアンケート及び現地調査を実施し、現状分析・課題抽出を行ったうえで、地域公共交通に関する認識状況と代替運行転換に至る検討プロセス、地域特性との因果関係分析や、検討プロセスが転換前後の交通事業に直接関わるデータに与える影響分析を行い、現状の運行形態が地域の特性や課題解決に適しているかを検証するための評価基準の検討や、地域公共交通ネットワークの再編に向けて地域の特性等に適した代替運行形態への転換を検討する際の検討手順や考え方、選択基準を検討する。</t>
    <phoneticPr fontId="5"/>
  </si>
  <si>
    <t>11百万円/2件</t>
  </si>
  <si>
    <t>10百万円／2件</t>
    <rPh sb="2" eb="3">
      <t>ヒャク</t>
    </rPh>
    <rPh sb="3" eb="5">
      <t>マンエン</t>
    </rPh>
    <rPh sb="7" eb="8">
      <t>ケン</t>
    </rPh>
    <phoneticPr fontId="5"/>
  </si>
  <si>
    <t>有</t>
  </si>
  <si>
    <t>契約相手方を特定する際に、企画競争方式を取り入れることで競争性を確保しようとしているが、提案者が１者のみの応募であったため、契約締結者を除く説明書受領者に対しアンケートを実施。その結果、受領した者の都合によるものが多数であったが、次回以降に向け公示期間の延長など検討し、複数者の応募となるよう改善すべきである。</t>
    <rPh sb="0" eb="2">
      <t>ケイヤク</t>
    </rPh>
    <rPh sb="2" eb="5">
      <t>アイテカタ</t>
    </rPh>
    <rPh sb="6" eb="8">
      <t>トクテイ</t>
    </rPh>
    <rPh sb="10" eb="11">
      <t>サイ</t>
    </rPh>
    <rPh sb="13" eb="17">
      <t>キカクキョウソウ</t>
    </rPh>
    <rPh sb="17" eb="19">
      <t>ホウシキ</t>
    </rPh>
    <rPh sb="20" eb="21">
      <t>ト</t>
    </rPh>
    <rPh sb="22" eb="23">
      <t>イ</t>
    </rPh>
    <rPh sb="28" eb="31">
      <t>キョウソウセイ</t>
    </rPh>
    <rPh sb="32" eb="34">
      <t>カクホ</t>
    </rPh>
    <rPh sb="44" eb="47">
      <t>テイアンシャ</t>
    </rPh>
    <rPh sb="49" eb="50">
      <t>シャ</t>
    </rPh>
    <rPh sb="53" eb="55">
      <t>オウボ</t>
    </rPh>
    <rPh sb="62" eb="64">
      <t>ケイヤク</t>
    </rPh>
    <rPh sb="64" eb="66">
      <t>テイケツ</t>
    </rPh>
    <rPh sb="66" eb="67">
      <t>シャ</t>
    </rPh>
    <rPh sb="68" eb="69">
      <t>ノゾ</t>
    </rPh>
    <rPh sb="70" eb="73">
      <t>セツメイショ</t>
    </rPh>
    <rPh sb="73" eb="76">
      <t>ジュリョウシャ</t>
    </rPh>
    <rPh sb="77" eb="78">
      <t>タイ</t>
    </rPh>
    <rPh sb="85" eb="87">
      <t>ジッシ</t>
    </rPh>
    <rPh sb="90" eb="92">
      <t>ケッカ</t>
    </rPh>
    <rPh sb="93" eb="95">
      <t>ジュリョウ</t>
    </rPh>
    <rPh sb="97" eb="98">
      <t>シャ</t>
    </rPh>
    <rPh sb="99" eb="101">
      <t>ツゴウ</t>
    </rPh>
    <rPh sb="107" eb="109">
      <t>タスウ</t>
    </rPh>
    <rPh sb="115" eb="117">
      <t>ジカイ</t>
    </rPh>
    <rPh sb="117" eb="119">
      <t>イコウ</t>
    </rPh>
    <rPh sb="120" eb="121">
      <t>ム</t>
    </rPh>
    <rPh sb="122" eb="124">
      <t>コウジ</t>
    </rPh>
    <rPh sb="124" eb="126">
      <t>キカン</t>
    </rPh>
    <rPh sb="127" eb="129">
      <t>エンチョウ</t>
    </rPh>
    <rPh sb="131" eb="133">
      <t>ケントウ</t>
    </rPh>
    <phoneticPr fontId="5"/>
  </si>
  <si>
    <t>A.社会システム株式会社</t>
    <rPh sb="2" eb="4">
      <t>シャカイ</t>
    </rPh>
    <rPh sb="8" eb="12">
      <t>カブシキガイシャ</t>
    </rPh>
    <phoneticPr fontId="5"/>
  </si>
  <si>
    <t>社会システム株式会社</t>
    <phoneticPr fontId="5"/>
  </si>
  <si>
    <t>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提示することにより、地域特性や利用者需要に則した地域公共交通ネットワークの形成や再編に向けた施策の検討への活用を図る。</t>
    <phoneticPr fontId="5"/>
  </si>
  <si>
    <t>0025</t>
    <phoneticPr fontId="5"/>
  </si>
  <si>
    <t>多様な交通形態を活用した地域公共交通維持施策の検証手法に関する調査研究</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</si>
</sst>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122466</xdr:colOff>
      <xdr:row>743</xdr:row>
      <xdr:rowOff>108855</xdr:rowOff>
    </xdr:from>
    <xdr:to>
      <xdr:col>43</xdr:col>
      <xdr:colOff>47760</xdr:colOff>
      <xdr:row>753</xdr:row>
      <xdr:rowOff>343366</xdr:rowOff>
    </xdr:to>
    <xdr:grpSp>
      <xdr:nvGrpSpPr>
        <xdr:cNvPr id="3" name="グループ化 2"/>
        <xdr:cNvGrpSpPr/>
      </xdr:nvGrpSpPr>
      <xdr:grpSpPr>
        <a:xfrm>
          <a:off x="3170466" y="43377755"/>
          <a:ext cx="5614894" cy="3790511"/>
          <a:chOff x="4278405" y="41109900"/>
          <a:chExt cx="5640294" cy="377236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9.3</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318</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521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76</v>
      </c>
      <c r="H5" s="826"/>
      <c r="I5" s="826"/>
      <c r="J5" s="826"/>
      <c r="K5" s="826"/>
      <c r="L5" s="826"/>
      <c r="M5" s="827" t="s">
        <v>65</v>
      </c>
      <c r="N5" s="828"/>
      <c r="O5" s="828"/>
      <c r="P5" s="828"/>
      <c r="Q5" s="828"/>
      <c r="R5" s="829"/>
      <c r="S5" s="830" t="s">
        <v>78</v>
      </c>
      <c r="T5" s="826"/>
      <c r="U5" s="826"/>
      <c r="V5" s="826"/>
      <c r="W5" s="826"/>
      <c r="X5" s="831"/>
      <c r="Y5" s="684" t="s">
        <v>3</v>
      </c>
      <c r="Z5" s="529"/>
      <c r="AA5" s="529"/>
      <c r="AB5" s="529"/>
      <c r="AC5" s="529"/>
      <c r="AD5" s="530"/>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483</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510</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511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512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483</v>
      </c>
      <c r="Q13" s="644"/>
      <c r="R13" s="644"/>
      <c r="S13" s="644"/>
      <c r="T13" s="644"/>
      <c r="U13" s="644"/>
      <c r="V13" s="645"/>
      <c r="W13" s="643">
        <v>12</v>
      </c>
      <c r="X13" s="644"/>
      <c r="Y13" s="644"/>
      <c r="Z13" s="644"/>
      <c r="AA13" s="644"/>
      <c r="AB13" s="644"/>
      <c r="AC13" s="645"/>
      <c r="AD13" s="643">
        <v>10</v>
      </c>
      <c r="AE13" s="644"/>
      <c r="AF13" s="644"/>
      <c r="AG13" s="644"/>
      <c r="AH13" s="644"/>
      <c r="AI13" s="644"/>
      <c r="AJ13" s="645"/>
      <c r="AK13" s="643" t="s">
        <v>483</v>
      </c>
      <c r="AL13" s="644"/>
      <c r="AM13" s="644"/>
      <c r="AN13" s="644"/>
      <c r="AO13" s="644"/>
      <c r="AP13" s="644"/>
      <c r="AQ13" s="645"/>
      <c r="AR13" s="905" t="s">
        <v>483</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483</v>
      </c>
      <c r="Q14" s="644"/>
      <c r="R14" s="644"/>
      <c r="S14" s="644"/>
      <c r="T14" s="644"/>
      <c r="U14" s="644"/>
      <c r="V14" s="645"/>
      <c r="W14" s="643" t="s">
        <v>483</v>
      </c>
      <c r="X14" s="644"/>
      <c r="Y14" s="644"/>
      <c r="Z14" s="644"/>
      <c r="AA14" s="644"/>
      <c r="AB14" s="644"/>
      <c r="AC14" s="645"/>
      <c r="AD14" s="643" t="s">
        <v>483</v>
      </c>
      <c r="AE14" s="644"/>
      <c r="AF14" s="644"/>
      <c r="AG14" s="644"/>
      <c r="AH14" s="644"/>
      <c r="AI14" s="644"/>
      <c r="AJ14" s="645"/>
      <c r="AK14" s="643" t="s">
        <v>483</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483</v>
      </c>
      <c r="Q15" s="644"/>
      <c r="R15" s="644"/>
      <c r="S15" s="644"/>
      <c r="T15" s="644"/>
      <c r="U15" s="644"/>
      <c r="V15" s="645"/>
      <c r="W15" s="643" t="s">
        <v>483</v>
      </c>
      <c r="X15" s="644"/>
      <c r="Y15" s="644"/>
      <c r="Z15" s="644"/>
      <c r="AA15" s="644"/>
      <c r="AB15" s="644"/>
      <c r="AC15" s="645"/>
      <c r="AD15" s="643" t="s">
        <v>483</v>
      </c>
      <c r="AE15" s="644"/>
      <c r="AF15" s="644"/>
      <c r="AG15" s="644"/>
      <c r="AH15" s="644"/>
      <c r="AI15" s="644"/>
      <c r="AJ15" s="645"/>
      <c r="AK15" s="643" t="s">
        <v>483</v>
      </c>
      <c r="AL15" s="644"/>
      <c r="AM15" s="644"/>
      <c r="AN15" s="644"/>
      <c r="AO15" s="644"/>
      <c r="AP15" s="644"/>
      <c r="AQ15" s="645"/>
      <c r="AR15" s="643" t="s">
        <v>483</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483</v>
      </c>
      <c r="Q16" s="644"/>
      <c r="R16" s="644"/>
      <c r="S16" s="644"/>
      <c r="T16" s="644"/>
      <c r="U16" s="644"/>
      <c r="V16" s="645"/>
      <c r="W16" s="643" t="s">
        <v>483</v>
      </c>
      <c r="X16" s="644"/>
      <c r="Y16" s="644"/>
      <c r="Z16" s="644"/>
      <c r="AA16" s="644"/>
      <c r="AB16" s="644"/>
      <c r="AC16" s="645"/>
      <c r="AD16" s="643" t="s">
        <v>483</v>
      </c>
      <c r="AE16" s="644"/>
      <c r="AF16" s="644"/>
      <c r="AG16" s="644"/>
      <c r="AH16" s="644"/>
      <c r="AI16" s="644"/>
      <c r="AJ16" s="645"/>
      <c r="AK16" s="643" t="s">
        <v>483</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483</v>
      </c>
      <c r="Q17" s="644"/>
      <c r="R17" s="644"/>
      <c r="S17" s="644"/>
      <c r="T17" s="644"/>
      <c r="U17" s="644"/>
      <c r="V17" s="645"/>
      <c r="W17" s="643" t="s">
        <v>483</v>
      </c>
      <c r="X17" s="644"/>
      <c r="Y17" s="644"/>
      <c r="Z17" s="644"/>
      <c r="AA17" s="644"/>
      <c r="AB17" s="644"/>
      <c r="AC17" s="645"/>
      <c r="AD17" s="643" t="s">
        <v>483</v>
      </c>
      <c r="AE17" s="644"/>
      <c r="AF17" s="644"/>
      <c r="AG17" s="644"/>
      <c r="AH17" s="644"/>
      <c r="AI17" s="644"/>
      <c r="AJ17" s="645"/>
      <c r="AK17" s="643" t="s">
        <v>483</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12</v>
      </c>
      <c r="X18" s="865"/>
      <c r="Y18" s="865"/>
      <c r="Z18" s="865"/>
      <c r="AA18" s="865"/>
      <c r="AB18" s="865"/>
      <c r="AC18" s="866"/>
      <c r="AD18" s="864">
        <f>SUM(AD13:AJ17)</f>
        <v>10</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v>11</v>
      </c>
      <c r="X19" s="644"/>
      <c r="Y19" s="644"/>
      <c r="Z19" s="644"/>
      <c r="AA19" s="644"/>
      <c r="AB19" s="644"/>
      <c r="AC19" s="645"/>
      <c r="AD19" s="643">
        <v>10</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f t="shared" ref="W20" si="0">IF(W18=0, "-", SUM(W19)/W18)</f>
        <v>0.91666666666666663</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t="str">
        <f>IF(P19=0, "-", SUM(P19)/SUM(P13,P14))</f>
        <v>-</v>
      </c>
      <c r="Q21" s="304"/>
      <c r="R21" s="304"/>
      <c r="S21" s="304"/>
      <c r="T21" s="304"/>
      <c r="U21" s="304"/>
      <c r="V21" s="304"/>
      <c r="W21" s="304">
        <f t="shared" ref="W21" si="2">IF(W19=0, "-", SUM(W19)/SUM(W13,W14))</f>
        <v>0.91666666666666663</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483</v>
      </c>
      <c r="H23" s="939"/>
      <c r="I23" s="939"/>
      <c r="J23" s="939"/>
      <c r="K23" s="939"/>
      <c r="L23" s="939"/>
      <c r="M23" s="939"/>
      <c r="N23" s="939"/>
      <c r="O23" s="940"/>
      <c r="P23" s="905" t="s">
        <v>483</v>
      </c>
      <c r="Q23" s="906"/>
      <c r="R23" s="906"/>
      <c r="S23" s="906"/>
      <c r="T23" s="906"/>
      <c r="U23" s="906"/>
      <c r="V23" s="923"/>
      <c r="W23" s="905" t="s">
        <v>483</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483</v>
      </c>
      <c r="H24" s="942"/>
      <c r="I24" s="942"/>
      <c r="J24" s="942"/>
      <c r="K24" s="942"/>
      <c r="L24" s="942"/>
      <c r="M24" s="942"/>
      <c r="N24" s="942"/>
      <c r="O24" s="943"/>
      <c r="P24" s="643" t="s">
        <v>483</v>
      </c>
      <c r="Q24" s="644"/>
      <c r="R24" s="644"/>
      <c r="S24" s="644"/>
      <c r="T24" s="644"/>
      <c r="U24" s="644"/>
      <c r="V24" s="645"/>
      <c r="W24" s="643" t="s">
        <v>483</v>
      </c>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483</v>
      </c>
      <c r="H25" s="942"/>
      <c r="I25" s="942"/>
      <c r="J25" s="942"/>
      <c r="K25" s="942"/>
      <c r="L25" s="942"/>
      <c r="M25" s="942"/>
      <c r="N25" s="942"/>
      <c r="O25" s="943"/>
      <c r="P25" s="643" t="s">
        <v>483</v>
      </c>
      <c r="Q25" s="644"/>
      <c r="R25" s="644"/>
      <c r="S25" s="644"/>
      <c r="T25" s="644"/>
      <c r="U25" s="644"/>
      <c r="V25" s="645"/>
      <c r="W25" s="643" t="s">
        <v>483</v>
      </c>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t="s">
        <v>483</v>
      </c>
      <c r="H26" s="942"/>
      <c r="I26" s="942"/>
      <c r="J26" s="942"/>
      <c r="K26" s="942"/>
      <c r="L26" s="942"/>
      <c r="M26" s="942"/>
      <c r="N26" s="942"/>
      <c r="O26" s="943"/>
      <c r="P26" s="643" t="s">
        <v>483</v>
      </c>
      <c r="Q26" s="644"/>
      <c r="R26" s="644"/>
      <c r="S26" s="644"/>
      <c r="T26" s="644"/>
      <c r="U26" s="644"/>
      <c r="V26" s="645"/>
      <c r="W26" s="643" t="s">
        <v>483</v>
      </c>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t="s">
        <v>483</v>
      </c>
      <c r="H27" s="942"/>
      <c r="I27" s="942"/>
      <c r="J27" s="942"/>
      <c r="K27" s="942"/>
      <c r="L27" s="942"/>
      <c r="M27" s="942"/>
      <c r="N27" s="942"/>
      <c r="O27" s="943"/>
      <c r="P27" s="643" t="s">
        <v>483</v>
      </c>
      <c r="Q27" s="644"/>
      <c r="R27" s="644"/>
      <c r="S27" s="644"/>
      <c r="T27" s="644"/>
      <c r="U27" s="644"/>
      <c r="V27" s="645"/>
      <c r="W27" s="643" t="s">
        <v>483</v>
      </c>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t="e">
        <f>P29-SUM(P23:P27)</f>
        <v>#VALUE!</v>
      </c>
      <c r="Q28" s="865"/>
      <c r="R28" s="865"/>
      <c r="S28" s="865"/>
      <c r="T28" s="865"/>
      <c r="U28" s="865"/>
      <c r="V28" s="866"/>
      <c r="W28" s="864" t="e">
        <f>W29-SUM(W23:W27)</f>
        <v>#VALUE!</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t="str">
        <f>AK13</f>
        <v>-</v>
      </c>
      <c r="Q29" s="644"/>
      <c r="R29" s="644"/>
      <c r="S29" s="644"/>
      <c r="T29" s="644"/>
      <c r="U29" s="644"/>
      <c r="V29" s="645"/>
      <c r="W29" s="919" t="str">
        <f>AR13</f>
        <v>-</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483</v>
      </c>
      <c r="AR31" s="186"/>
      <c r="AS31" s="119" t="s">
        <v>307</v>
      </c>
      <c r="AT31" s="120"/>
      <c r="AU31" s="185">
        <v>31</v>
      </c>
      <c r="AV31" s="185"/>
      <c r="AW31" s="384" t="s">
        <v>296</v>
      </c>
      <c r="AX31" s="385"/>
    </row>
    <row r="32" spans="1:50" ht="23.25" customHeight="1" x14ac:dyDescent="0.15">
      <c r="A32" s="389"/>
      <c r="B32" s="387"/>
      <c r="C32" s="387"/>
      <c r="D32" s="387"/>
      <c r="E32" s="387"/>
      <c r="F32" s="388"/>
      <c r="G32" s="550" t="s">
        <v>486</v>
      </c>
      <c r="H32" s="551"/>
      <c r="I32" s="551"/>
      <c r="J32" s="551"/>
      <c r="K32" s="551"/>
      <c r="L32" s="551"/>
      <c r="M32" s="551"/>
      <c r="N32" s="551"/>
      <c r="O32" s="552"/>
      <c r="P32" s="91" t="s">
        <v>487</v>
      </c>
      <c r="Q32" s="91"/>
      <c r="R32" s="91"/>
      <c r="S32" s="91"/>
      <c r="T32" s="91"/>
      <c r="U32" s="91"/>
      <c r="V32" s="91"/>
      <c r="W32" s="91"/>
      <c r="X32" s="92"/>
      <c r="Y32" s="457" t="s">
        <v>12</v>
      </c>
      <c r="Z32" s="517"/>
      <c r="AA32" s="518"/>
      <c r="AB32" s="447" t="s">
        <v>488</v>
      </c>
      <c r="AC32" s="447"/>
      <c r="AD32" s="447"/>
      <c r="AE32" s="204" t="s">
        <v>483</v>
      </c>
      <c r="AF32" s="205"/>
      <c r="AG32" s="205"/>
      <c r="AH32" s="205"/>
      <c r="AI32" s="204">
        <v>0</v>
      </c>
      <c r="AJ32" s="205"/>
      <c r="AK32" s="205"/>
      <c r="AL32" s="205"/>
      <c r="AM32" s="204">
        <v>0</v>
      </c>
      <c r="AN32" s="205"/>
      <c r="AO32" s="205"/>
      <c r="AP32" s="205"/>
      <c r="AQ32" s="326" t="s">
        <v>483</v>
      </c>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488</v>
      </c>
      <c r="AC33" s="509"/>
      <c r="AD33" s="509"/>
      <c r="AE33" s="204" t="s">
        <v>483</v>
      </c>
      <c r="AF33" s="205"/>
      <c r="AG33" s="205"/>
      <c r="AH33" s="205"/>
      <c r="AI33" s="204">
        <v>0</v>
      </c>
      <c r="AJ33" s="205"/>
      <c r="AK33" s="205"/>
      <c r="AL33" s="205"/>
      <c r="AM33" s="204">
        <v>0</v>
      </c>
      <c r="AN33" s="205"/>
      <c r="AO33" s="205"/>
      <c r="AP33" s="205"/>
      <c r="AQ33" s="326" t="s">
        <v>483</v>
      </c>
      <c r="AR33" s="193"/>
      <c r="AS33" s="193"/>
      <c r="AT33" s="327"/>
      <c r="AU33" s="205">
        <v>2</v>
      </c>
      <c r="AV33" s="205"/>
      <c r="AW33" s="205"/>
      <c r="AX33" s="207"/>
    </row>
    <row r="34" spans="1:50" ht="45.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483</v>
      </c>
      <c r="AF34" s="205"/>
      <c r="AG34" s="205"/>
      <c r="AH34" s="205"/>
      <c r="AI34" s="204">
        <v>0</v>
      </c>
      <c r="AJ34" s="205"/>
      <c r="AK34" s="205"/>
      <c r="AL34" s="205"/>
      <c r="AM34" s="204">
        <v>0</v>
      </c>
      <c r="AN34" s="205"/>
      <c r="AO34" s="205"/>
      <c r="AP34" s="205"/>
      <c r="AQ34" s="326" t="s">
        <v>483</v>
      </c>
      <c r="AR34" s="193"/>
      <c r="AS34" s="193"/>
      <c r="AT34" s="327"/>
      <c r="AU34" s="205"/>
      <c r="AV34" s="205"/>
      <c r="AW34" s="205"/>
      <c r="AX34" s="207"/>
    </row>
    <row r="35" spans="1:50" ht="23.25" customHeight="1" x14ac:dyDescent="0.15">
      <c r="A35" s="212" t="s">
        <v>424</v>
      </c>
      <c r="B35" s="213"/>
      <c r="C35" s="213"/>
      <c r="D35" s="213"/>
      <c r="E35" s="213"/>
      <c r="F35" s="214"/>
      <c r="G35" s="218" t="s">
        <v>489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490</v>
      </c>
      <c r="H101" s="91"/>
      <c r="I101" s="91"/>
      <c r="J101" s="91"/>
      <c r="K101" s="91"/>
      <c r="L101" s="91"/>
      <c r="M101" s="91"/>
      <c r="N101" s="91"/>
      <c r="O101" s="91"/>
      <c r="P101" s="91"/>
      <c r="Q101" s="91"/>
      <c r="R101" s="91"/>
      <c r="S101" s="91"/>
      <c r="T101" s="91"/>
      <c r="U101" s="91"/>
      <c r="V101" s="91"/>
      <c r="W101" s="91"/>
      <c r="X101" s="92"/>
      <c r="Y101" s="528" t="s">
        <v>54</v>
      </c>
      <c r="Z101" s="529"/>
      <c r="AA101" s="530"/>
      <c r="AB101" s="447" t="s">
        <v>491</v>
      </c>
      <c r="AC101" s="447"/>
      <c r="AD101" s="447"/>
      <c r="AE101" s="204" t="s">
        <v>483</v>
      </c>
      <c r="AF101" s="205"/>
      <c r="AG101" s="205"/>
      <c r="AH101" s="206"/>
      <c r="AI101" s="204">
        <v>2</v>
      </c>
      <c r="AJ101" s="205"/>
      <c r="AK101" s="205"/>
      <c r="AL101" s="206"/>
      <c r="AM101" s="204">
        <v>2</v>
      </c>
      <c r="AN101" s="205"/>
      <c r="AO101" s="205"/>
      <c r="AP101" s="206"/>
      <c r="AQ101" s="204" t="s">
        <v>483</v>
      </c>
      <c r="AR101" s="205"/>
      <c r="AS101" s="205"/>
      <c r="AT101" s="206"/>
      <c r="AU101" s="204" t="s">
        <v>483</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491</v>
      </c>
      <c r="AC102" s="447"/>
      <c r="AD102" s="447"/>
      <c r="AE102" s="404" t="s">
        <v>483</v>
      </c>
      <c r="AF102" s="404"/>
      <c r="AG102" s="404"/>
      <c r="AH102" s="404"/>
      <c r="AI102" s="404">
        <v>2</v>
      </c>
      <c r="AJ102" s="404"/>
      <c r="AK102" s="404"/>
      <c r="AL102" s="404"/>
      <c r="AM102" s="404">
        <v>2</v>
      </c>
      <c r="AN102" s="404"/>
      <c r="AO102" s="404"/>
      <c r="AP102" s="404"/>
      <c r="AQ102" s="259">
        <v>2</v>
      </c>
      <c r="AR102" s="260"/>
      <c r="AS102" s="260"/>
      <c r="AT102" s="305"/>
      <c r="AU102" s="259" t="s">
        <v>483</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492</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493</v>
      </c>
      <c r="AC116" s="449"/>
      <c r="AD116" s="450"/>
      <c r="AE116" s="404" t="s">
        <v>483</v>
      </c>
      <c r="AF116" s="404"/>
      <c r="AG116" s="404"/>
      <c r="AH116" s="404"/>
      <c r="AI116" s="404">
        <v>5.5</v>
      </c>
      <c r="AJ116" s="404"/>
      <c r="AK116" s="404"/>
      <c r="AL116" s="404"/>
      <c r="AM116" s="404">
        <v>5</v>
      </c>
      <c r="AN116" s="404"/>
      <c r="AO116" s="404"/>
      <c r="AP116" s="404"/>
      <c r="AQ116" s="204" t="s">
        <v>483</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494</v>
      </c>
      <c r="AC117" s="459"/>
      <c r="AD117" s="460"/>
      <c r="AE117" s="537" t="s">
        <v>483</v>
      </c>
      <c r="AF117" s="537"/>
      <c r="AG117" s="537"/>
      <c r="AH117" s="537"/>
      <c r="AI117" s="537" t="s">
        <v>513</v>
      </c>
      <c r="AJ117" s="537"/>
      <c r="AK117" s="537"/>
      <c r="AL117" s="537"/>
      <c r="AM117" s="537" t="s">
        <v>514</v>
      </c>
      <c r="AN117" s="537"/>
      <c r="AO117" s="537"/>
      <c r="AP117" s="537"/>
      <c r="AQ117" s="537" t="s">
        <v>483</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495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483</v>
      </c>
      <c r="AR133" s="185"/>
      <c r="AS133" s="119" t="s">
        <v>307</v>
      </c>
      <c r="AT133" s="120"/>
      <c r="AU133" s="186" t="s">
        <v>483</v>
      </c>
      <c r="AV133" s="186"/>
      <c r="AW133" s="119" t="s">
        <v>296</v>
      </c>
      <c r="AX133" s="181"/>
    </row>
    <row r="134" spans="1:50" ht="39.75" customHeight="1" x14ac:dyDescent="0.15">
      <c r="A134" s="175"/>
      <c r="B134" s="172"/>
      <c r="C134" s="166"/>
      <c r="D134" s="172"/>
      <c r="E134" s="166"/>
      <c r="F134" s="167"/>
      <c r="G134" s="90" t="s">
        <v>483</v>
      </c>
      <c r="H134" s="91"/>
      <c r="I134" s="91"/>
      <c r="J134" s="91"/>
      <c r="K134" s="91"/>
      <c r="L134" s="91"/>
      <c r="M134" s="91"/>
      <c r="N134" s="91"/>
      <c r="O134" s="91"/>
      <c r="P134" s="91"/>
      <c r="Q134" s="91"/>
      <c r="R134" s="91"/>
      <c r="S134" s="91"/>
      <c r="T134" s="91"/>
      <c r="U134" s="91"/>
      <c r="V134" s="91"/>
      <c r="W134" s="91"/>
      <c r="X134" s="92"/>
      <c r="Y134" s="187" t="s">
        <v>321</v>
      </c>
      <c r="Z134" s="188"/>
      <c r="AA134" s="189"/>
      <c r="AB134" s="190" t="s">
        <v>483</v>
      </c>
      <c r="AC134" s="191"/>
      <c r="AD134" s="191"/>
      <c r="AE134" s="192" t="s">
        <v>483</v>
      </c>
      <c r="AF134" s="193"/>
      <c r="AG134" s="193"/>
      <c r="AH134" s="193"/>
      <c r="AI134" s="192" t="s">
        <v>483</v>
      </c>
      <c r="AJ134" s="193"/>
      <c r="AK134" s="193"/>
      <c r="AL134" s="193"/>
      <c r="AM134" s="192" t="s">
        <v>483</v>
      </c>
      <c r="AN134" s="193"/>
      <c r="AO134" s="193"/>
      <c r="AP134" s="193"/>
      <c r="AQ134" s="192" t="s">
        <v>483</v>
      </c>
      <c r="AR134" s="193"/>
      <c r="AS134" s="193"/>
      <c r="AT134" s="193"/>
      <c r="AU134" s="192" t="s">
        <v>483</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483</v>
      </c>
      <c r="AC135" s="199"/>
      <c r="AD135" s="199"/>
      <c r="AE135" s="192" t="s">
        <v>483</v>
      </c>
      <c r="AF135" s="193"/>
      <c r="AG135" s="193"/>
      <c r="AH135" s="193"/>
      <c r="AI135" s="192" t="s">
        <v>483</v>
      </c>
      <c r="AJ135" s="193"/>
      <c r="AK135" s="193"/>
      <c r="AL135" s="193"/>
      <c r="AM135" s="192" t="s">
        <v>483</v>
      </c>
      <c r="AN135" s="193"/>
      <c r="AO135" s="193"/>
      <c r="AP135" s="193"/>
      <c r="AQ135" s="192" t="s">
        <v>483</v>
      </c>
      <c r="AR135" s="193"/>
      <c r="AS135" s="193"/>
      <c r="AT135" s="193"/>
      <c r="AU135" s="192" t="s">
        <v>483</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483</v>
      </c>
      <c r="H154" s="91"/>
      <c r="I154" s="91"/>
      <c r="J154" s="91"/>
      <c r="K154" s="91"/>
      <c r="L154" s="91"/>
      <c r="M154" s="91"/>
      <c r="N154" s="91"/>
      <c r="O154" s="91"/>
      <c r="P154" s="92"/>
      <c r="Q154" s="111" t="s">
        <v>483</v>
      </c>
      <c r="R154" s="91"/>
      <c r="S154" s="91"/>
      <c r="T154" s="91"/>
      <c r="U154" s="91"/>
      <c r="V154" s="91"/>
      <c r="W154" s="91"/>
      <c r="X154" s="91"/>
      <c r="Y154" s="91"/>
      <c r="Z154" s="91"/>
      <c r="AA154" s="279"/>
      <c r="AB154" s="127"/>
      <c r="AC154" s="128"/>
      <c r="AD154" s="128"/>
      <c r="AE154" s="133" t="s">
        <v>483</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483</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7"/>
      <c r="E430" s="160" t="s">
        <v>464</v>
      </c>
      <c r="F430" s="884"/>
      <c r="G430" s="885" t="s">
        <v>326</v>
      </c>
      <c r="H430" s="109"/>
      <c r="I430" s="109"/>
      <c r="J430" s="886" t="s">
        <v>482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483</v>
      </c>
      <c r="AF432" s="186"/>
      <c r="AG432" s="119" t="s">
        <v>307</v>
      </c>
      <c r="AH432" s="120"/>
      <c r="AI432" s="142"/>
      <c r="AJ432" s="142"/>
      <c r="AK432" s="142"/>
      <c r="AL432" s="140"/>
      <c r="AM432" s="142"/>
      <c r="AN432" s="142"/>
      <c r="AO432" s="142"/>
      <c r="AP432" s="140"/>
      <c r="AQ432" s="576" t="s">
        <v>483</v>
      </c>
      <c r="AR432" s="186"/>
      <c r="AS432" s="119" t="s">
        <v>307</v>
      </c>
      <c r="AT432" s="120"/>
      <c r="AU432" s="186" t="s">
        <v>483</v>
      </c>
      <c r="AV432" s="186"/>
      <c r="AW432" s="119" t="s">
        <v>296</v>
      </c>
      <c r="AX432" s="181"/>
    </row>
    <row r="433" spans="1:50" ht="23.25" customHeight="1" x14ac:dyDescent="0.15">
      <c r="A433" s="175"/>
      <c r="B433" s="172"/>
      <c r="C433" s="166"/>
      <c r="D433" s="172"/>
      <c r="E433" s="328"/>
      <c r="F433" s="329"/>
      <c r="G433" s="90" t="s">
        <v>483</v>
      </c>
      <c r="H433" s="91"/>
      <c r="I433" s="91"/>
      <c r="J433" s="91"/>
      <c r="K433" s="91"/>
      <c r="L433" s="91"/>
      <c r="M433" s="91"/>
      <c r="N433" s="91"/>
      <c r="O433" s="91"/>
      <c r="P433" s="91"/>
      <c r="Q433" s="91"/>
      <c r="R433" s="91"/>
      <c r="S433" s="91"/>
      <c r="T433" s="91"/>
      <c r="U433" s="91"/>
      <c r="V433" s="91"/>
      <c r="W433" s="91"/>
      <c r="X433" s="92"/>
      <c r="Y433" s="187" t="s">
        <v>12</v>
      </c>
      <c r="Z433" s="188"/>
      <c r="AA433" s="189"/>
      <c r="AB433" s="199" t="s">
        <v>483</v>
      </c>
      <c r="AC433" s="199"/>
      <c r="AD433" s="199"/>
      <c r="AE433" s="326" t="s">
        <v>483</v>
      </c>
      <c r="AF433" s="193"/>
      <c r="AG433" s="193"/>
      <c r="AH433" s="193"/>
      <c r="AI433" s="326" t="s">
        <v>483</v>
      </c>
      <c r="AJ433" s="193"/>
      <c r="AK433" s="193"/>
      <c r="AL433" s="193"/>
      <c r="AM433" s="326" t="s">
        <v>483</v>
      </c>
      <c r="AN433" s="193"/>
      <c r="AO433" s="193"/>
      <c r="AP433" s="327"/>
      <c r="AQ433" s="326" t="s">
        <v>483</v>
      </c>
      <c r="AR433" s="193"/>
      <c r="AS433" s="193"/>
      <c r="AT433" s="327"/>
      <c r="AU433" s="193" t="s">
        <v>483</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483</v>
      </c>
      <c r="AC434" s="191"/>
      <c r="AD434" s="191"/>
      <c r="AE434" s="326" t="s">
        <v>483</v>
      </c>
      <c r="AF434" s="193"/>
      <c r="AG434" s="193"/>
      <c r="AH434" s="327"/>
      <c r="AI434" s="326" t="s">
        <v>483</v>
      </c>
      <c r="AJ434" s="193"/>
      <c r="AK434" s="193"/>
      <c r="AL434" s="193"/>
      <c r="AM434" s="326" t="s">
        <v>483</v>
      </c>
      <c r="AN434" s="193"/>
      <c r="AO434" s="193"/>
      <c r="AP434" s="327"/>
      <c r="AQ434" s="326" t="s">
        <v>483</v>
      </c>
      <c r="AR434" s="193"/>
      <c r="AS434" s="193"/>
      <c r="AT434" s="327"/>
      <c r="AU434" s="193" t="s">
        <v>483</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483</v>
      </c>
      <c r="AF435" s="193"/>
      <c r="AG435" s="193"/>
      <c r="AH435" s="327"/>
      <c r="AI435" s="326" t="s">
        <v>483</v>
      </c>
      <c r="AJ435" s="193"/>
      <c r="AK435" s="193"/>
      <c r="AL435" s="193"/>
      <c r="AM435" s="326" t="s">
        <v>483</v>
      </c>
      <c r="AN435" s="193"/>
      <c r="AO435" s="193"/>
      <c r="AP435" s="327"/>
      <c r="AQ435" s="326" t="s">
        <v>483</v>
      </c>
      <c r="AR435" s="193"/>
      <c r="AS435" s="193"/>
      <c r="AT435" s="327"/>
      <c r="AU435" s="193" t="s">
        <v>483</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483</v>
      </c>
      <c r="AF457" s="186"/>
      <c r="AG457" s="119" t="s">
        <v>307</v>
      </c>
      <c r="AH457" s="120"/>
      <c r="AI457" s="142"/>
      <c r="AJ457" s="142"/>
      <c r="AK457" s="142"/>
      <c r="AL457" s="140"/>
      <c r="AM457" s="142"/>
      <c r="AN457" s="142"/>
      <c r="AO457" s="142"/>
      <c r="AP457" s="140"/>
      <c r="AQ457" s="576" t="s">
        <v>483</v>
      </c>
      <c r="AR457" s="186"/>
      <c r="AS457" s="119" t="s">
        <v>307</v>
      </c>
      <c r="AT457" s="120"/>
      <c r="AU457" s="186" t="s">
        <v>483</v>
      </c>
      <c r="AV457" s="186"/>
      <c r="AW457" s="119" t="s">
        <v>296</v>
      </c>
      <c r="AX457" s="181"/>
    </row>
    <row r="458" spans="1:50" ht="23.25" customHeight="1" x14ac:dyDescent="0.15">
      <c r="A458" s="175"/>
      <c r="B458" s="172"/>
      <c r="C458" s="166"/>
      <c r="D458" s="172"/>
      <c r="E458" s="328"/>
      <c r="F458" s="329"/>
      <c r="G458" s="90" t="s">
        <v>483</v>
      </c>
      <c r="H458" s="91"/>
      <c r="I458" s="91"/>
      <c r="J458" s="91"/>
      <c r="K458" s="91"/>
      <c r="L458" s="91"/>
      <c r="M458" s="91"/>
      <c r="N458" s="91"/>
      <c r="O458" s="91"/>
      <c r="P458" s="91"/>
      <c r="Q458" s="91"/>
      <c r="R458" s="91"/>
      <c r="S458" s="91"/>
      <c r="T458" s="91"/>
      <c r="U458" s="91"/>
      <c r="V458" s="91"/>
      <c r="W458" s="91"/>
      <c r="X458" s="92"/>
      <c r="Y458" s="187" t="s">
        <v>12</v>
      </c>
      <c r="Z458" s="188"/>
      <c r="AA458" s="189"/>
      <c r="AB458" s="199" t="s">
        <v>483</v>
      </c>
      <c r="AC458" s="199"/>
      <c r="AD458" s="199"/>
      <c r="AE458" s="326" t="s">
        <v>483</v>
      </c>
      <c r="AF458" s="193"/>
      <c r="AG458" s="193"/>
      <c r="AH458" s="193"/>
      <c r="AI458" s="326" t="s">
        <v>483</v>
      </c>
      <c r="AJ458" s="193"/>
      <c r="AK458" s="193"/>
      <c r="AL458" s="193"/>
      <c r="AM458" s="326" t="s">
        <v>483</v>
      </c>
      <c r="AN458" s="193"/>
      <c r="AO458" s="193"/>
      <c r="AP458" s="327"/>
      <c r="AQ458" s="326" t="s">
        <v>483</v>
      </c>
      <c r="AR458" s="193"/>
      <c r="AS458" s="193"/>
      <c r="AT458" s="327"/>
      <c r="AU458" s="193" t="s">
        <v>483</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483</v>
      </c>
      <c r="AC459" s="191"/>
      <c r="AD459" s="191"/>
      <c r="AE459" s="326" t="s">
        <v>483</v>
      </c>
      <c r="AF459" s="193"/>
      <c r="AG459" s="193"/>
      <c r="AH459" s="327"/>
      <c r="AI459" s="326" t="s">
        <v>483</v>
      </c>
      <c r="AJ459" s="193"/>
      <c r="AK459" s="193"/>
      <c r="AL459" s="193"/>
      <c r="AM459" s="326" t="s">
        <v>483</v>
      </c>
      <c r="AN459" s="193"/>
      <c r="AO459" s="193"/>
      <c r="AP459" s="327"/>
      <c r="AQ459" s="326" t="s">
        <v>483</v>
      </c>
      <c r="AR459" s="193"/>
      <c r="AS459" s="193"/>
      <c r="AT459" s="327"/>
      <c r="AU459" s="193" t="s">
        <v>483</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483</v>
      </c>
      <c r="AF460" s="193"/>
      <c r="AG460" s="193"/>
      <c r="AH460" s="327"/>
      <c r="AI460" s="326" t="s">
        <v>483</v>
      </c>
      <c r="AJ460" s="193"/>
      <c r="AK460" s="193"/>
      <c r="AL460" s="193"/>
      <c r="AM460" s="326" t="s">
        <v>483</v>
      </c>
      <c r="AN460" s="193"/>
      <c r="AO460" s="193"/>
      <c r="AP460" s="327"/>
      <c r="AQ460" s="326" t="s">
        <v>483</v>
      </c>
      <c r="AR460" s="193"/>
      <c r="AS460" s="193"/>
      <c r="AT460" s="327"/>
      <c r="AU460" s="193" t="s">
        <v>483</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497</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485</v>
      </c>
      <c r="AE703" s="315"/>
      <c r="AF703" s="315"/>
      <c r="AG703" s="87" t="s">
        <v>498</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3" t="s">
        <v>498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485</v>
      </c>
      <c r="AE705" s="701"/>
      <c r="AF705" s="701"/>
      <c r="AG705" s="111" t="s">
        <v>516</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515</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499</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500</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485</v>
      </c>
      <c r="AE709" s="315"/>
      <c r="AF709" s="315"/>
      <c r="AG709" s="87" t="s">
        <v>501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500</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485</v>
      </c>
      <c r="AE711" s="315"/>
      <c r="AF711" s="315"/>
      <c r="AG711" s="87" t="s">
        <v>502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500</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500</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500</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503</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500</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485</v>
      </c>
      <c r="AE717" s="315"/>
      <c r="AF717" s="315"/>
      <c r="AG717" s="87" t="s">
        <v>504</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485</v>
      </c>
      <c r="AE718" s="315"/>
      <c r="AF718" s="315"/>
      <c r="AG718" s="113" t="s">
        <v>498</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500</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505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506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c r="F737" s="976"/>
      <c r="G737" s="976"/>
      <c r="H737" s="976"/>
      <c r="I737" s="976"/>
      <c r="J737" s="976"/>
      <c r="K737" s="976"/>
      <c r="L737" s="976"/>
      <c r="M737" s="976"/>
      <c r="N737" s="351" t="s">
        <v>461</v>
      </c>
      <c r="O737" s="351"/>
      <c r="P737" s="351"/>
      <c r="Q737" s="351"/>
      <c r="R737" s="976"/>
      <c r="S737" s="976"/>
      <c r="T737" s="976"/>
      <c r="U737" s="976"/>
      <c r="V737" s="976"/>
      <c r="W737" s="976"/>
      <c r="X737" s="976"/>
      <c r="Y737" s="976"/>
      <c r="Z737" s="976"/>
      <c r="AA737" s="351" t="s">
        <v>460</v>
      </c>
      <c r="AB737" s="351"/>
      <c r="AC737" s="351"/>
      <c r="AD737" s="351"/>
      <c r="AE737" s="976"/>
      <c r="AF737" s="976"/>
      <c r="AG737" s="976"/>
      <c r="AH737" s="976"/>
      <c r="AI737" s="976"/>
      <c r="AJ737" s="976"/>
      <c r="AK737" s="976"/>
      <c r="AL737" s="976"/>
      <c r="AM737" s="976"/>
      <c r="AN737" s="351" t="s">
        <v>459</v>
      </c>
      <c r="AO737" s="351"/>
      <c r="AP737" s="351"/>
      <c r="AQ737" s="351"/>
      <c r="AR737" s="968"/>
      <c r="AS737" s="969"/>
      <c r="AT737" s="969"/>
      <c r="AU737" s="969"/>
      <c r="AV737" s="969"/>
      <c r="AW737" s="969"/>
      <c r="AX737" s="970"/>
      <c r="AY737" s="75"/>
      <c r="AZ737" s="75"/>
    </row>
    <row r="738" spans="1:52" ht="24.75" customHeight="1" x14ac:dyDescent="0.15">
      <c r="A738" s="977" t="s">
        <v>458</v>
      </c>
      <c r="B738" s="196"/>
      <c r="C738" s="196"/>
      <c r="D738" s="197"/>
      <c r="E738" s="976"/>
      <c r="F738" s="976"/>
      <c r="G738" s="976"/>
      <c r="H738" s="976"/>
      <c r="I738" s="976"/>
      <c r="J738" s="976"/>
      <c r="K738" s="976"/>
      <c r="L738" s="976"/>
      <c r="M738" s="976"/>
      <c r="N738" s="351" t="s">
        <v>457</v>
      </c>
      <c r="O738" s="351"/>
      <c r="P738" s="351"/>
      <c r="Q738" s="351"/>
      <c r="R738" s="976"/>
      <c r="S738" s="976"/>
      <c r="T738" s="976"/>
      <c r="U738" s="976"/>
      <c r="V738" s="976"/>
      <c r="W738" s="976"/>
      <c r="X738" s="976"/>
      <c r="Y738" s="976"/>
      <c r="Z738" s="976"/>
      <c r="AA738" s="351" t="s">
        <v>456</v>
      </c>
      <c r="AB738" s="351"/>
      <c r="AC738" s="351"/>
      <c r="AD738" s="351"/>
      <c r="AE738" s="976"/>
      <c r="AF738" s="976"/>
      <c r="AG738" s="976"/>
      <c r="AH738" s="976"/>
      <c r="AI738" s="976"/>
      <c r="AJ738" s="976"/>
      <c r="AK738" s="976"/>
      <c r="AL738" s="976"/>
      <c r="AM738" s="976"/>
      <c r="AN738" s="351" t="s">
        <v>452</v>
      </c>
      <c r="AO738" s="351"/>
      <c r="AP738" s="351"/>
      <c r="AQ738" s="351"/>
      <c r="AR738" s="968" t="s">
        <v>520</v>
      </c>
      <c r="AS738" s="969"/>
      <c r="AT738" s="969"/>
      <c r="AU738" s="969"/>
      <c r="AV738" s="969"/>
      <c r="AW738" s="969"/>
      <c r="AX738" s="970"/>
    </row>
    <row r="739" spans="1:52" ht="24.75" customHeight="1" thickBot="1" x14ac:dyDescent="0.2">
      <c r="A739" s="978" t="s">
        <v>448</v>
      </c>
      <c r="B739" s="979"/>
      <c r="C739" s="979"/>
      <c r="D739" s="980"/>
      <c r="E739" s="981" t="s">
        <v>480</v>
      </c>
      <c r="F739" s="971"/>
      <c r="G739" s="971"/>
      <c r="H739" s="79" t="str">
        <f>IF(E739="", "", "(")</f>
        <v>(</v>
      </c>
      <c r="I739" s="971"/>
      <c r="J739" s="971"/>
      <c r="K739" s="79" t="str">
        <f>IF(OR(I739="　", I739=""), "", "-")</f>
        <v/>
      </c>
      <c r="L739" s="972">
        <v>320</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517</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508</v>
      </c>
      <c r="H781" s="657"/>
      <c r="I781" s="657"/>
      <c r="J781" s="657"/>
      <c r="K781" s="658"/>
      <c r="L781" s="650" t="s">
        <v>507</v>
      </c>
      <c r="M781" s="651"/>
      <c r="N781" s="651"/>
      <c r="O781" s="651"/>
      <c r="P781" s="651"/>
      <c r="Q781" s="651"/>
      <c r="R781" s="651"/>
      <c r="S781" s="651"/>
      <c r="T781" s="651"/>
      <c r="U781" s="651"/>
      <c r="V781" s="651"/>
      <c r="W781" s="651"/>
      <c r="X781" s="652"/>
      <c r="Y781" s="374">
        <v>9</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9</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518</v>
      </c>
      <c r="D837" s="333"/>
      <c r="E837" s="333"/>
      <c r="F837" s="333"/>
      <c r="G837" s="333"/>
      <c r="H837" s="333"/>
      <c r="I837" s="333"/>
      <c r="J837" s="334">
        <v>1013201015327</v>
      </c>
      <c r="K837" s="335"/>
      <c r="L837" s="335"/>
      <c r="M837" s="335"/>
      <c r="N837" s="335"/>
      <c r="O837" s="335"/>
      <c r="P837" s="348" t="s">
        <v>509</v>
      </c>
      <c r="Q837" s="336"/>
      <c r="R837" s="336"/>
      <c r="S837" s="336"/>
      <c r="T837" s="336"/>
      <c r="U837" s="336"/>
      <c r="V837" s="336"/>
      <c r="W837" s="336"/>
      <c r="X837" s="336"/>
      <c r="Y837" s="337">
        <v>9</v>
      </c>
      <c r="Z837" s="338"/>
      <c r="AA837" s="338"/>
      <c r="AB837" s="339"/>
      <c r="AC837" s="349" t="s">
        <v>420</v>
      </c>
      <c r="AD837" s="357"/>
      <c r="AE837" s="357"/>
      <c r="AF837" s="357"/>
      <c r="AG837" s="357"/>
      <c r="AH837" s="358">
        <v>1</v>
      </c>
      <c r="AI837" s="359"/>
      <c r="AJ837" s="359"/>
      <c r="AK837" s="359"/>
      <c r="AL837" s="343">
        <v>99</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t="s">
        <v>485</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2019-05-13T09:15:50Z</cp:lastPrinted>
  <dcterms:created xsi:type="dcterms:W3CDTF">2012-03-13T00:50:25Z</dcterms:created>
  <dcterms:modified xsi:type="dcterms:W3CDTF">2019-06-25T07:12:15Z</dcterms:modified>
</cp:coreProperties>
</file>