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mstgch-hd\⑥電気通信班\08_管理係\H31\04 政策評価、行政事業レビュー\190531〆 行政事業レビュー（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<sst xmlns="http://schemas.openxmlformats.org/spreadsheetml/2006/main" count="2790" uniqueCount="614">
  <si>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</si>
  <si>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</si>
  <si>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</si>
  <si>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</si>
  <si>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</si>
  <si>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</si>
  <si>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</si>
  <si>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</si>
  <si>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</si>
  <si>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</si>
  <si>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</si>
  <si>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</si>
  <si>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</si>
  <si>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</si>
  <si>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</si>
  <si>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</si>
  <si>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</si>
  <si>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</si>
  <si>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</si>
  <si>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</si>
  <si>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</si>
  <si>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</si>
  <si>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</si>
  <si>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</si>
  <si>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</si>
  <si>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</si>
  <si>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</si>
  <si>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</si>
  <si>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</si>
  <si>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</si>
  <si>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</si>
  <si>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</si>
  <si>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</si>
  <si>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</si>
  <si>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</si>
  <si>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</si>
  <si>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</si>
  <si>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</si>
  <si>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</si>
  <si>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</si>
  <si>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</si>
  <si>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</si>
  <si>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</si>
  <si>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</si>
  <si>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</si>
  <si>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</si>
  <si>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</si>
  <si>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</si>
  <si>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</si>
  <si>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</si>
  <si>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</si>
  <si>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</si>
  <si>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</si>
  <si>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</si>
  <si>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</si>
  <si>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</si>
  <si>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</si>
  <si>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</si>
  <si>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</si>
  <si>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</si>
  <si>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</si>
  <si>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</si>
  <si>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</si>
  <si>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</si>
  <si>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</si>
  <si>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</si>
  <si>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</si>
  <si>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</si>
  <si>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</si>
  <si>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</si>
  <si>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</si>
  <si>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</si>
  <si>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</si>
  <si>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</si>
  <si>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</si>
  <si>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</si>
  <si>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</si>
  <si>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</si>
  <si>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</si>
  <si>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</si>
  <si>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</si>
  <si>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</si>
  <si>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</si>
  <si>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</si>
  <si>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</si>
  <si>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</si>
  <si>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</si>
  <si>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</si>
  <si>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</si>
  <si>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</si>
  <si>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</si>
  <si>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</si>
  <si>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</si>
  <si>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</si>
  <si>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</si>
  <si>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</si>
  <si>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</si>
  <si>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</si>
  <si>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</si>
  <si>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</si>
  <si>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</si>
  <si>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</si>
  <si>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</si>
  <si>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</si>
  <si>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</si>
  <si>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</si>
  <si>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</si>
  <si>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</si>
  <si>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</si>
  <si>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</si>
  <si>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</si>
  <si>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</si>
  <si>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</si>
  <si>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</si>
  <si>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</si>
  <si>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</si>
  <si>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</si>
  <si>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</si>
  <si>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</si>
  <si>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</si>
  <si>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</si>
  <si>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</si>
  <si>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</si>
  <si>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</si>
  <si>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</si>
  <si>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</si>
  <si>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</si>
  <si>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</si>
  <si>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</si>
  <si>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</si>
  <si>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</si>
  <si>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</si>
  <si>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</si>
  <si>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</si>
  <si>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</si>
  <si>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</si>
  <si>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</si>
  <si>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</si>
  <si>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</si>
  <si>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</si>
  <si>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</si>
  <si>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</si>
  <si>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</si>
  <si>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</si>
  <si>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</si>
  <si>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</si>
  <si>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</si>
  <si>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</si>
  <si>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</si>
  <si>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</si>
  <si>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</si>
  <si>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</si>
  <si>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</si>
  <si>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</si>
  <si>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</si>
  <si>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</si>
  <si>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</si>
  <si>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</si>
  <si>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</si>
  <si>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</si>
  <si>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</si>
  <si>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</si>
  <si>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</si>
  <si>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</si>
  <si>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</si>
  <si>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</si>
  <si>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</si>
  <si>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</si>
  <si>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</si>
  <si>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</si>
  <si>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</si>
  <si>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</si>
  <si>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</si>
  <si>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</si>
  <si>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</si>
  <si>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</si>
  <si>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</si>
  <si>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</si>
  <si>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</si>
  <si>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</si>
  <si>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</si>
  <si>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</si>
  <si>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</si>
  <si>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</si>
  <si>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</si>
  <si>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</si>
  <si>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</si>
  <si>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</si>
  <si>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</si>
  <si>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</si>
  <si>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</si>
  <si>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</si>
  <si>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</si>
  <si>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</si>
  <si>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</si>
  <si>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</si>
  <si>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</si>
  <si>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</si>
  <si>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</si>
  <si>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</si>
  <si>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</si>
  <si>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</si>
  <si>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</si>
  <si>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</si>
  <si>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</si>
  <si>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</si>
  <si>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</si>
  <si>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</si>
  <si>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</si>
  <si>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</si>
  <si>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</si>
  <si>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</si>
  <si>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</si>
  <si>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</si>
  <si>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</si>
  <si>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</si>
  <si>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</si>
  <si>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</si>
  <si>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</si>
  <si>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</si>
  <si>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</si>
  <si>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</si>
  <si>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</si>
  <si>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</si>
  <si>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</si>
  <si>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</si>
  <si>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</si>
  <si>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</si>
  <si>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</si>
  <si>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</si>
  <si>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</si>
  <si>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</si>
  <si>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</si>
  <si>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</si>
  <si>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</si>
  <si>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</si>
  <si>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</si>
  <si>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</si>
  <si>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</si>
  <si>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</si>
  <si>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</si>
  <si>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</si>
  <si>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</si>
  <si>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</si>
  <si>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</si>
  <si>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</si>
  <si>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</si>
  <si>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</si>
  <si>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</si>
  <si>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</si>
  <si>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</si>
  <si>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</si>
  <si>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</si>
  <si>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</si>
  <si>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</si>
  <si>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</si>
  <si>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</si>
  <si>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</si>
  <si>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</si>
  <si>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</si>
  <si>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</si>
  <si>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</si>
  <si>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</si>
  <si>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</si>
  <si>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</si>
  <si>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</si>
  <si>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</si>
  <si>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</si>
  <si>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</si>
  <si>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</si>
  <si>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</si>
  <si>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</si>
  <si>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</si>
  <si>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</si>
  <si>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</si>
  <si>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</si>
  <si>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</si>
  <si>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</si>
  <si>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</si>
  <si>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</si>
  <si>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</si>
  <si>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</si>
  <si>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</si>
  <si>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</si>
  <si>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</si>
  <si>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</si>
  <si>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</si>
  <si>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</si>
  <si>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</si>
  <si>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</si>
  <si>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</si>
  <si>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</si>
  <si>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</si>
  <si>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</si>
  <si>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</si>
  <si>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</si>
  <si>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</si>
  <si>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</si>
  <si>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</si>
  <si>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</si>
  <si>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</si>
  <si>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</si>
  <si>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</si>
  <si>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</si>
  <si>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</si>
  <si>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</si>
  <si>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</si>
  <si>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</si>
  <si>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</si>
  <si>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</si>
  <si>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</si>
  <si>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</si>
  <si>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</si>
  <si>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</si>
  <si>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</si>
  <si>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</si>
  <si>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</si>
  <si>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</si>
  <si>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</si>
  <si>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</si>
  <si>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</si>
  <si>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</si>
  <si>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</si>
  <si>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</si>
  <si>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</si>
  <si>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</si>
  <si>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</si>
  <si>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</si>
  <si>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</si>
  <si>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</si>
  <si>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</si>
  <si>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</si>
  <si>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</si>
  <si>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</si>
  <si>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</si>
  <si>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</si>
  <si>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</si>
  <si>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</si>
  <si>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</si>
  <si>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</si>
  <si>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</si>
  <si>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</si>
  <si>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</si>
  <si>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</si>
  <si>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</si>
  <si>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</si>
  <si>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</si>
  <si>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</si>
  <si>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</si>
  <si>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</si>
  <si>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</si>
  <si>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</si>
  <si>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</si>
  <si>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</si>
  <si>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</si>
  <si>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</si>
  <si>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</si>
  <si>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</si>
  <si>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</si>
  <si>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</si>
  <si>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</si>
  <si>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</si>
  <si>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</si>
  <si>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</si>
  <si>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</si>
  <si>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</si>
  <si>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</si>
  <si>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</si>
  <si>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</si>
  <si>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</si>
  <si>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</si>
  <si>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</si>
  <si>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</si>
  <si>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</si>
  <si>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</si>
  <si>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</si>
  <si>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</si>
  <si>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</si>
  <si>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</si>
  <si>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</si>
  <si>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</si>
  <si>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</si>
  <si>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</si>
  <si>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</si>
  <si>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</si>
  <si>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</si>
  <si>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</si>
  <si>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</si>
  <si>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</si>
  <si>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</si>
  <si>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</si>
  <si>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</si>
  <si>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</si>
  <si>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</si>
  <si>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</si>
  <si>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</si>
  <si>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</si>
  <si>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</si>
  <si>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</si>
  <si>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</si>
  <si>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</si>
  <si>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</si>
  <si>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</si>
  <si>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</si>
  <si>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</si>
  <si>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</si>
  <si>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</si>
  <si>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</si>
  <si>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</si>
  <si>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</si>
  <si>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</si>
  <si>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</si>
  <si>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</si>
  <si>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</si>
  <si>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</si>
  <si>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</si>
  <si>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</si>
  <si>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</si>
  <si>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</si>
  <si>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</si>
  <si>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</si>
  <si>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</si>
  <si>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</si>
  <si>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</si>
  <si>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</si>
  <si>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</si>
  <si>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</si>
  <si>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</si>
  <si>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</si>
  <si>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</si>
  <si>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</si>
  <si>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</si>
  <si>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</si>
  <si>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</si>
  <si>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</si>
  <si>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</si>
  <si>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</si>
  <si>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</si>
  <si>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</si>
  <si>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</si>
  <si>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</si>
  <si>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</si>
  <si>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</si>
  <si>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</si>
  <si>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</si>
  <si>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</si>
  <si>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</si>
  <si>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</si>
  <si>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</si>
  <si>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</si>
  <si>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</si>
  <si>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</si>
  <si>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</si>
  <si>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</si>
  <si>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</si>
  <si>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</si>
  <si>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</si>
  <si>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</si>
  <si>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</si>
  <si>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</si>
  <si>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</si>
  <si>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</si>
  <si>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</si>
  <si>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</si>
  <si>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</si>
  <si>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</si>
  <si>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</si>
  <si>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</si>
  <si>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</si>
  <si>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</si>
  <si>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</si>
  <si>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</si>
  <si>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</si>
  <si>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</si>
  <si>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</si>
  <si>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</si>
  <si>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</si>
  <si>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</si>
  <si>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</si>
  <si>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</si>
  <si>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</si>
  <si>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</si>
  <si>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</si>
  <si>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</si>
  <si>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</si>
  <si>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</si>
  <si>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</si>
  <si>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</si>
  <si>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</si>
  <si>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</si>
  <si>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</si>
  <si>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</si>
  <si>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</si>
  <si>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</si>
  <si>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</si>
  <si>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</si>
  <si>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</si>
  <si>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</si>
  <si>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</si>
  <si>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</si>
  <si>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</si>
  <si>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</si>
  <si>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</si>
  <si>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</si>
  <si>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</si>
  <si>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</si>
  <si>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</si>
  <si>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</si>
  <si>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</si>
  <si>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</si>
  <si>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</si>
  <si>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</si>
  <si>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</si>
  <si>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</si>
  <si>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</si>
  <si>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</si>
  <si>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</si>
  <si>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</si>
  <si>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</si>
  <si>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</si>
  <si>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</si>
  <si>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</si>
  <si>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</si>
  <si>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</si>
  <si>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</si>
  <si>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</si>
  <si>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</si>
  <si>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</si>
  <si>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</si>
  <si>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</si>
  <si>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</si>
  <si>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</si>
  <si>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</si>
  <si>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</si>
  <si>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</si>
  <si>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</si>
  <si>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</si>
  <si>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</si>
  <si>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</si>
  <si>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</si>
  <si>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</si>
  <si>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</si>
  <si>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</si>
  <si>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</si>
  <si>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</si>
  <si>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</si>
  <si>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</si>
  <si>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</si>
  <si>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</si>
  <si>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</si>
  <si>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</si>
  <si>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</si>
  <si>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</si>
  <si>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</si>
  <si>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</si>
  <si>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</si>
  <si>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</si>
  <si>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</si>
  <si>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</si>
  <si>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</si>
  <si>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</si>
  <si>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</si>
  <si>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</si>
  <si>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</si>
  <si>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</si>
  <si>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</si>
  <si>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</si>
  <si>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</si>
  <si>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</si>
  <si>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</si>
  <si>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映像情報利用の利便性向上のための技術的検討</t>
    <phoneticPr fontId="5"/>
  </si>
  <si>
    <t>国土交通省</t>
  </si>
  <si>
    <t>大臣官房</t>
    <phoneticPr fontId="5"/>
  </si>
  <si>
    <t>技術調査課電気通信室</t>
    <phoneticPr fontId="5"/>
  </si>
  <si>
    <t>電気通信室長
平城 正隆</t>
    <phoneticPr fontId="5"/>
  </si>
  <si>
    <t>-</t>
    <phoneticPr fontId="5"/>
  </si>
  <si>
    <t>○</t>
  </si>
  <si>
    <t>国土強靱化基本計画（平成30年12月14日閣議決定）
第4期国土交通省技術基本計画（平成29年3月31日）</t>
    <phoneticPr fontId="5"/>
  </si>
  <si>
    <t>国土交通省のカメラ映像を最大限に利活用し、インフラ管理や災害対応の高度化のための技術的検討を目的とする。　</t>
    <phoneticPr fontId="5"/>
  </si>
  <si>
    <t>　国土交通省のカメラを用いて、土砂災害や越波等瞬時に起きた被災状況を自動で判定･警報を発したり、被災時の状況を共有し被害の大きさを理解することや、１時間前とのインフラ環境の違いの比較等の映像情報利活用に関する技術的検討を行い、インフラ管理や災害対応時のカメラの利用の監視体制の強化をするものである。</t>
    <phoneticPr fontId="5"/>
  </si>
  <si>
    <t>災害情報整備推進調査費</t>
    <rPh sb="0" eb="2">
      <t>サイガイ</t>
    </rPh>
    <rPh sb="2" eb="4">
      <t>ジョウホウ</t>
    </rPh>
    <rPh sb="4" eb="6">
      <t>セイビ</t>
    </rPh>
    <rPh sb="6" eb="8">
      <t>スイシン</t>
    </rPh>
    <rPh sb="8" eb="11">
      <t>チョウサヒ</t>
    </rPh>
    <phoneticPr fontId="4"/>
  </si>
  <si>
    <t>委員等旅費</t>
    <rPh sb="0" eb="2">
      <t>イイン</t>
    </rPh>
    <rPh sb="2" eb="3">
      <t>トウ</t>
    </rPh>
    <rPh sb="3" eb="5">
      <t>リョヒ</t>
    </rPh>
    <phoneticPr fontId="4"/>
  </si>
  <si>
    <t>諸謝金</t>
    <rPh sb="0" eb="3">
      <t>ショシャキン</t>
    </rPh>
    <phoneticPr fontId="4"/>
  </si>
  <si>
    <t>４　水害等災害による被害の軽減</t>
    <phoneticPr fontId="5"/>
  </si>
  <si>
    <t>10　自然災害による被害を軽減するため、気象情報等の提供及び観測・通信体制を充実する</t>
    <phoneticPr fontId="5"/>
  </si>
  <si>
    <t>大規模災害に対する電気通信施設の信頼性向上対策を完了した事務所等の割合</t>
    <phoneticPr fontId="5"/>
  </si>
  <si>
    <t>%</t>
    <phoneticPr fontId="5"/>
  </si>
  <si>
    <t>-</t>
    <phoneticPr fontId="5"/>
  </si>
  <si>
    <t>本検討により、異常事象の迅速な把握が可能となり、自然災害による被害軽減に資する。</t>
    <phoneticPr fontId="5"/>
  </si>
  <si>
    <t>有</t>
  </si>
  <si>
    <t>無</t>
  </si>
  <si>
    <t>‐</t>
  </si>
  <si>
    <t>本事業は、異常事象の迅速な把握が可能となり、自然災害による被害軽減に資するものであり、当該予算により検討を行うことは適当である。</t>
    <phoneticPr fontId="5"/>
  </si>
  <si>
    <t>引き続き、予算の執行に当たっては、調達の競争性の確保など、効率的・効果的な予算執行に努める。</t>
    <phoneticPr fontId="5"/>
  </si>
  <si>
    <t>外部委託</t>
    <phoneticPr fontId="5"/>
  </si>
  <si>
    <t>一般社団法人　建設電気技術協会</t>
    <phoneticPr fontId="5"/>
  </si>
  <si>
    <t>情報通信技術の利活用による防災情報システムの高度化等に関する調査検討</t>
    <phoneticPr fontId="5"/>
  </si>
  <si>
    <t>情報通信技術の利活用による防災情報システムの高度化等に関する調査検討</t>
    <phoneticPr fontId="5"/>
  </si>
  <si>
    <t>-</t>
    <phoneticPr fontId="5"/>
  </si>
  <si>
    <t>-</t>
    <phoneticPr fontId="5"/>
  </si>
  <si>
    <t>元年度末までに判定可能な状態数を５とする。</t>
    <phoneticPr fontId="5"/>
  </si>
  <si>
    <t>検知可能となる状態数</t>
    <rPh sb="0" eb="2">
      <t>ケンチ</t>
    </rPh>
    <rPh sb="2" eb="4">
      <t>カノウ</t>
    </rPh>
    <rPh sb="7" eb="9">
      <t>ジョウタイ</t>
    </rPh>
    <rPh sb="9" eb="10">
      <t>スウ</t>
    </rPh>
    <phoneticPr fontId="5"/>
  </si>
  <si>
    <t>国土交通省大臣官房調べ</t>
    <phoneticPr fontId="5"/>
  </si>
  <si>
    <t>迅速、効率的なインフラの被災情報の把握、維持管理は国民の安全、安心な暮らしへと直結する。また、大規模災害時は国交省のカメラ映像は外部からも求められており、社会的ニーズも高い。そのため利活用の高度化についても十分ニーズがあると考えられる。</t>
    <rPh sb="47" eb="50">
      <t>ダイキボ</t>
    </rPh>
    <rPh sb="50" eb="52">
      <t>サイガイ</t>
    </rPh>
    <rPh sb="52" eb="53">
      <t>ジ</t>
    </rPh>
    <phoneticPr fontId="4"/>
  </si>
  <si>
    <t>国土交通省の既設の監視カメラを利用することを前提とした検討であるため、地方自治体、民間等には委ねることができない。</t>
  </si>
  <si>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</si>
  <si>
    <t>支出先については、企画競争により競争性の確保に努めており、資格要件の設定にあたっては、テクリス登録等により複数社の応募が可能であることを確認したうえで手続きを行っている。</t>
    <phoneticPr fontId="5"/>
  </si>
  <si>
    <t>業務発注を計画するにあたっては、あらかじめ検討項目、調査対象範囲等について十分検討を行い、効率的な執行に努めている。</t>
    <phoneticPr fontId="5"/>
  </si>
  <si>
    <t>概ね順調に進捗している。</t>
    <phoneticPr fontId="5"/>
  </si>
  <si>
    <t>映像情報利活用の検討数</t>
    <rPh sb="0" eb="2">
      <t>エイゾウ</t>
    </rPh>
    <rPh sb="2" eb="4">
      <t>ジョウホウ</t>
    </rPh>
    <rPh sb="4" eb="7">
      <t>リカツヨウ</t>
    </rPh>
    <rPh sb="8" eb="10">
      <t>ケントウ</t>
    </rPh>
    <rPh sb="10" eb="11">
      <t>スウ</t>
    </rPh>
    <phoneticPr fontId="5"/>
  </si>
  <si>
    <t>6/5</t>
    <phoneticPr fontId="5"/>
  </si>
  <si>
    <t>単位当たりコスト＝Ｘ／Ｙ
Ｘ：執行額（単位：百万円）
Ｙ：映像情報利活用の検討数　　　　　　　　　　　　　　</t>
    <rPh sb="0" eb="2">
      <t>タンイ</t>
    </rPh>
    <rPh sb="2" eb="3">
      <t>ア</t>
    </rPh>
    <rPh sb="15" eb="17">
      <t>シッコウ</t>
    </rPh>
    <rPh sb="17" eb="18">
      <t>ガク</t>
    </rPh>
    <rPh sb="19" eb="21">
      <t>タンイ</t>
    </rPh>
    <rPh sb="22" eb="24">
      <t>ヒャクマン</t>
    </rPh>
    <rPh sb="24" eb="25">
      <t>エン</t>
    </rPh>
    <rPh sb="29" eb="31">
      <t>エイゾウ</t>
    </rPh>
    <rPh sb="31" eb="33">
      <t>ジョウホウ</t>
    </rPh>
    <rPh sb="33" eb="36">
      <t>リカツヨウ</t>
    </rPh>
    <rPh sb="37" eb="39">
      <t>ケントウ</t>
    </rPh>
    <rPh sb="39" eb="40">
      <t>スウ</t>
    </rPh>
    <phoneticPr fontId="5"/>
  </si>
  <si>
    <t>6/2</t>
    <phoneticPr fontId="5"/>
  </si>
  <si>
    <t>国土交通省（新29-0008）</t>
    <rPh sb="0" eb="2">
      <t>コクド</t>
    </rPh>
    <rPh sb="2" eb="5">
      <t>コウツウショウ</t>
    </rPh>
    <rPh sb="6" eb="7">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</si>
</sst>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33589</xdr:colOff>
      <xdr:row>741</xdr:row>
      <xdr:rowOff>95250</xdr:rowOff>
    </xdr:from>
    <xdr:to>
      <xdr:col>19</xdr:col>
      <xdr:colOff>185701</xdr:colOff>
      <xdr:row>742</xdr:row>
      <xdr:rowOff>318124</xdr:rowOff>
    </xdr:to>
    <xdr:sp macro="" textlink="">
      <xdr:nvSpPr>
        <xdr:cNvPr id="3" name="テキスト ボックス 2"/>
        <xdr:cNvSpPr txBox="1"/>
      </xdr:nvSpPr>
      <xdr:spPr>
        <a:xfrm>
          <a:off x="2057652" y="36087844"/>
          <a:ext cx="1973768" cy="5800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twoCellAnchor>
    <xdr:from>
      <xdr:col>10</xdr:col>
      <xdr:colOff>33589</xdr:colOff>
      <xdr:row>743</xdr:row>
      <xdr:rowOff>26644</xdr:rowOff>
    </xdr:from>
    <xdr:to>
      <xdr:col>19</xdr:col>
      <xdr:colOff>185701</xdr:colOff>
      <xdr:row>744</xdr:row>
      <xdr:rowOff>277813</xdr:rowOff>
    </xdr:to>
    <xdr:sp macro="" textlink="">
      <xdr:nvSpPr>
        <xdr:cNvPr id="4" name="大かっこ 3"/>
        <xdr:cNvSpPr/>
      </xdr:nvSpPr>
      <xdr:spPr>
        <a:xfrm>
          <a:off x="2057652" y="36733613"/>
          <a:ext cx="1973768" cy="6083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映像情報利用の利便性向上のための技術的検討</a:t>
          </a:r>
          <a:endParaRPr lang="ja-JP" altLang="ja-JP">
            <a:effectLst/>
          </a:endParaRPr>
        </a:p>
        <a:p>
          <a:pPr algn="l"/>
          <a:endParaRPr kumimoji="1" lang="ja-JP" altLang="en-US" sz="1100"/>
        </a:p>
      </xdr:txBody>
    </xdr:sp>
    <xdr:clientData/>
  </xdr:twoCellAnchor>
  <xdr:twoCellAnchor>
    <xdr:from>
      <xdr:col>10</xdr:col>
      <xdr:colOff>11906</xdr:colOff>
      <xdr:row>748</xdr:row>
      <xdr:rowOff>26118</xdr:rowOff>
    </xdr:from>
    <xdr:to>
      <xdr:col>20</xdr:col>
      <xdr:colOff>187091</xdr:colOff>
      <xdr:row>748</xdr:row>
      <xdr:rowOff>333595</xdr:rowOff>
    </xdr:to>
    <xdr:sp macro="" textlink="">
      <xdr:nvSpPr>
        <xdr:cNvPr id="5" name="大かっこ 4"/>
        <xdr:cNvSpPr/>
      </xdr:nvSpPr>
      <xdr:spPr>
        <a:xfrm>
          <a:off x="2035969" y="38519024"/>
          <a:ext cx="2199247" cy="3074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twoCellAnchor>
    <xdr:from>
      <xdr:col>14</xdr:col>
      <xdr:colOff>198437</xdr:colOff>
      <xdr:row>744</xdr:row>
      <xdr:rowOff>158210</xdr:rowOff>
    </xdr:from>
    <xdr:to>
      <xdr:col>14</xdr:col>
      <xdr:colOff>201496</xdr:colOff>
      <xdr:row>745</xdr:row>
      <xdr:rowOff>261938</xdr:rowOff>
    </xdr:to>
    <xdr:cxnSp macro="">
      <xdr:nvCxnSpPr>
        <xdr:cNvPr id="6" name="直線コネクタ 5"/>
        <xdr:cNvCxnSpPr/>
      </xdr:nvCxnSpPr>
      <xdr:spPr>
        <a:xfrm flipH="1">
          <a:off x="3032125" y="37222366"/>
          <a:ext cx="3059" cy="460916"/>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150812</xdr:colOff>
      <xdr:row>746</xdr:row>
      <xdr:rowOff>1</xdr:rowOff>
    </xdr:from>
    <xdr:to>
      <xdr:col>20</xdr:col>
      <xdr:colOff>94215</xdr:colOff>
      <xdr:row>747</xdr:row>
      <xdr:rowOff>205131</xdr:rowOff>
    </xdr:to>
    <xdr:sp macro="" textlink="">
      <xdr:nvSpPr>
        <xdr:cNvPr id="7" name="テキスト ボックス 6"/>
        <xdr:cNvSpPr txBox="1"/>
      </xdr:nvSpPr>
      <xdr:spPr>
        <a:xfrm>
          <a:off x="2174875" y="37778532"/>
          <a:ext cx="1967465" cy="5623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6</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71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c r="Q13" s="109"/>
      <c r="R13" s="109"/>
      <c r="S13" s="109"/>
      <c r="T13" s="109"/>
      <c r="U13" s="109"/>
      <c r="V13" s="110"/>
      <c r="W13" s="108">
        <v>7</v>
      </c>
      <c r="X13" s="109"/>
      <c r="Y13" s="109"/>
      <c r="Z13" s="109"/>
      <c r="AA13" s="109"/>
      <c r="AB13" s="109"/>
      <c r="AC13" s="110"/>
      <c r="AD13" s="108">
        <v>7</v>
      </c>
      <c r="AE13" s="109"/>
      <c r="AF13" s="109"/>
      <c r="AG13" s="109"/>
      <c r="AH13" s="109"/>
      <c r="AI13" s="109"/>
      <c r="AJ13" s="110"/>
      <c r="AK13" s="108">
        <v>4.2460000000000004</v>
      </c>
      <c r="AL13" s="109"/>
      <c r="AM13" s="109"/>
      <c r="AN13" s="109"/>
      <c r="AO13" s="109"/>
      <c r="AP13" s="109"/>
      <c r="AQ13" s="110"/>
      <c r="AR13" s="105" t="s">
        <v>575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t="s">
        <v>575</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7</v>
      </c>
      <c r="X18" s="115"/>
      <c r="Y18" s="115"/>
      <c r="Z18" s="115"/>
      <c r="AA18" s="115"/>
      <c r="AB18" s="115"/>
      <c r="AC18" s="116"/>
      <c r="AD18" s="114">
        <f>SUM(AD13:AJ17)</f>
        <v>7</v>
      </c>
      <c r="AE18" s="115"/>
      <c r="AF18" s="115"/>
      <c r="AG18" s="115"/>
      <c r="AH18" s="115"/>
      <c r="AI18" s="115"/>
      <c r="AJ18" s="116"/>
      <c r="AK18" s="114">
        <f>SUM(AK13:AQ17)</f>
        <v>4.2460000000000004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6</v>
      </c>
      <c r="X19" s="109"/>
      <c r="Y19" s="109"/>
      <c r="Z19" s="109"/>
      <c r="AA19" s="109"/>
      <c r="AB19" s="109"/>
      <c r="AC19" s="110"/>
      <c r="AD19" s="108">
        <v>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0.8571428571428571</v>
      </c>
      <c r="X20" s="539"/>
      <c r="Y20" s="539"/>
      <c r="Z20" s="539"/>
      <c r="AA20" s="539"/>
      <c r="AB20" s="539"/>
      <c r="AC20" s="539"/>
      <c r="AD20" s="539">
        <f t="shared" ref="AD20" si="1">IF(AD18=0, "-", SUM(AD19)/AD18)</f>
        <v>0.8571428571428571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0.8571428571428571</v>
      </c>
      <c r="X21" s="539"/>
      <c r="Y21" s="539"/>
      <c r="Z21" s="539"/>
      <c r="AA21" s="539"/>
      <c r="AB21" s="539"/>
      <c r="AC21" s="539"/>
      <c r="AD21" s="539">
        <f t="shared" ref="AD21" si="3">IF(AD19=0, "-", SUM(AD19)/SUM(AD13,AD14))</f>
        <v>0.8571428571428571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4.6000000000001151E-2</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4.2460000000000004</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23.25" customHeight="1" x14ac:dyDescent="0.15">
      <c r="A32" s="515"/>
      <c r="B32" s="513"/>
      <c r="C32" s="513"/>
      <c r="D32" s="513"/>
      <c r="E32" s="513"/>
      <c r="F32" s="514"/>
      <c r="G32" s="540" t="s">
        <v>600</v>
      </c>
      <c r="H32" s="541"/>
      <c r="I32" s="541"/>
      <c r="J32" s="541"/>
      <c r="K32" s="541"/>
      <c r="L32" s="541"/>
      <c r="M32" s="541"/>
      <c r="N32" s="541"/>
      <c r="O32" s="542"/>
      <c r="P32" s="161" t="s">
        <v>601</v>
      </c>
      <c r="Q32" s="161"/>
      <c r="R32" s="161"/>
      <c r="S32" s="161"/>
      <c r="T32" s="161"/>
      <c r="U32" s="161"/>
      <c r="V32" s="161"/>
      <c r="W32" s="161"/>
      <c r="X32" s="231"/>
      <c r="Y32" s="338" t="s">
        <v>12</v>
      </c>
      <c r="Z32" s="549"/>
      <c r="AA32" s="550"/>
      <c r="AB32" s="551" t="s">
        <v>599</v>
      </c>
      <c r="AC32" s="551"/>
      <c r="AD32" s="551"/>
      <c r="AE32" s="364" t="s">
        <v>599</v>
      </c>
      <c r="AF32" s="365"/>
      <c r="AG32" s="365"/>
      <c r="AH32" s="365"/>
      <c r="AI32" s="364">
        <v>2</v>
      </c>
      <c r="AJ32" s="365"/>
      <c r="AK32" s="365"/>
      <c r="AL32" s="365"/>
      <c r="AM32" s="364">
        <v>3</v>
      </c>
      <c r="AN32" s="365"/>
      <c r="AO32" s="365"/>
      <c r="AP32" s="365"/>
      <c r="AQ32" s="111" t="s">
        <v>599</v>
      </c>
      <c r="AR32" s="112"/>
      <c r="AS32" s="112"/>
      <c r="AT32" s="113"/>
      <c r="AU32" s="365" t="s">
        <v>599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599</v>
      </c>
      <c r="AC33" s="522"/>
      <c r="AD33" s="522"/>
      <c r="AE33" s="364" t="s">
        <v>599</v>
      </c>
      <c r="AF33" s="365"/>
      <c r="AG33" s="365"/>
      <c r="AH33" s="365"/>
      <c r="AI33" s="364">
        <v>2</v>
      </c>
      <c r="AJ33" s="365"/>
      <c r="AK33" s="365"/>
      <c r="AL33" s="365"/>
      <c r="AM33" s="364">
        <v>3</v>
      </c>
      <c r="AN33" s="365"/>
      <c r="AO33" s="365"/>
      <c r="AP33" s="365"/>
      <c r="AQ33" s="111" t="s">
        <v>599</v>
      </c>
      <c r="AR33" s="112"/>
      <c r="AS33" s="112"/>
      <c r="AT33" s="113"/>
      <c r="AU33" s="365">
        <v>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599</v>
      </c>
      <c r="AF34" s="365"/>
      <c r="AG34" s="365"/>
      <c r="AH34" s="365"/>
      <c r="AI34" s="364">
        <v>100</v>
      </c>
      <c r="AJ34" s="365"/>
      <c r="AK34" s="365"/>
      <c r="AL34" s="365"/>
      <c r="AM34" s="364">
        <v>100</v>
      </c>
      <c r="AN34" s="365"/>
      <c r="AO34" s="365"/>
      <c r="AP34" s="365"/>
      <c r="AQ34" s="111" t="s">
        <v>599</v>
      </c>
      <c r="AR34" s="112"/>
      <c r="AS34" s="112"/>
      <c r="AT34" s="113"/>
      <c r="AU34" s="365" t="s">
        <v>599</v>
      </c>
      <c r="AV34" s="365"/>
      <c r="AW34" s="365"/>
      <c r="AX34" s="367"/>
    </row>
    <row r="35" spans="1:50" ht="23.25" customHeight="1" x14ac:dyDescent="0.15">
      <c r="A35" s="897" t="s">
        <v>506</v>
      </c>
      <c r="B35" s="898"/>
      <c r="C35" s="898"/>
      <c r="D35" s="898"/>
      <c r="E35" s="898"/>
      <c r="F35" s="899"/>
      <c r="G35" s="903" t="s">
        <v>602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609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c r="AC101" s="551"/>
      <c r="AD101" s="551"/>
      <c r="AE101" s="364" t="s">
        <v>599</v>
      </c>
      <c r="AF101" s="365"/>
      <c r="AG101" s="365"/>
      <c r="AH101" s="366"/>
      <c r="AI101" s="364">
        <v>5</v>
      </c>
      <c r="AJ101" s="365"/>
      <c r="AK101" s="365"/>
      <c r="AL101" s="366"/>
      <c r="AM101" s="364">
        <v>2</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c r="AC102" s="551"/>
      <c r="AD102" s="551"/>
      <c r="AE102" s="358" t="s">
        <v>599</v>
      </c>
      <c r="AF102" s="358"/>
      <c r="AG102" s="358"/>
      <c r="AH102" s="358"/>
      <c r="AI102" s="358">
        <v>4</v>
      </c>
      <c r="AJ102" s="358"/>
      <c r="AK102" s="358"/>
      <c r="AL102" s="358"/>
      <c r="AM102" s="358">
        <v>2</v>
      </c>
      <c r="AN102" s="358"/>
      <c r="AO102" s="358"/>
      <c r="AP102" s="358"/>
      <c r="AQ102" s="814"/>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611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t="s">
        <v>598</v>
      </c>
      <c r="AF116" s="358"/>
      <c r="AG116" s="358"/>
      <c r="AH116" s="358"/>
      <c r="AI116" s="358">
        <v>1.2</v>
      </c>
      <c r="AJ116" s="358"/>
      <c r="AK116" s="358"/>
      <c r="AL116" s="358"/>
      <c r="AM116" s="358">
        <v>3</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599</v>
      </c>
      <c r="AF117" s="306"/>
      <c r="AG117" s="306"/>
      <c r="AH117" s="306"/>
      <c r="AI117" s="306" t="s">
        <v>610</v>
      </c>
      <c r="AJ117" s="306"/>
      <c r="AK117" s="306"/>
      <c r="AL117" s="306"/>
      <c r="AM117" s="306" t="s">
        <v>612</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67</v>
      </c>
      <c r="AF134" s="112"/>
      <c r="AG134" s="112"/>
      <c r="AH134" s="112"/>
      <c r="AI134" s="266">
        <v>72</v>
      </c>
      <c r="AJ134" s="112"/>
      <c r="AK134" s="112"/>
      <c r="AL134" s="112"/>
      <c r="AM134" s="266">
        <v>78</v>
      </c>
      <c r="AN134" s="112"/>
      <c r="AO134" s="112"/>
      <c r="AP134" s="112"/>
      <c r="AQ134" s="266" t="s">
        <v>587</v>
      </c>
      <c r="AR134" s="112"/>
      <c r="AS134" s="112"/>
      <c r="AT134" s="112"/>
      <c r="AU134" s="266" t="s">
        <v>587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587</v>
      </c>
      <c r="AF135" s="112"/>
      <c r="AG135" s="112"/>
      <c r="AH135" s="112"/>
      <c r="AI135" s="266" t="s">
        <v>587</v>
      </c>
      <c r="AJ135" s="112"/>
      <c r="AK135" s="112"/>
      <c r="AL135" s="112"/>
      <c r="AM135" s="266" t="s">
        <v>587</v>
      </c>
      <c r="AN135" s="112"/>
      <c r="AO135" s="112"/>
      <c r="AP135" s="112"/>
      <c r="AQ135" s="266" t="s">
        <v>587</v>
      </c>
      <c r="AR135" s="112"/>
      <c r="AS135" s="112"/>
      <c r="AT135" s="112"/>
      <c r="AU135" s="266">
        <v>82</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603</v>
      </c>
      <c r="AH702" s="886"/>
      <c r="AI702" s="886"/>
      <c r="AJ702" s="886"/>
      <c r="AK702" s="886"/>
      <c r="AL702" s="886"/>
      <c r="AM702" s="886"/>
      <c r="AN702" s="886"/>
      <c r="AO702" s="886"/>
      <c r="AP702" s="886"/>
      <c r="AQ702" s="886"/>
      <c r="AR702" s="886"/>
      <c r="AS702" s="886"/>
      <c r="AT702" s="886"/>
      <c r="AU702" s="886"/>
      <c r="AV702" s="886"/>
      <c r="AW702" s="886"/>
      <c r="AX702" s="887"/>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7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576</v>
      </c>
      <c r="AE705" s="733"/>
      <c r="AF705" s="733"/>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591</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591</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63"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591</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591</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592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t="s">
        <v>613</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466</v>
      </c>
      <c r="J739" s="117"/>
      <c r="K739" s="93" t="str">
        <f>IF(OR(I739="　", I739=""), "", "-")</f>
        <v/>
      </c>
      <c r="L739" s="118">
        <v>75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594</v>
      </c>
      <c r="H781" s="450"/>
      <c r="I781" s="450"/>
      <c r="J781" s="450"/>
      <c r="K781" s="451"/>
      <c r="L781" s="452" t="s">
        <v>596</v>
      </c>
      <c r="M781" s="453"/>
      <c r="N781" s="453"/>
      <c r="O781" s="453"/>
      <c r="P781" s="453"/>
      <c r="Q781" s="453"/>
      <c r="R781" s="453"/>
      <c r="S781" s="453"/>
      <c r="T781" s="453"/>
      <c r="U781" s="453"/>
      <c r="V781" s="453"/>
      <c r="W781" s="453"/>
      <c r="X781" s="454"/>
      <c r="Y781" s="455">
        <v>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8.75" customHeight="1" x14ac:dyDescent="0.15">
      <c r="A837" s="404">
        <v>1</v>
      </c>
      <c r="B837" s="404">
        <v>1</v>
      </c>
      <c r="C837" s="424" t="s">
        <v>595</v>
      </c>
      <c r="D837" s="418"/>
      <c r="E837" s="418"/>
      <c r="F837" s="418"/>
      <c r="G837" s="418"/>
      <c r="H837" s="418"/>
      <c r="I837" s="418"/>
      <c r="J837" s="419">
        <v>7010405010594</v>
      </c>
      <c r="K837" s="420"/>
      <c r="L837" s="420"/>
      <c r="M837" s="420"/>
      <c r="N837" s="420"/>
      <c r="O837" s="420"/>
      <c r="P837" s="425" t="s">
        <v>597</v>
      </c>
      <c r="Q837" s="317"/>
      <c r="R837" s="317"/>
      <c r="S837" s="317"/>
      <c r="T837" s="317"/>
      <c r="U837" s="317"/>
      <c r="V837" s="317"/>
      <c r="W837" s="317"/>
      <c r="X837" s="317"/>
      <c r="Y837" s="318">
        <v>6</v>
      </c>
      <c r="Z837" s="319"/>
      <c r="AA837" s="319"/>
      <c r="AB837" s="320"/>
      <c r="AC837" s="328" t="s">
        <v>502</v>
      </c>
      <c r="AD837" s="423"/>
      <c r="AE837" s="423"/>
      <c r="AF837" s="423"/>
      <c r="AG837" s="423"/>
      <c r="AH837" s="421">
        <v>1</v>
      </c>
      <c r="AI837" s="422"/>
      <c r="AJ837" s="422"/>
      <c r="AK837" s="422"/>
      <c r="AL837" s="325">
        <v>100</v>
      </c>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21" max="49" man="1"/>
    <brk id="78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2" sqref="A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576</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5" sqref="P25:X2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2019-05-20T01:04:02Z</cp:lastPrinted>
  <dcterms:created xsi:type="dcterms:W3CDTF">2012-03-13T00:50:25Z</dcterms:created>
  <dcterms:modified xsi:type="dcterms:W3CDTF">2019-05-31T08:49:17Z</dcterms:modified>
</cp:coreProperties>
</file>