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総務班\02予算\04行政事業ﾚﾋﾞｭｰ\30年度行政事業レビュー\新規作成\"/>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行政事業レビューシート!$A$1:$AX$1023</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<sst xmlns="http://schemas.openxmlformats.org/spreadsheetml/2006/main" count="2752" uniqueCount="580">
  <si>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</si>
  <si>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</si>
  <si>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</si>
  <si>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</si>
  <si>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</si>
  <si>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</si>
  <si>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</si>
  <si>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</si>
  <si>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</si>
  <si>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</si>
  <si>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</si>
  <si>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</si>
  <si>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</si>
  <si>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</si>
  <si>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</si>
  <si>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</si>
  <si>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</si>
  <si>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</si>
  <si>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</si>
  <si>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</si>
  <si>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</si>
  <si>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</si>
  <si>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</si>
  <si>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</si>
  <si>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</si>
  <si>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</si>
  <si>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</si>
  <si>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</si>
  <si>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</si>
  <si>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</si>
  <si>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</si>
  <si>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</si>
  <si>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</si>
  <si>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</si>
  <si>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</si>
  <si>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</si>
  <si>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</si>
  <si>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</si>
  <si>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</si>
  <si>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</si>
  <si>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</si>
  <si>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</si>
  <si>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</si>
  <si>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</si>
  <si>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</si>
  <si>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</si>
  <si>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</si>
  <si>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</si>
  <si>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</si>
  <si>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</si>
  <si>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</si>
  <si>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</si>
  <si>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</si>
  <si>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</si>
  <si>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</si>
  <si>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</si>
  <si>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</si>
  <si>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</si>
  <si>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</si>
  <si>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</si>
  <si>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</si>
  <si>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</si>
  <si>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</si>
  <si>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</si>
  <si>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</si>
  <si>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</si>
  <si>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</si>
  <si>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</si>
  <si>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</si>
  <si>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</si>
  <si>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</si>
  <si>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</si>
  <si>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</si>
  <si>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</si>
  <si>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</si>
  <si>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</si>
  <si>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</si>
  <si>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</si>
  <si>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</si>
  <si>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</si>
  <si>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</si>
  <si>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</si>
  <si>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</si>
  <si>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</si>
  <si>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</si>
  <si>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</si>
  <si>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</si>
  <si>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</si>
  <si>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</si>
  <si>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</si>
  <si>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</si>
  <si>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</si>
  <si>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</si>
  <si>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</si>
  <si>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</si>
  <si>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</si>
  <si>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</si>
  <si>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</si>
  <si>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</si>
  <si>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</si>
  <si>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</si>
  <si>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</si>
  <si>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</si>
  <si>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</si>
  <si>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</si>
  <si>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</si>
  <si>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</si>
  <si>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</si>
  <si>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</si>
  <si>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</si>
  <si>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</si>
  <si>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</si>
  <si>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</si>
  <si>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</si>
  <si>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</si>
  <si>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</si>
  <si>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</si>
  <si>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</si>
  <si>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</si>
  <si>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</si>
  <si>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</si>
  <si>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</si>
  <si>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</si>
  <si>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</si>
  <si>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</si>
  <si>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</si>
  <si>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</si>
  <si>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</si>
  <si>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</si>
  <si>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</si>
  <si>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</si>
  <si>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</si>
  <si>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</si>
  <si>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</si>
  <si>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</si>
  <si>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</si>
  <si>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</si>
  <si>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</si>
  <si>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</si>
  <si>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</si>
  <si>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</si>
  <si>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</si>
  <si>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</si>
  <si>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</si>
  <si>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</si>
  <si>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</si>
  <si>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</si>
  <si>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</si>
  <si>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</si>
  <si>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</si>
  <si>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</si>
  <si>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</si>
  <si>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</si>
  <si>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</si>
  <si>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</si>
  <si>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</si>
  <si>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</si>
  <si>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</si>
  <si>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</si>
  <si>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</si>
  <si>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</si>
  <si>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</si>
  <si>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</si>
  <si>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</si>
  <si>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</si>
  <si>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</si>
  <si>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</si>
  <si>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</si>
  <si>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</si>
  <si>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</si>
  <si>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</si>
  <si>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</si>
  <si>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</si>
  <si>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</si>
  <si>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</si>
  <si>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</si>
  <si>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</si>
  <si>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</si>
  <si>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</si>
  <si>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</si>
  <si>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</si>
  <si>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</si>
  <si>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</si>
  <si>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</si>
  <si>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</si>
  <si>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</si>
  <si>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</si>
  <si>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</si>
  <si>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</si>
  <si>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</si>
  <si>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</si>
  <si>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</si>
  <si>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</si>
  <si>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</si>
  <si>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</si>
  <si>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</si>
  <si>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</si>
  <si>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</si>
  <si>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</si>
  <si>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</si>
  <si>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</si>
  <si>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</si>
  <si>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</si>
  <si>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</si>
  <si>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</si>
  <si>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</si>
  <si>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</si>
  <si>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</si>
  <si>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</si>
  <si>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</si>
  <si>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</si>
  <si>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</si>
  <si>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</si>
  <si>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</si>
  <si>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</si>
  <si>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</si>
  <si>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</si>
  <si>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</si>
  <si>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</si>
  <si>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</si>
  <si>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</si>
  <si>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</si>
  <si>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</si>
  <si>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</si>
  <si>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</si>
  <si>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</si>
  <si>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</si>
  <si>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</si>
  <si>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</si>
  <si>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</si>
  <si>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</si>
  <si>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</si>
  <si>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</si>
  <si>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</si>
  <si>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</si>
  <si>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</si>
  <si>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</si>
  <si>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</si>
  <si>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</si>
  <si>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</si>
  <si>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</si>
  <si>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</si>
  <si>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</si>
  <si>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</si>
  <si>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</si>
  <si>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</si>
  <si>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</si>
  <si>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</si>
  <si>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</si>
  <si>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</si>
  <si>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</si>
  <si>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</si>
  <si>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</si>
  <si>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</si>
  <si>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</si>
  <si>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</si>
  <si>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</si>
  <si>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</si>
  <si>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</si>
  <si>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</si>
  <si>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</si>
  <si>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</si>
  <si>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</si>
  <si>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</si>
  <si>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</si>
  <si>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</si>
  <si>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</si>
  <si>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</si>
  <si>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</si>
  <si>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</si>
  <si>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</si>
  <si>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</si>
  <si>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</si>
  <si>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</si>
  <si>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</si>
  <si>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</si>
  <si>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</si>
  <si>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</si>
  <si>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</si>
  <si>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</si>
  <si>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</si>
  <si>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</si>
  <si>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</si>
  <si>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</si>
  <si>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</si>
  <si>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</si>
  <si>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</si>
  <si>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</si>
  <si>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</si>
  <si>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</si>
  <si>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</si>
  <si>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</si>
  <si>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</si>
  <si>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</si>
  <si>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</si>
  <si>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</si>
  <si>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</si>
  <si>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</si>
  <si>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</si>
  <si>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</si>
  <si>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</si>
  <si>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</si>
  <si>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</si>
  <si>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</si>
  <si>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</si>
  <si>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</si>
  <si>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</si>
  <si>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</si>
  <si>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</si>
  <si>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</si>
  <si>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</si>
  <si>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</si>
  <si>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</si>
  <si>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</si>
  <si>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</si>
  <si>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</si>
  <si>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</si>
  <si>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</si>
  <si>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</si>
  <si>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</si>
  <si>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</si>
  <si>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</si>
  <si>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</si>
  <si>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</si>
  <si>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</si>
  <si>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</si>
  <si>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</si>
  <si>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</si>
  <si>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</si>
  <si>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</si>
  <si>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</si>
  <si>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</si>
  <si>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</si>
  <si>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</si>
  <si>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</si>
  <si>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</si>
  <si>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</si>
  <si>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</si>
  <si>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</si>
  <si>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</si>
  <si>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</si>
  <si>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</si>
  <si>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</si>
  <si>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</si>
  <si>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</si>
  <si>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</si>
  <si>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</si>
  <si>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</si>
  <si>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</si>
  <si>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</si>
  <si>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</si>
  <si>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</si>
  <si>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</si>
  <si>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</si>
  <si>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</si>
  <si>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</si>
  <si>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</si>
  <si>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</si>
  <si>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</si>
  <si>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</si>
  <si>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</si>
  <si>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</si>
  <si>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</si>
  <si>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</si>
  <si>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</si>
  <si>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</si>
  <si>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</si>
  <si>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</si>
  <si>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</si>
  <si>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</si>
  <si>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</si>
  <si>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</si>
  <si>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</si>
  <si>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</si>
  <si>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</si>
  <si>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</si>
  <si>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</si>
  <si>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</si>
  <si>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</si>
  <si>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</si>
  <si>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</si>
  <si>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</si>
  <si>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</si>
  <si>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</si>
  <si>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</si>
  <si>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</si>
  <si>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</si>
  <si>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</si>
  <si>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</si>
  <si>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</si>
  <si>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</si>
  <si>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</si>
  <si>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</si>
  <si>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</si>
  <si>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</si>
  <si>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</si>
  <si>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</si>
  <si>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</si>
  <si>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</si>
  <si>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</si>
  <si>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</si>
  <si>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</si>
  <si>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</si>
  <si>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</si>
  <si>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</si>
  <si>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</si>
  <si>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</si>
  <si>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</si>
  <si>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</si>
  <si>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</si>
  <si>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</si>
  <si>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</si>
  <si>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</si>
  <si>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</si>
  <si>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</si>
  <si>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</si>
  <si>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</si>
  <si>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</si>
  <si>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</si>
  <si>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</si>
  <si>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</si>
  <si>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</si>
  <si>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</si>
  <si>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</si>
  <si>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</si>
  <si>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</si>
  <si>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</si>
  <si>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</si>
  <si>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</si>
  <si>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</si>
  <si>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</si>
  <si>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</si>
  <si>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</si>
  <si>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</si>
  <si>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</si>
  <si>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</si>
  <si>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</si>
  <si>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</si>
  <si>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</si>
  <si>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</si>
  <si>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</si>
  <si>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</si>
  <si>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</si>
  <si>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</si>
  <si>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</si>
  <si>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</si>
  <si>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</si>
  <si>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</si>
  <si>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</si>
  <si>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</si>
  <si>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</si>
  <si>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</si>
  <si>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</si>
  <si>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</si>
  <si>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</si>
  <si>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</si>
  <si>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</si>
  <si>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</si>
  <si>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</si>
  <si>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</si>
  <si>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</si>
  <si>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</si>
  <si>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</si>
  <si>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</si>
  <si>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</si>
  <si>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</si>
  <si>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</si>
  <si>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</si>
  <si>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</si>
  <si>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</si>
  <si>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</si>
  <si>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</si>
  <si>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</si>
  <si>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</si>
  <si>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</si>
  <si>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</si>
  <si>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</si>
  <si>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</si>
  <si>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</si>
  <si>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</si>
  <si>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</si>
  <si>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</si>
  <si>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</si>
  <si>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</si>
  <si>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</si>
  <si>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</si>
  <si>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</si>
  <si>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</si>
  <si>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</si>
  <si>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</si>
  <si>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</si>
  <si>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</si>
  <si>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</si>
  <si>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</si>
  <si>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</si>
  <si>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</si>
  <si>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</si>
  <si>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</si>
  <si>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</si>
  <si>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</si>
  <si>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</si>
  <si>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</si>
  <si>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</si>
  <si>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</si>
  <si>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</si>
  <si>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</si>
  <si>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</si>
  <si>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</si>
  <si>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</si>
  <si>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</si>
  <si>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</si>
  <si>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</si>
  <si>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</si>
  <si>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</si>
  <si>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</si>
  <si>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</si>
  <si>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</si>
  <si>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</si>
  <si>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</si>
  <si>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</si>
  <si>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</si>
  <si>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</si>
  <si>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</si>
  <si>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</si>
  <si>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</si>
  <si>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</si>
  <si>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</si>
  <si>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</si>
  <si>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</si>
  <si>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</si>
  <si>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</si>
  <si>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</si>
  <si>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</si>
  <si>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</si>
  <si>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</si>
  <si>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</si>
  <si>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</si>
  <si>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</si>
  <si>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</si>
  <si>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</si>
  <si>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</si>
  <si>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</si>
  <si>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</si>
  <si>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</si>
  <si>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</si>
  <si>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</si>
  <si>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</si>
  <si>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</si>
  <si>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</si>
  <si>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</si>
  <si>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地域公共交通の維持・活性化推進</t>
    <phoneticPr fontId="5"/>
  </si>
  <si>
    <t>自動車局</t>
    <rPh sb="0" eb="3">
      <t>ジドウシャ</t>
    </rPh>
    <rPh sb="3" eb="4">
      <t>キョク</t>
    </rPh>
    <phoneticPr fontId="5"/>
  </si>
  <si>
    <t>旅客課</t>
    <rPh sb="0" eb="3">
      <t>リョカクカ</t>
    </rPh>
    <phoneticPr fontId="5"/>
  </si>
  <si>
    <t>金指　和彦</t>
    <rPh sb="0" eb="2">
      <t>カナサシ</t>
    </rPh>
    <rPh sb="3" eb="5">
      <t>カズヒコ</t>
    </rPh>
    <phoneticPr fontId="5"/>
  </si>
  <si>
    <t>今後、自動車旅客運送事業等のサービス提供可能地域が縮小し、高齢者はじめとした地域住民の日常の移動手段が十分に確保できなくなることが予想されている。このような状況に対応するため、地域の実情に応じた持続可能な自動車旅客運送事業制度の実現を目指す。</t>
    <phoneticPr fontId="5"/>
  </si>
  <si>
    <t>・近年の自動車旅客運送事業等の需給の変化と乗合バス規制緩和（平成14年）や自家用有償旅客運送の創設（平成18年）、人口動態等との関係の調査・分析
・新規参入や自家用有償旅客運送の導入が地域交通に与えた効果の調査・分析
・自動車旅客運送事業等の輸送人員や運転者数・年齢構成のトレンドを踏まえつつ、今後の人口動態の変化等も考慮し、需要と供給の将来シナリオの分析</t>
    <rPh sb="1" eb="3">
      <t>キンネン</t>
    </rPh>
    <rPh sb="4" eb="7">
      <t>ジドウシャ</t>
    </rPh>
    <rPh sb="7" eb="9">
      <t>リョカク</t>
    </rPh>
    <rPh sb="9" eb="11">
      <t>ウンソウ</t>
    </rPh>
    <rPh sb="11" eb="13">
      <t>ジギョウ</t>
    </rPh>
    <rPh sb="13" eb="14">
      <t>トウ</t>
    </rPh>
    <rPh sb="15" eb="17">
      <t>ジュキュウ</t>
    </rPh>
    <rPh sb="18" eb="20">
      <t>ヘンカ</t>
    </rPh>
    <rPh sb="21" eb="23">
      <t>ノリアイ</t>
    </rPh>
    <rPh sb="25" eb="27">
      <t>キセイ</t>
    </rPh>
    <rPh sb="27" eb="29">
      <t>カンワ</t>
    </rPh>
    <rPh sb="30" eb="32">
      <t>ヘイセイ</t>
    </rPh>
    <rPh sb="34" eb="35">
      <t>ネン</t>
    </rPh>
    <rPh sb="37" eb="40">
      <t>ジカヨウ</t>
    </rPh>
    <rPh sb="40" eb="42">
      <t>ユウショウ</t>
    </rPh>
    <rPh sb="42" eb="44">
      <t>リョカク</t>
    </rPh>
    <rPh sb="44" eb="46">
      <t>ウンソウ</t>
    </rPh>
    <rPh sb="47" eb="49">
      <t>ソウセツ</t>
    </rPh>
    <rPh sb="50" eb="52">
      <t>ヘイセイ</t>
    </rPh>
    <rPh sb="54" eb="55">
      <t>ネン</t>
    </rPh>
    <rPh sb="57" eb="59">
      <t>ジンコウ</t>
    </rPh>
    <rPh sb="59" eb="61">
      <t>ドウタイ</t>
    </rPh>
    <rPh sb="61" eb="62">
      <t>トウ</t>
    </rPh>
    <rPh sb="64" eb="66">
      <t>カンケイ</t>
    </rPh>
    <rPh sb="67" eb="69">
      <t>チョウサ</t>
    </rPh>
    <rPh sb="70" eb="72">
      <t>ブンセキ</t>
    </rPh>
    <rPh sb="74" eb="76">
      <t>シンキ</t>
    </rPh>
    <rPh sb="76" eb="78">
      <t>サンニュウ</t>
    </rPh>
    <rPh sb="79" eb="82">
      <t>ジカヨウ</t>
    </rPh>
    <rPh sb="82" eb="84">
      <t>ユウショウ</t>
    </rPh>
    <rPh sb="84" eb="86">
      <t>リョカク</t>
    </rPh>
    <rPh sb="86" eb="88">
      <t>ウンソウ</t>
    </rPh>
    <rPh sb="89" eb="91">
      <t>ドウニュウ</t>
    </rPh>
    <rPh sb="92" eb="94">
      <t>チイキ</t>
    </rPh>
    <rPh sb="94" eb="96">
      <t>コウツウ</t>
    </rPh>
    <rPh sb="97" eb="98">
      <t>アタ</t>
    </rPh>
    <rPh sb="100" eb="102">
      <t>コウカ</t>
    </rPh>
    <rPh sb="103" eb="105">
      <t>チョウサ</t>
    </rPh>
    <rPh sb="106" eb="108">
      <t>ブンセキ</t>
    </rPh>
    <rPh sb="110" eb="113">
      <t>ジドウシャ</t>
    </rPh>
    <rPh sb="113" eb="115">
      <t>リョカク</t>
    </rPh>
    <rPh sb="115" eb="117">
      <t>ウンソウ</t>
    </rPh>
    <rPh sb="117" eb="119">
      <t>ジギョウ</t>
    </rPh>
    <rPh sb="119" eb="120">
      <t>トウ</t>
    </rPh>
    <rPh sb="121" eb="123">
      <t>ユソウ</t>
    </rPh>
    <rPh sb="123" eb="125">
      <t>ジンイン</t>
    </rPh>
    <rPh sb="126" eb="129">
      <t>ウンテンシャ</t>
    </rPh>
    <rPh sb="129" eb="130">
      <t>スウ</t>
    </rPh>
    <rPh sb="131" eb="133">
      <t>ネンレイ</t>
    </rPh>
    <rPh sb="133" eb="135">
      <t>コウセイ</t>
    </rPh>
    <rPh sb="141" eb="142">
      <t>フ</t>
    </rPh>
    <rPh sb="147" eb="149">
      <t>コンゴ</t>
    </rPh>
    <rPh sb="150" eb="152">
      <t>ジンコウ</t>
    </rPh>
    <rPh sb="152" eb="154">
      <t>ドウタイ</t>
    </rPh>
    <rPh sb="155" eb="157">
      <t>ヘンカ</t>
    </rPh>
    <rPh sb="157" eb="158">
      <t>トウ</t>
    </rPh>
    <rPh sb="159" eb="161">
      <t>コウリョ</t>
    </rPh>
    <rPh sb="163" eb="165">
      <t>ジュヨウ</t>
    </rPh>
    <rPh sb="166" eb="168">
      <t>キョウキュウ</t>
    </rPh>
    <rPh sb="169" eb="171">
      <t>ショウライ</t>
    </rPh>
    <rPh sb="176" eb="178">
      <t>ブンセキ</t>
    </rPh>
    <phoneticPr fontId="5"/>
  </si>
  <si>
    <t>○</t>
  </si>
  <si>
    <t>地域公共交通の維持・活性化を推進しているため。</t>
    <phoneticPr fontId="5"/>
  </si>
  <si>
    <t>国の制度の見直しを行うための調査であることから、行政が主体となって実施する必要がある。</t>
    <rPh sb="0" eb="1">
      <t>クニ</t>
    </rPh>
    <rPh sb="2" eb="4">
      <t>セイド</t>
    </rPh>
    <rPh sb="5" eb="7">
      <t>ミナオ</t>
    </rPh>
    <rPh sb="9" eb="10">
      <t>オコナ</t>
    </rPh>
    <rPh sb="14" eb="16">
      <t>チョウサ</t>
    </rPh>
    <rPh sb="24" eb="26">
      <t>ギョウセイ</t>
    </rPh>
    <rPh sb="27" eb="29">
      <t>シュタイ</t>
    </rPh>
    <rPh sb="33" eb="35">
      <t>ジッシ</t>
    </rPh>
    <rPh sb="37" eb="39">
      <t>ヒツヨウ</t>
    </rPh>
    <phoneticPr fontId="5"/>
  </si>
  <si>
    <t>無</t>
  </si>
  <si>
    <t>‐</t>
  </si>
  <si>
    <t>　</t>
    <phoneticPr fontId="5"/>
  </si>
  <si>
    <t>調査費</t>
    <rPh sb="0" eb="3">
      <t>チョウサヒ</t>
    </rPh>
    <phoneticPr fontId="5"/>
  </si>
  <si>
    <t>デマンド交通の導入市町村数を平成32年度に700まで引き上げる。</t>
    <rPh sb="14" eb="16">
      <t>ヘイセイ</t>
    </rPh>
    <rPh sb="18" eb="20">
      <t>ネンド</t>
    </rPh>
    <rPh sb="26" eb="27">
      <t>ヒ</t>
    </rPh>
    <rPh sb="28" eb="29">
      <t>ア</t>
    </rPh>
    <phoneticPr fontId="5"/>
  </si>
  <si>
    <t>デマンド交通の導入市町村数</t>
    <phoneticPr fontId="5"/>
  </si>
  <si>
    <t>市町村</t>
    <rPh sb="0" eb="3">
      <t>シチョウソン</t>
    </rPh>
    <phoneticPr fontId="5"/>
  </si>
  <si>
    <t>市町村</t>
    <phoneticPr fontId="5"/>
  </si>
  <si>
    <t>国土交通省自動車局調べ</t>
    <rPh sb="0" eb="2">
      <t>コクド</t>
    </rPh>
    <rPh sb="2" eb="5">
      <t>コウツウショウ</t>
    </rPh>
    <rPh sb="5" eb="8">
      <t>ジドウシャ</t>
    </rPh>
    <rPh sb="8" eb="9">
      <t>キョク</t>
    </rPh>
    <rPh sb="9" eb="10">
      <t>シラ</t>
    </rPh>
    <phoneticPr fontId="5"/>
  </si>
  <si>
    <t>自動車旅客運送事業等に係る調査事業の実施</t>
    <rPh sb="0" eb="3">
      <t>ジドウシャ</t>
    </rPh>
    <rPh sb="3" eb="5">
      <t>リョカク</t>
    </rPh>
    <rPh sb="5" eb="7">
      <t>ウンソウ</t>
    </rPh>
    <rPh sb="7" eb="9">
      <t>ジギョウ</t>
    </rPh>
    <rPh sb="9" eb="10">
      <t>トウ</t>
    </rPh>
    <rPh sb="11" eb="12">
      <t>カカ</t>
    </rPh>
    <rPh sb="13" eb="15">
      <t>チョウサ</t>
    </rPh>
    <rPh sb="15" eb="17">
      <t>ジギョウ</t>
    </rPh>
    <rPh sb="18" eb="20">
      <t>ジッシ</t>
    </rPh>
    <phoneticPr fontId="5"/>
  </si>
  <si>
    <t>執行額／調査実施回数　　　　　　　　　　　　　　</t>
    <rPh sb="0" eb="2">
      <t>シッコウ</t>
    </rPh>
    <rPh sb="2" eb="3">
      <t>ガク</t>
    </rPh>
    <rPh sb="4" eb="6">
      <t>チョウサ</t>
    </rPh>
    <rPh sb="6" eb="8">
      <t>ジッシ</t>
    </rPh>
    <rPh sb="8" eb="10">
      <t>カイスウ</t>
    </rPh>
    <phoneticPr fontId="5"/>
  </si>
  <si>
    <t>８　都市・地域交通等の快適性、利便性の向上</t>
    <phoneticPr fontId="5"/>
  </si>
  <si>
    <t>２７　地域公共交通の維持・活性化を推進する</t>
    <phoneticPr fontId="5"/>
  </si>
  <si>
    <t>道路運送法の制度改正による影響や自動車旅客運送事業等の需給の変動等に係る調査・分析及び当該調査等を通じた制度の見直しにより、地域の創意工夫による利便性・効率性が確保された持続可能な自動車運送サービスを実現することで、地域公共交通の維持・活性化を推進する。</t>
    <rPh sb="0" eb="2">
      <t>ドウロ</t>
    </rPh>
    <rPh sb="2" eb="4">
      <t>ウンソウ</t>
    </rPh>
    <rPh sb="4" eb="5">
      <t>ホウ</t>
    </rPh>
    <rPh sb="6" eb="8">
      <t>セイド</t>
    </rPh>
    <rPh sb="8" eb="10">
      <t>カイセイ</t>
    </rPh>
    <rPh sb="13" eb="15">
      <t>エイキョウ</t>
    </rPh>
    <rPh sb="16" eb="19">
      <t>ジドウシャ</t>
    </rPh>
    <rPh sb="19" eb="21">
      <t>リョカク</t>
    </rPh>
    <rPh sb="21" eb="23">
      <t>ウンソウ</t>
    </rPh>
    <rPh sb="23" eb="25">
      <t>ジギョウ</t>
    </rPh>
    <rPh sb="25" eb="26">
      <t>トウ</t>
    </rPh>
    <rPh sb="27" eb="29">
      <t>ジュキュウ</t>
    </rPh>
    <rPh sb="30" eb="32">
      <t>ヘンドウ</t>
    </rPh>
    <rPh sb="32" eb="33">
      <t>トウ</t>
    </rPh>
    <rPh sb="34" eb="35">
      <t>カカ</t>
    </rPh>
    <rPh sb="36" eb="38">
      <t>チョウサ</t>
    </rPh>
    <rPh sb="39" eb="41">
      <t>ブンセキ</t>
    </rPh>
    <rPh sb="41" eb="42">
      <t>オヨ</t>
    </rPh>
    <rPh sb="43" eb="45">
      <t>トウガイ</t>
    </rPh>
    <rPh sb="45" eb="47">
      <t>チョウサ</t>
    </rPh>
    <rPh sb="47" eb="48">
      <t>トウ</t>
    </rPh>
    <rPh sb="49" eb="50">
      <t>ツウ</t>
    </rPh>
    <rPh sb="52" eb="54">
      <t>セイド</t>
    </rPh>
    <rPh sb="55" eb="57">
      <t>ミナオ</t>
    </rPh>
    <rPh sb="62" eb="64">
      <t>チイキ</t>
    </rPh>
    <rPh sb="65" eb="69">
      <t>ソウイクフウ</t>
    </rPh>
    <rPh sb="72" eb="75">
      <t>リベンセイ</t>
    </rPh>
    <rPh sb="76" eb="79">
      <t>コウリツセイ</t>
    </rPh>
    <rPh sb="80" eb="82">
      <t>カクホ</t>
    </rPh>
    <rPh sb="85" eb="87">
      <t>ジゾク</t>
    </rPh>
    <rPh sb="87" eb="89">
      <t>カノウ</t>
    </rPh>
    <rPh sb="90" eb="93">
      <t>ジドウシャ</t>
    </rPh>
    <rPh sb="93" eb="95">
      <t>ウンソウ</t>
    </rPh>
    <rPh sb="100" eb="102">
      <t>ジツゲン</t>
    </rPh>
    <phoneticPr fontId="5"/>
  </si>
  <si>
    <t>少子高齢化や過疎化の進行等により地域のニーズに適した多様な輸送サービスが求められており、地域公共交通の維持・活性化を推進する当該事業は優先度が高い事業である</t>
    <phoneticPr fontId="5"/>
  </si>
  <si>
    <t>A.</t>
    <phoneticPr fontId="5"/>
  </si>
  <si>
    <t>国土交通省</t>
  </si>
  <si>
    <t>-</t>
    <phoneticPr fontId="5"/>
  </si>
  <si>
    <t>地域公共交通維持・活性化推進調査費</t>
    <rPh sb="0" eb="2">
      <t>チイキ</t>
    </rPh>
    <rPh sb="2" eb="4">
      <t>コウキョウ</t>
    </rPh>
    <rPh sb="4" eb="6">
      <t>コウツウ</t>
    </rPh>
    <rPh sb="6" eb="8">
      <t>イジ</t>
    </rPh>
    <rPh sb="9" eb="12">
      <t>カッセイカ</t>
    </rPh>
    <rPh sb="12" eb="14">
      <t>スイシン</t>
    </rPh>
    <rPh sb="14" eb="17">
      <t>チョウサヒ</t>
    </rPh>
    <phoneticPr fontId="5"/>
  </si>
  <si>
    <t>雑役務費</t>
    <rPh sb="0" eb="1">
      <t>ザツ</t>
    </rPh>
    <rPh sb="1" eb="3">
      <t>エキム</t>
    </rPh>
    <rPh sb="3" eb="4">
      <t>ヒ</t>
    </rPh>
    <phoneticPr fontId="5"/>
  </si>
  <si>
    <t>過疎地域等における移動手段の確保のために重要な事業であり、効果的な事業として効率的に執行できるよう努めるべき。</t>
    <rPh sb="0" eb="2">
      <t>カソ</t>
    </rPh>
    <rPh sb="2" eb="4">
      <t>チイキ</t>
    </rPh>
    <rPh sb="4" eb="5">
      <t>トウ</t>
    </rPh>
    <rPh sb="9" eb="11">
      <t>イドウ</t>
    </rPh>
    <rPh sb="11" eb="13">
      <t>シュダン</t>
    </rPh>
    <rPh sb="14" eb="16">
      <t>カクホ</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</si>
</sst>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9525</xdr:colOff>
      <xdr:row>741</xdr:row>
      <xdr:rowOff>9526</xdr:rowOff>
    </xdr:from>
    <xdr:to>
      <xdr:col>20</xdr:col>
      <xdr:colOff>29011</xdr:colOff>
      <xdr:row>746</xdr:row>
      <xdr:rowOff>276225</xdr:rowOff>
    </xdr:to>
    <xdr:sp macro="" textlink="">
      <xdr:nvSpPr>
        <xdr:cNvPr id="2" name="テキスト ボックス 1"/>
        <xdr:cNvSpPr txBox="1"/>
      </xdr:nvSpPr>
      <xdr:spPr>
        <a:xfrm>
          <a:off x="2009775" y="35147251"/>
          <a:ext cx="2019736" cy="20288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ja-JP" altLang="en-US" sz="1100"/>
            <a:t>２５百万円</a:t>
          </a:r>
        </a:p>
      </xdr:txBody>
    </xdr:sp>
    <xdr:clientData/>
  </xdr:twoCellAnchor>
  <xdr:twoCellAnchor>
    <xdr:from>
      <xdr:col>28</xdr:col>
      <xdr:colOff>75766</xdr:colOff>
      <xdr:row>743</xdr:row>
      <xdr:rowOff>104775</xdr:rowOff>
    </xdr:from>
    <xdr:to>
      <xdr:col>38</xdr:col>
      <xdr:colOff>95253</xdr:colOff>
      <xdr:row>744</xdr:row>
      <xdr:rowOff>249398</xdr:rowOff>
    </xdr:to>
    <xdr:sp macro="" textlink="">
      <xdr:nvSpPr>
        <xdr:cNvPr id="3" name="テキスト ボックス 2"/>
        <xdr:cNvSpPr txBox="1"/>
      </xdr:nvSpPr>
      <xdr:spPr>
        <a:xfrm>
          <a:off x="5676466" y="38538150"/>
          <a:ext cx="2019737" cy="49704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民間事業者等</a:t>
          </a:r>
          <a:endParaRPr kumimoji="1" lang="en-US" altLang="ja-JP" sz="1100"/>
        </a:p>
        <a:p>
          <a:pPr algn="ctr"/>
          <a:r>
            <a:rPr kumimoji="1" lang="ja-JP" altLang="en-US" sz="1100"/>
            <a:t>２５百万円</a:t>
          </a:r>
          <a:endParaRPr kumimoji="1" lang="en-US" altLang="ja-JP" sz="1100"/>
        </a:p>
      </xdr:txBody>
    </xdr:sp>
    <xdr:clientData/>
  </xdr:twoCellAnchor>
  <xdr:twoCellAnchor>
    <xdr:from>
      <xdr:col>20</xdr:col>
      <xdr:colOff>38100</xdr:colOff>
      <xdr:row>744</xdr:row>
      <xdr:rowOff>874</xdr:rowOff>
    </xdr:from>
    <xdr:to>
      <xdr:col>28</xdr:col>
      <xdr:colOff>75766</xdr:colOff>
      <xdr:row>744</xdr:row>
      <xdr:rowOff>874</xdr:rowOff>
    </xdr:to>
    <xdr:cxnSp macro="">
      <xdr:nvCxnSpPr>
        <xdr:cNvPr id="4" name="直線矢印コネクタ 3"/>
        <xdr:cNvCxnSpPr>
          <a:endCxn id="3" idx="1"/>
        </xdr:cNvCxnSpPr>
      </xdr:nvCxnSpPr>
      <xdr:spPr>
        <a:xfrm>
          <a:off x="4038600" y="38786674"/>
          <a:ext cx="1637866"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742</xdr:row>
      <xdr:rowOff>238125</xdr:rowOff>
    </xdr:from>
    <xdr:to>
      <xdr:col>38</xdr:col>
      <xdr:colOff>159165</xdr:colOff>
      <xdr:row>743</xdr:row>
      <xdr:rowOff>192437</xdr:rowOff>
    </xdr:to>
    <xdr:sp macro="" textlink="">
      <xdr:nvSpPr>
        <xdr:cNvPr id="5" name="テキスト ボックス 4"/>
        <xdr:cNvSpPr txBox="1"/>
      </xdr:nvSpPr>
      <xdr:spPr>
        <a:xfrm>
          <a:off x="5600700" y="38319075"/>
          <a:ext cx="2159415" cy="3067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一般競争入札</a:t>
          </a:r>
          <a:r>
            <a:rPr kumimoji="1" lang="en-US" altLang="ja-JP" sz="900"/>
            <a:t>】</a:t>
          </a:r>
          <a:endParaRPr kumimoji="1" lang="ja-JP" altLang="en-US" sz="900"/>
        </a:p>
      </xdr:txBody>
    </xdr:sp>
    <xdr:clientData/>
  </xdr:twoCellAnchor>
  <xdr:twoCellAnchor>
    <xdr:from>
      <xdr:col>10</xdr:col>
      <xdr:colOff>76200</xdr:colOff>
      <xdr:row>747</xdr:row>
      <xdr:rowOff>180975</xdr:rowOff>
    </xdr:from>
    <xdr:to>
      <xdr:col>19</xdr:col>
      <xdr:colOff>161925</xdr:colOff>
      <xdr:row>748</xdr:row>
      <xdr:rowOff>285750</xdr:rowOff>
    </xdr:to>
    <xdr:sp macro="" textlink="">
      <xdr:nvSpPr>
        <xdr:cNvPr id="6" name="大かっこ 5"/>
        <xdr:cNvSpPr>
          <a:spLocks noChangeArrowheads="1"/>
        </xdr:cNvSpPr>
      </xdr:nvSpPr>
      <xdr:spPr bwMode="auto">
        <a:xfrm>
          <a:off x="2076450" y="37433250"/>
          <a:ext cx="1885950" cy="4572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ctr">
            <a:lnSpc>
              <a:spcPts val="1000"/>
            </a:lnSpc>
            <a:spcAft>
              <a:spcPts val="0"/>
            </a:spcAft>
          </a:pPr>
          <a:r>
            <a:rPr lang="ja-JP" altLang="en-US" sz="900" kern="100">
              <a:effectLst/>
              <a:latin typeface="+mn-ea"/>
              <a:ea typeface="+mn-ea"/>
              <a:cs typeface="Times New Roman" panose="02020603050405020304" pitchFamily="18" charset="0"/>
            </a:rPr>
            <a:t>事業の企画・立案等</a:t>
          </a:r>
          <a:endParaRPr lang="ja-JP" sz="900" kern="100">
            <a:effectLst/>
            <a:latin typeface="+mn-ea"/>
            <a:ea typeface="+mn-ea"/>
            <a:cs typeface="Times New Roman" panose="02020603050405020304" pitchFamily="18" charset="0"/>
          </a:endParaRPr>
        </a:p>
      </xdr:txBody>
    </xdr:sp>
    <xdr:clientData/>
  </xdr:twoCellAnchor>
  <xdr:twoCellAnchor>
    <xdr:from>
      <xdr:col>28</xdr:col>
      <xdr:colOff>123825</xdr:colOff>
      <xdr:row>745</xdr:row>
      <xdr:rowOff>76200</xdr:rowOff>
    </xdr:from>
    <xdr:to>
      <xdr:col>38</xdr:col>
      <xdr:colOff>9525</xdr:colOff>
      <xdr:row>746</xdr:row>
      <xdr:rowOff>180975</xdr:rowOff>
    </xdr:to>
    <xdr:sp macro="" textlink="">
      <xdr:nvSpPr>
        <xdr:cNvPr id="7" name="大かっこ 6"/>
        <xdr:cNvSpPr>
          <a:spLocks noChangeArrowheads="1"/>
        </xdr:cNvSpPr>
      </xdr:nvSpPr>
      <xdr:spPr bwMode="auto">
        <a:xfrm>
          <a:off x="5724525" y="36623625"/>
          <a:ext cx="1885950" cy="4572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ctr">
            <a:lnSpc>
              <a:spcPts val="1000"/>
            </a:lnSpc>
            <a:spcAft>
              <a:spcPts val="0"/>
            </a:spcAft>
          </a:pPr>
          <a:r>
            <a:rPr lang="ja-JP" altLang="en-US" sz="900" kern="100">
              <a:effectLst/>
              <a:latin typeface="+mn-ea"/>
              <a:ea typeface="+mn-ea"/>
              <a:cs typeface="Times New Roman" panose="02020603050405020304" pitchFamily="18" charset="0"/>
            </a:rPr>
            <a:t>「地域公共交通の維持・活性化推進」に係る調査・分析等</a:t>
          </a:r>
          <a:endParaRPr lang="ja-JP" sz="900" kern="100">
            <a:effectLst/>
            <a:latin typeface="+mn-ea"/>
            <a:ea typeface="+mn-ea"/>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Normal="75" zoomScaleSheetLayoutView="100" zoomScalePageLayoutView="85" workbookViewId="0">
      <selection activeCell="F731" sqref="F731:AX731"/>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546</v>
      </c>
      <c r="AP2" s="217"/>
      <c r="AQ2" s="217"/>
      <c r="AR2" s="79" t="str">
        <f>IF(OR(AO2="　", AO2=""), "", "-")</f>
        <v>-</v>
      </c>
      <c r="AS2" s="218">
        <v>31</v>
      </c>
      <c r="AT2" s="218"/>
      <c r="AU2" s="218"/>
      <c r="AV2" s="52" t="str">
        <f>IF(AW2="", "", "-")</f>
        <v/>
      </c>
      <c r="AW2" s="395"/>
      <c r="AX2" s="395"/>
    </row>
    <row r="3" spans="1:50" ht="21" customHeight="1" thickBot="1">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575</v>
      </c>
      <c r="AK3" s="525"/>
      <c r="AL3" s="525"/>
      <c r="AM3" s="525"/>
      <c r="AN3" s="525"/>
      <c r="AO3" s="525"/>
      <c r="AP3" s="525"/>
      <c r="AQ3" s="525"/>
      <c r="AR3" s="525"/>
      <c r="AS3" s="525"/>
      <c r="AT3" s="525"/>
      <c r="AU3" s="525"/>
      <c r="AV3" s="525"/>
      <c r="AW3" s="525"/>
      <c r="AX3" s="24" t="s">
        <v>65</v>
      </c>
    </row>
    <row r="4" spans="1:50" ht="24.75" customHeight="1">
      <c r="A4" s="722" t="s">
        <v>25</v>
      </c>
      <c r="B4" s="723"/>
      <c r="C4" s="723"/>
      <c r="D4" s="723"/>
      <c r="E4" s="723"/>
      <c r="F4" s="723"/>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c r="A5" s="708" t="s">
        <v>67</v>
      </c>
      <c r="B5" s="709"/>
      <c r="C5" s="709"/>
      <c r="D5" s="709"/>
      <c r="E5" s="709"/>
      <c r="F5" s="710"/>
      <c r="G5" s="558" t="s">
        <v>544</v>
      </c>
      <c r="H5" s="559"/>
      <c r="I5" s="559"/>
      <c r="J5" s="559"/>
      <c r="K5" s="559"/>
      <c r="L5" s="559"/>
      <c r="M5" s="560" t="s">
        <v>66</v>
      </c>
      <c r="N5" s="561"/>
      <c r="O5" s="561"/>
      <c r="P5" s="561"/>
      <c r="Q5" s="561"/>
      <c r="R5" s="562"/>
      <c r="S5" s="563" t="s">
        <v>81</v>
      </c>
      <c r="T5" s="559"/>
      <c r="U5" s="559"/>
      <c r="V5" s="559"/>
      <c r="W5" s="559"/>
      <c r="X5" s="564"/>
      <c r="Y5" s="714" t="s">
        <v>3</v>
      </c>
      <c r="Z5" s="715"/>
      <c r="AA5" s="715"/>
      <c r="AB5" s="715"/>
      <c r="AC5" s="715"/>
      <c r="AD5" s="716"/>
      <c r="AE5" s="717" t="s">
        <v>552</v>
      </c>
      <c r="AF5" s="717"/>
      <c r="AG5" s="717"/>
      <c r="AH5" s="717"/>
      <c r="AI5" s="717"/>
      <c r="AJ5" s="717"/>
      <c r="AK5" s="717"/>
      <c r="AL5" s="717"/>
      <c r="AM5" s="717"/>
      <c r="AN5" s="717"/>
      <c r="AO5" s="717"/>
      <c r="AP5" s="718"/>
      <c r="AQ5" s="719" t="s">
        <v>553</v>
      </c>
      <c r="AR5" s="720"/>
      <c r="AS5" s="720"/>
      <c r="AT5" s="720"/>
      <c r="AU5" s="720"/>
      <c r="AV5" s="720"/>
      <c r="AW5" s="720"/>
      <c r="AX5" s="721"/>
    </row>
    <row r="6" spans="1:50" ht="39" customHeight="1">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c r="A7" s="829" t="s">
        <v>22</v>
      </c>
      <c r="B7" s="830"/>
      <c r="C7" s="830"/>
      <c r="D7" s="830"/>
      <c r="E7" s="830"/>
      <c r="F7" s="831"/>
      <c r="G7" s="832" t="s">
        <v>576</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576</v>
      </c>
      <c r="AF7" s="382"/>
      <c r="AG7" s="382"/>
      <c r="AH7" s="382"/>
      <c r="AI7" s="382"/>
      <c r="AJ7" s="382"/>
      <c r="AK7" s="382"/>
      <c r="AL7" s="382"/>
      <c r="AM7" s="382"/>
      <c r="AN7" s="382"/>
      <c r="AO7" s="382"/>
      <c r="AP7" s="382"/>
      <c r="AQ7" s="382"/>
      <c r="AR7" s="382"/>
      <c r="AS7" s="382"/>
      <c r="AT7" s="382"/>
      <c r="AU7" s="382"/>
      <c r="AV7" s="382"/>
      <c r="AW7" s="382"/>
      <c r="AX7" s="383"/>
    </row>
    <row r="8" spans="1:50" ht="53.25" customHeight="1">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c r="A9" s="142" t="s">
        <v>23</v>
      </c>
      <c r="B9" s="143"/>
      <c r="C9" s="143"/>
      <c r="D9" s="143"/>
      <c r="E9" s="143"/>
      <c r="F9" s="143"/>
      <c r="G9" s="572" t="s">
        <v>554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c r="A10" s="739" t="s">
        <v>30</v>
      </c>
      <c r="B10" s="740"/>
      <c r="C10" s="740"/>
      <c r="D10" s="740"/>
      <c r="E10" s="740"/>
      <c r="F10" s="740"/>
      <c r="G10" s="672" t="s">
        <v>555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c r="A13" s="139"/>
      <c r="B13" s="140"/>
      <c r="C13" s="140"/>
      <c r="D13" s="140"/>
      <c r="E13" s="140"/>
      <c r="F13" s="141"/>
      <c r="G13" s="742" t="s">
        <v>6</v>
      </c>
      <c r="H13" s="743"/>
      <c r="I13" s="635" t="s">
        <v>7</v>
      </c>
      <c r="J13" s="636"/>
      <c r="K13" s="636"/>
      <c r="L13" s="636"/>
      <c r="M13" s="636"/>
      <c r="N13" s="636"/>
      <c r="O13" s="637"/>
      <c r="P13" s="97"/>
      <c r="Q13" s="98"/>
      <c r="R13" s="98"/>
      <c r="S13" s="98"/>
      <c r="T13" s="98"/>
      <c r="U13" s="98"/>
      <c r="V13" s="99"/>
      <c r="W13" s="97"/>
      <c r="X13" s="98"/>
      <c r="Y13" s="98"/>
      <c r="Z13" s="98"/>
      <c r="AA13" s="98"/>
      <c r="AB13" s="98"/>
      <c r="AC13" s="99"/>
      <c r="AD13" s="97"/>
      <c r="AE13" s="98"/>
      <c r="AF13" s="98"/>
      <c r="AG13" s="98"/>
      <c r="AH13" s="98"/>
      <c r="AI13" s="98"/>
      <c r="AJ13" s="99"/>
      <c r="AK13" s="97"/>
      <c r="AL13" s="98"/>
      <c r="AM13" s="98"/>
      <c r="AN13" s="98"/>
      <c r="AO13" s="98"/>
      <c r="AP13" s="98"/>
      <c r="AQ13" s="99"/>
      <c r="AR13" s="94">
        <v>25</v>
      </c>
      <c r="AS13" s="95"/>
      <c r="AT13" s="95"/>
      <c r="AU13" s="95"/>
      <c r="AV13" s="95"/>
      <c r="AW13" s="95"/>
      <c r="AX13" s="392"/>
    </row>
    <row r="14" spans="1:50" ht="21" customHeight="1">
      <c r="A14" s="139"/>
      <c r="B14" s="140"/>
      <c r="C14" s="140"/>
      <c r="D14" s="140"/>
      <c r="E14" s="140"/>
      <c r="F14" s="141"/>
      <c r="G14" s="744"/>
      <c r="H14" s="745"/>
      <c r="I14" s="575" t="s">
        <v>8</v>
      </c>
      <c r="J14" s="629"/>
      <c r="K14" s="629"/>
      <c r="L14" s="629"/>
      <c r="M14" s="629"/>
      <c r="N14" s="629"/>
      <c r="O14" s="630"/>
      <c r="P14" s="97"/>
      <c r="Q14" s="98"/>
      <c r="R14" s="98"/>
      <c r="S14" s="98"/>
      <c r="T14" s="98"/>
      <c r="U14" s="98"/>
      <c r="V14" s="99"/>
      <c r="W14" s="97"/>
      <c r="X14" s="98"/>
      <c r="Y14" s="98"/>
      <c r="Z14" s="98"/>
      <c r="AA14" s="98"/>
      <c r="AB14" s="98"/>
      <c r="AC14" s="99"/>
      <c r="AD14" s="97"/>
      <c r="AE14" s="98"/>
      <c r="AF14" s="98"/>
      <c r="AG14" s="98"/>
      <c r="AH14" s="98"/>
      <c r="AI14" s="98"/>
      <c r="AJ14" s="99"/>
      <c r="AK14" s="97"/>
      <c r="AL14" s="98"/>
      <c r="AM14" s="98"/>
      <c r="AN14" s="98"/>
      <c r="AO14" s="98"/>
      <c r="AP14" s="98"/>
      <c r="AQ14" s="99"/>
      <c r="AR14" s="662"/>
      <c r="AS14" s="662"/>
      <c r="AT14" s="662"/>
      <c r="AU14" s="662"/>
      <c r="AV14" s="662"/>
      <c r="AW14" s="662"/>
      <c r="AX14" s="663"/>
    </row>
    <row r="15" spans="1:50" ht="21" customHeight="1">
      <c r="A15" s="139"/>
      <c r="B15" s="140"/>
      <c r="C15" s="140"/>
      <c r="D15" s="140"/>
      <c r="E15" s="140"/>
      <c r="F15" s="141"/>
      <c r="G15" s="744"/>
      <c r="H15" s="745"/>
      <c r="I15" s="575" t="s">
        <v>51</v>
      </c>
      <c r="J15" s="576"/>
      <c r="K15" s="576"/>
      <c r="L15" s="576"/>
      <c r="M15" s="576"/>
      <c r="N15" s="576"/>
      <c r="O15" s="577"/>
      <c r="P15" s="97"/>
      <c r="Q15" s="98"/>
      <c r="R15" s="98"/>
      <c r="S15" s="98"/>
      <c r="T15" s="98"/>
      <c r="U15" s="98"/>
      <c r="V15" s="99"/>
      <c r="W15" s="97"/>
      <c r="X15" s="98"/>
      <c r="Y15" s="98"/>
      <c r="Z15" s="98"/>
      <c r="AA15" s="98"/>
      <c r="AB15" s="98"/>
      <c r="AC15" s="99"/>
      <c r="AD15" s="97"/>
      <c r="AE15" s="98"/>
      <c r="AF15" s="98"/>
      <c r="AG15" s="98"/>
      <c r="AH15" s="98"/>
      <c r="AI15" s="98"/>
      <c r="AJ15" s="99"/>
      <c r="AK15" s="97"/>
      <c r="AL15" s="98"/>
      <c r="AM15" s="98"/>
      <c r="AN15" s="98"/>
      <c r="AO15" s="98"/>
      <c r="AP15" s="98"/>
      <c r="AQ15" s="99"/>
      <c r="AR15" s="97"/>
      <c r="AS15" s="98"/>
      <c r="AT15" s="98"/>
      <c r="AU15" s="98"/>
      <c r="AV15" s="98"/>
      <c r="AW15" s="98"/>
      <c r="AX15" s="628"/>
    </row>
    <row r="16" spans="1:50" ht="21" customHeight="1">
      <c r="A16" s="139"/>
      <c r="B16" s="140"/>
      <c r="C16" s="140"/>
      <c r="D16" s="140"/>
      <c r="E16" s="140"/>
      <c r="F16" s="141"/>
      <c r="G16" s="744"/>
      <c r="H16" s="745"/>
      <c r="I16" s="575" t="s">
        <v>52</v>
      </c>
      <c r="J16" s="576"/>
      <c r="K16" s="576"/>
      <c r="L16" s="576"/>
      <c r="M16" s="576"/>
      <c r="N16" s="576"/>
      <c r="O16" s="577"/>
      <c r="P16" s="97"/>
      <c r="Q16" s="98"/>
      <c r="R16" s="98"/>
      <c r="S16" s="98"/>
      <c r="T16" s="98"/>
      <c r="U16" s="98"/>
      <c r="V16" s="99"/>
      <c r="W16" s="97"/>
      <c r="X16" s="98"/>
      <c r="Y16" s="98"/>
      <c r="Z16" s="98"/>
      <c r="AA16" s="98"/>
      <c r="AB16" s="98"/>
      <c r="AC16" s="99"/>
      <c r="AD16" s="97"/>
      <c r="AE16" s="98"/>
      <c r="AF16" s="98"/>
      <c r="AG16" s="98"/>
      <c r="AH16" s="98"/>
      <c r="AI16" s="98"/>
      <c r="AJ16" s="99"/>
      <c r="AK16" s="97"/>
      <c r="AL16" s="98"/>
      <c r="AM16" s="98"/>
      <c r="AN16" s="98"/>
      <c r="AO16" s="98"/>
      <c r="AP16" s="98"/>
      <c r="AQ16" s="99"/>
      <c r="AR16" s="675"/>
      <c r="AS16" s="676"/>
      <c r="AT16" s="676"/>
      <c r="AU16" s="676"/>
      <c r="AV16" s="676"/>
      <c r="AW16" s="676"/>
      <c r="AX16" s="677"/>
    </row>
    <row r="17" spans="1:50" ht="24.75" customHeight="1">
      <c r="A17" s="139"/>
      <c r="B17" s="140"/>
      <c r="C17" s="140"/>
      <c r="D17" s="140"/>
      <c r="E17" s="140"/>
      <c r="F17" s="141"/>
      <c r="G17" s="744"/>
      <c r="H17" s="745"/>
      <c r="I17" s="575" t="s">
        <v>50</v>
      </c>
      <c r="J17" s="629"/>
      <c r="K17" s="629"/>
      <c r="L17" s="629"/>
      <c r="M17" s="629"/>
      <c r="N17" s="629"/>
      <c r="O17" s="630"/>
      <c r="P17" s="97"/>
      <c r="Q17" s="98"/>
      <c r="R17" s="98"/>
      <c r="S17" s="98"/>
      <c r="T17" s="98"/>
      <c r="U17" s="98"/>
      <c r="V17" s="99"/>
      <c r="W17" s="97"/>
      <c r="X17" s="98"/>
      <c r="Y17" s="98"/>
      <c r="Z17" s="98"/>
      <c r="AA17" s="98"/>
      <c r="AB17" s="98"/>
      <c r="AC17" s="99"/>
      <c r="AD17" s="97"/>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0</v>
      </c>
      <c r="AL18" s="104"/>
      <c r="AM18" s="104"/>
      <c r="AN18" s="104"/>
      <c r="AO18" s="104"/>
      <c r="AP18" s="104"/>
      <c r="AQ18" s="105"/>
      <c r="AR18" s="103">
        <f>SUM(AR13:AX17)</f>
        <v>25</v>
      </c>
      <c r="AS18" s="104"/>
      <c r="AT18" s="104"/>
      <c r="AU18" s="104"/>
      <c r="AV18" s="104"/>
      <c r="AW18" s="104"/>
      <c r="AX18" s="537"/>
    </row>
    <row r="19" spans="1:50" ht="24.75" customHeight="1">
      <c r="A19" s="139"/>
      <c r="B19" s="140"/>
      <c r="C19" s="140"/>
      <c r="D19" s="140"/>
      <c r="E19" s="140"/>
      <c r="F19" s="141"/>
      <c r="G19" s="535" t="s">
        <v>9</v>
      </c>
      <c r="H19" s="536"/>
      <c r="I19" s="536"/>
      <c r="J19" s="536"/>
      <c r="K19" s="536"/>
      <c r="L19" s="536"/>
      <c r="M19" s="536"/>
      <c r="N19" s="536"/>
      <c r="O19" s="536"/>
      <c r="P19" s="97"/>
      <c r="Q19" s="98"/>
      <c r="R19" s="98"/>
      <c r="S19" s="98"/>
      <c r="T19" s="98"/>
      <c r="U19" s="98"/>
      <c r="V19" s="99"/>
      <c r="W19" s="97"/>
      <c r="X19" s="98"/>
      <c r="Y19" s="98"/>
      <c r="Z19" s="98"/>
      <c r="AA19" s="98"/>
      <c r="AB19" s="98"/>
      <c r="AC19" s="99"/>
      <c r="AD19" s="97"/>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c r="A21" s="142"/>
      <c r="B21" s="143"/>
      <c r="C21" s="143"/>
      <c r="D21" s="143"/>
      <c r="E21" s="143"/>
      <c r="F21" s="144"/>
      <c r="G21" s="929" t="s">
        <v>497</v>
      </c>
      <c r="H21" s="930"/>
      <c r="I21" s="930"/>
      <c r="J21" s="930"/>
      <c r="K21" s="930"/>
      <c r="L21" s="930"/>
      <c r="M21" s="930"/>
      <c r="N21" s="930"/>
      <c r="O21" s="930"/>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c r="A23" s="198"/>
      <c r="B23" s="199"/>
      <c r="C23" s="199"/>
      <c r="D23" s="199"/>
      <c r="E23" s="199"/>
      <c r="F23" s="200"/>
      <c r="G23" s="183" t="s">
        <v>577</v>
      </c>
      <c r="H23" s="184"/>
      <c r="I23" s="184"/>
      <c r="J23" s="184"/>
      <c r="K23" s="184"/>
      <c r="L23" s="184"/>
      <c r="M23" s="184"/>
      <c r="N23" s="184"/>
      <c r="O23" s="185"/>
      <c r="P23" s="94"/>
      <c r="Q23" s="95"/>
      <c r="R23" s="95"/>
      <c r="S23" s="95"/>
      <c r="T23" s="95"/>
      <c r="U23" s="95"/>
      <c r="V23" s="96"/>
      <c r="W23" s="94">
        <v>25</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c r="A29" s="201"/>
      <c r="B29" s="202"/>
      <c r="C29" s="202"/>
      <c r="D29" s="202"/>
      <c r="E29" s="202"/>
      <c r="F29" s="203"/>
      <c r="G29" s="192" t="s">
        <v>475</v>
      </c>
      <c r="H29" s="193"/>
      <c r="I29" s="193"/>
      <c r="J29" s="193"/>
      <c r="K29" s="193"/>
      <c r="L29" s="193"/>
      <c r="M29" s="193"/>
      <c r="N29" s="193"/>
      <c r="O29" s="194"/>
      <c r="P29" s="225">
        <f>AK13</f>
        <v>0</v>
      </c>
      <c r="Q29" s="226"/>
      <c r="R29" s="226"/>
      <c r="S29" s="226"/>
      <c r="T29" s="226"/>
      <c r="U29" s="226"/>
      <c r="V29" s="227"/>
      <c r="W29" s="225">
        <f>AR13</f>
        <v>25</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c r="AR31" s="133"/>
      <c r="AS31" s="134" t="s">
        <v>356</v>
      </c>
      <c r="AT31" s="169"/>
      <c r="AU31" s="269">
        <v>32</v>
      </c>
      <c r="AV31" s="269"/>
      <c r="AW31" s="377" t="s">
        <v>300</v>
      </c>
      <c r="AX31" s="378"/>
    </row>
    <row r="32" spans="1:50" ht="23.25" customHeight="1">
      <c r="A32" s="515"/>
      <c r="B32" s="513"/>
      <c r="C32" s="513"/>
      <c r="D32" s="513"/>
      <c r="E32" s="513"/>
      <c r="F32" s="514"/>
      <c r="G32" s="540" t="s">
        <v>563</v>
      </c>
      <c r="H32" s="541"/>
      <c r="I32" s="541"/>
      <c r="J32" s="541"/>
      <c r="K32" s="541"/>
      <c r="L32" s="541"/>
      <c r="M32" s="541"/>
      <c r="N32" s="541"/>
      <c r="O32" s="542"/>
      <c r="P32" s="158" t="s">
        <v>564</v>
      </c>
      <c r="Q32" s="158"/>
      <c r="R32" s="158"/>
      <c r="S32" s="158"/>
      <c r="T32" s="158"/>
      <c r="U32" s="158"/>
      <c r="V32" s="158"/>
      <c r="W32" s="158"/>
      <c r="X32" s="229"/>
      <c r="Y32" s="336" t="s">
        <v>12</v>
      </c>
      <c r="Z32" s="549"/>
      <c r="AA32" s="550"/>
      <c r="AB32" s="551" t="s">
        <v>565</v>
      </c>
      <c r="AC32" s="551"/>
      <c r="AD32" s="551"/>
      <c r="AE32" s="362">
        <v>362</v>
      </c>
      <c r="AF32" s="363"/>
      <c r="AG32" s="363"/>
      <c r="AH32" s="363"/>
      <c r="AI32" s="362">
        <v>516</v>
      </c>
      <c r="AJ32" s="363"/>
      <c r="AK32" s="363"/>
      <c r="AL32" s="363"/>
      <c r="AM32" s="362"/>
      <c r="AN32" s="363"/>
      <c r="AO32" s="363"/>
      <c r="AP32" s="363"/>
      <c r="AQ32" s="100"/>
      <c r="AR32" s="101"/>
      <c r="AS32" s="101"/>
      <c r="AT32" s="102"/>
      <c r="AU32" s="363"/>
      <c r="AV32" s="363"/>
      <c r="AW32" s="363"/>
      <c r="AX32" s="365"/>
    </row>
    <row r="33" spans="1:50" ht="23.25" customHeight="1">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566</v>
      </c>
      <c r="AC33" s="522"/>
      <c r="AD33" s="522"/>
      <c r="AE33" s="362"/>
      <c r="AF33" s="363"/>
      <c r="AG33" s="363"/>
      <c r="AH33" s="363"/>
      <c r="AI33" s="362"/>
      <c r="AJ33" s="363"/>
      <c r="AK33" s="363"/>
      <c r="AL33" s="363"/>
      <c r="AM33" s="362"/>
      <c r="AN33" s="363"/>
      <c r="AO33" s="363"/>
      <c r="AP33" s="363"/>
      <c r="AQ33" s="100"/>
      <c r="AR33" s="101"/>
      <c r="AS33" s="101"/>
      <c r="AT33" s="102"/>
      <c r="AU33" s="363">
        <v>700</v>
      </c>
      <c r="AV33" s="363"/>
      <c r="AW33" s="363"/>
      <c r="AX33" s="365"/>
    </row>
    <row r="34" spans="1:50" ht="23.25" customHeight="1">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ht="23.25" customHeight="1">
      <c r="A35" s="900" t="s">
        <v>528</v>
      </c>
      <c r="B35" s="901"/>
      <c r="C35" s="901"/>
      <c r="D35" s="901"/>
      <c r="E35" s="901"/>
      <c r="F35" s="902"/>
      <c r="G35" s="906" t="s">
        <v>567</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c r="A101" s="491"/>
      <c r="B101" s="492"/>
      <c r="C101" s="492"/>
      <c r="D101" s="492"/>
      <c r="E101" s="492"/>
      <c r="F101" s="493"/>
      <c r="G101" s="158" t="s">
        <v>568</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c r="AC101" s="551"/>
      <c r="AD101" s="551"/>
      <c r="AE101" s="362"/>
      <c r="AF101" s="363"/>
      <c r="AG101" s="363"/>
      <c r="AH101" s="364"/>
      <c r="AI101" s="362"/>
      <c r="AJ101" s="363"/>
      <c r="AK101" s="363"/>
      <c r="AL101" s="364"/>
      <c r="AM101" s="362"/>
      <c r="AN101" s="363"/>
      <c r="AO101" s="363"/>
      <c r="AP101" s="364"/>
      <c r="AQ101" s="362"/>
      <c r="AR101" s="363"/>
      <c r="AS101" s="363"/>
      <c r="AT101" s="364"/>
      <c r="AU101" s="362"/>
      <c r="AV101" s="363"/>
      <c r="AW101" s="363"/>
      <c r="AX101" s="364"/>
    </row>
    <row r="102" spans="1:60" ht="23.25" customHeight="1">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c r="AC102" s="551"/>
      <c r="AD102" s="551"/>
      <c r="AE102" s="356"/>
      <c r="AF102" s="356"/>
      <c r="AG102" s="356"/>
      <c r="AH102" s="356"/>
      <c r="AI102" s="356"/>
      <c r="AJ102" s="356"/>
      <c r="AK102" s="356"/>
      <c r="AL102" s="356"/>
      <c r="AM102" s="356"/>
      <c r="AN102" s="356"/>
      <c r="AO102" s="356"/>
      <c r="AP102" s="356"/>
      <c r="AQ102" s="817"/>
      <c r="AR102" s="818"/>
      <c r="AS102" s="818"/>
      <c r="AT102" s="819"/>
      <c r="AU102" s="817">
        <v>1</v>
      </c>
      <c r="AV102" s="818"/>
      <c r="AW102" s="818"/>
      <c r="AX102" s="819"/>
    </row>
    <row r="103" spans="1:60" ht="31.5" hidden="1" customHeight="1">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c r="A116" s="290"/>
      <c r="B116" s="291"/>
      <c r="C116" s="291"/>
      <c r="D116" s="291"/>
      <c r="E116" s="291"/>
      <c r="F116" s="292"/>
      <c r="G116" s="349" t="s">
        <v>569</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c r="AC116" s="299"/>
      <c r="AD116" s="300"/>
      <c r="AE116" s="356"/>
      <c r="AF116" s="356"/>
      <c r="AG116" s="356"/>
      <c r="AH116" s="356"/>
      <c r="AI116" s="356"/>
      <c r="AJ116" s="356"/>
      <c r="AK116" s="356"/>
      <c r="AL116" s="356"/>
      <c r="AM116" s="356"/>
      <c r="AN116" s="356"/>
      <c r="AO116" s="356"/>
      <c r="AP116" s="356"/>
      <c r="AQ116" s="362"/>
      <c r="AR116" s="363"/>
      <c r="AS116" s="363"/>
      <c r="AT116" s="363"/>
      <c r="AU116" s="363"/>
      <c r="AV116" s="363"/>
      <c r="AW116" s="363"/>
      <c r="AX116" s="365"/>
    </row>
    <row r="117" spans="1:50" ht="46.5" customHeight="1" thickBot="1">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502</v>
      </c>
      <c r="AC117" s="340"/>
      <c r="AD117" s="341"/>
      <c r="AE117" s="304"/>
      <c r="AF117" s="304"/>
      <c r="AG117" s="304"/>
      <c r="AH117" s="304"/>
      <c r="AI117" s="304"/>
      <c r="AJ117" s="304"/>
      <c r="AK117" s="304"/>
      <c r="AL117" s="304"/>
      <c r="AM117" s="304"/>
      <c r="AN117" s="304"/>
      <c r="AO117" s="304"/>
      <c r="AP117" s="304"/>
      <c r="AQ117" s="304"/>
      <c r="AR117" s="304"/>
      <c r="AS117" s="304"/>
      <c r="AT117" s="304"/>
      <c r="AU117" s="304"/>
      <c r="AV117" s="304"/>
      <c r="AW117" s="304"/>
      <c r="AX117" s="305"/>
    </row>
    <row r="118" spans="1:50" ht="23.25" hidden="1" customHeight="1">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c r="A130" s="996" t="s">
        <v>369</v>
      </c>
      <c r="B130" s="994"/>
      <c r="C130" s="993" t="s">
        <v>366</v>
      </c>
      <c r="D130" s="994"/>
      <c r="E130" s="306" t="s">
        <v>399</v>
      </c>
      <c r="F130" s="307"/>
      <c r="G130" s="308" t="s">
        <v>570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c r="A131" s="997"/>
      <c r="B131" s="250"/>
      <c r="C131" s="249"/>
      <c r="D131" s="250"/>
      <c r="E131" s="236" t="s">
        <v>398</v>
      </c>
      <c r="F131" s="237"/>
      <c r="G131" s="233" t="s">
        <v>571</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hidden="1" customHeight="1">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hidden="1" customHeight="1">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hidden="1" customHeight="1">
      <c r="A134" s="997"/>
      <c r="B134" s="250"/>
      <c r="C134" s="249"/>
      <c r="D134" s="250"/>
      <c r="E134" s="249"/>
      <c r="F134" s="312"/>
      <c r="G134" s="228"/>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c r="AC134" s="219"/>
      <c r="AD134" s="219"/>
      <c r="AE134" s="264"/>
      <c r="AF134" s="101"/>
      <c r="AG134" s="101"/>
      <c r="AH134" s="101"/>
      <c r="AI134" s="264"/>
      <c r="AJ134" s="101"/>
      <c r="AK134" s="101"/>
      <c r="AL134" s="101"/>
      <c r="AM134" s="264"/>
      <c r="AN134" s="101"/>
      <c r="AO134" s="101"/>
      <c r="AP134" s="101"/>
      <c r="AQ134" s="264"/>
      <c r="AR134" s="101"/>
      <c r="AS134" s="101"/>
      <c r="AT134" s="101"/>
      <c r="AU134" s="264"/>
      <c r="AV134" s="101"/>
      <c r="AW134" s="101"/>
      <c r="AX134" s="220"/>
    </row>
    <row r="135" spans="1:50" ht="39.75" hidden="1" customHeight="1">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c r="AC135" s="130"/>
      <c r="AD135" s="130"/>
      <c r="AE135" s="264"/>
      <c r="AF135" s="101"/>
      <c r="AG135" s="101"/>
      <c r="AH135" s="101"/>
      <c r="AI135" s="264"/>
      <c r="AJ135" s="101"/>
      <c r="AK135" s="101"/>
      <c r="AL135" s="101"/>
      <c r="AM135" s="264"/>
      <c r="AN135" s="101"/>
      <c r="AO135" s="101"/>
      <c r="AP135" s="101"/>
      <c r="AQ135" s="264"/>
      <c r="AR135" s="101"/>
      <c r="AS135" s="101"/>
      <c r="AT135" s="101"/>
      <c r="AU135" s="264"/>
      <c r="AV135" s="101"/>
      <c r="AW135" s="101"/>
      <c r="AX135" s="220"/>
    </row>
    <row r="136" spans="1:50" ht="18.75" hidden="1" customHeight="1">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c r="A188" s="997"/>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customHeight="1">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customHeight="1">
      <c r="A248" s="997"/>
      <c r="B248" s="250"/>
      <c r="C248" s="249"/>
      <c r="D248" s="250"/>
      <c r="E248" s="157" t="s">
        <v>572</v>
      </c>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customHeight="1" thickBot="1">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c r="A430" s="997"/>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hidden="1" customHeight="1">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c r="A433" s="997"/>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hidden="1" customHeight="1">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556</v>
      </c>
      <c r="AE702" s="899"/>
      <c r="AF702" s="899"/>
      <c r="AG702" s="888" t="s">
        <v>557</v>
      </c>
      <c r="AH702" s="889"/>
      <c r="AI702" s="889"/>
      <c r="AJ702" s="889"/>
      <c r="AK702" s="889"/>
      <c r="AL702" s="889"/>
      <c r="AM702" s="889"/>
      <c r="AN702" s="889"/>
      <c r="AO702" s="889"/>
      <c r="AP702" s="889"/>
      <c r="AQ702" s="889"/>
      <c r="AR702" s="889"/>
      <c r="AS702" s="889"/>
      <c r="AT702" s="889"/>
      <c r="AU702" s="889"/>
      <c r="AV702" s="889"/>
      <c r="AW702" s="889"/>
      <c r="AX702" s="890"/>
    </row>
    <row r="703" spans="1:50" ht="38.25" customHeight="1">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556</v>
      </c>
      <c r="AE703" s="152"/>
      <c r="AF703" s="152"/>
      <c r="AG703" s="664" t="s">
        <v>558</v>
      </c>
      <c r="AH703" s="665"/>
      <c r="AI703" s="665"/>
      <c r="AJ703" s="665"/>
      <c r="AK703" s="665"/>
      <c r="AL703" s="665"/>
      <c r="AM703" s="665"/>
      <c r="AN703" s="665"/>
      <c r="AO703" s="665"/>
      <c r="AP703" s="665"/>
      <c r="AQ703" s="665"/>
      <c r="AR703" s="665"/>
      <c r="AS703" s="665"/>
      <c r="AT703" s="665"/>
      <c r="AU703" s="665"/>
      <c r="AV703" s="665"/>
      <c r="AW703" s="665"/>
      <c r="AX703" s="666"/>
    </row>
    <row r="704" spans="1:50" ht="60.75" customHeight="1">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556</v>
      </c>
      <c r="AE704" s="586"/>
      <c r="AF704" s="586"/>
      <c r="AG704" s="429" t="s">
        <v>573</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560</v>
      </c>
      <c r="AE705" s="733"/>
      <c r="AF705" s="733"/>
      <c r="AG705" s="157"/>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559</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559</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560</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560</v>
      </c>
      <c r="AE709" s="152"/>
      <c r="AF709" s="152"/>
      <c r="AG709" s="664"/>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560</v>
      </c>
      <c r="AE710" s="152"/>
      <c r="AF710" s="153"/>
      <c r="AG710" s="664" t="s">
        <v>561</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560</v>
      </c>
      <c r="AE711" s="152"/>
      <c r="AF711" s="153"/>
      <c r="AG711" s="664"/>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151" t="s">
        <v>560</v>
      </c>
      <c r="AE712" s="152"/>
      <c r="AF712" s="153"/>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560</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560</v>
      </c>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560</v>
      </c>
      <c r="AE715" s="668"/>
      <c r="AF715" s="777"/>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560</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560</v>
      </c>
      <c r="AE717" s="152"/>
      <c r="AF717" s="152"/>
      <c r="AG717" s="664"/>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560</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c r="A726" s="621" t="s">
        <v>48</v>
      </c>
      <c r="B726" s="622"/>
      <c r="C726" s="444" t="s">
        <v>53</v>
      </c>
      <c r="D726" s="581"/>
      <c r="E726" s="581"/>
      <c r="F726" s="582"/>
      <c r="G726" s="797"/>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c r="A727" s="623"/>
      <c r="B727" s="624"/>
      <c r="C727" s="695" t="s">
        <v>57</v>
      </c>
      <c r="D727" s="696"/>
      <c r="E727" s="696"/>
      <c r="F727" s="697"/>
      <c r="G727" s="795"/>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c r="A731" s="618"/>
      <c r="B731" s="619"/>
      <c r="C731" s="619"/>
      <c r="D731" s="619"/>
      <c r="E731" s="620"/>
      <c r="F731" s="680" t="s">
        <v>579</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c r="A737" s="116" t="s">
        <v>431</v>
      </c>
      <c r="B737" s="117"/>
      <c r="C737" s="117"/>
      <c r="D737" s="118"/>
      <c r="E737" s="111"/>
      <c r="F737" s="111"/>
      <c r="G737" s="111"/>
      <c r="H737" s="111"/>
      <c r="I737" s="111"/>
      <c r="J737" s="111"/>
      <c r="K737" s="111"/>
      <c r="L737" s="111"/>
      <c r="M737" s="111"/>
      <c r="N737" s="112" t="s">
        <v>358</v>
      </c>
      <c r="O737" s="112"/>
      <c r="P737" s="112"/>
      <c r="Q737" s="112"/>
      <c r="R737" s="111"/>
      <c r="S737" s="111"/>
      <c r="T737" s="111"/>
      <c r="U737" s="111"/>
      <c r="V737" s="111"/>
      <c r="W737" s="111"/>
      <c r="X737" s="111"/>
      <c r="Y737" s="111"/>
      <c r="Z737" s="111"/>
      <c r="AA737" s="112" t="s">
        <v>359</v>
      </c>
      <c r="AB737" s="112"/>
      <c r="AC737" s="112"/>
      <c r="AD737" s="112"/>
      <c r="AE737" s="111"/>
      <c r="AF737" s="111"/>
      <c r="AG737" s="111"/>
      <c r="AH737" s="111"/>
      <c r="AI737" s="111"/>
      <c r="AJ737" s="111"/>
      <c r="AK737" s="111"/>
      <c r="AL737" s="111"/>
      <c r="AM737" s="111"/>
      <c r="AN737" s="112" t="s">
        <v>360</v>
      </c>
      <c r="AO737" s="112"/>
      <c r="AP737" s="112"/>
      <c r="AQ737" s="112"/>
      <c r="AR737" s="113"/>
      <c r="AS737" s="114"/>
      <c r="AT737" s="114"/>
      <c r="AU737" s="114"/>
      <c r="AV737" s="114"/>
      <c r="AW737" s="114"/>
      <c r="AX737" s="115"/>
      <c r="AY737" s="89"/>
      <c r="AZ737" s="89"/>
    </row>
    <row r="738" spans="1:52" ht="24.75" customHeight="1">
      <c r="A738" s="116" t="s">
        <v>361</v>
      </c>
      <c r="B738" s="117"/>
      <c r="C738" s="117"/>
      <c r="D738" s="118"/>
      <c r="E738" s="111"/>
      <c r="F738" s="111"/>
      <c r="G738" s="111"/>
      <c r="H738" s="111"/>
      <c r="I738" s="111"/>
      <c r="J738" s="111"/>
      <c r="K738" s="111"/>
      <c r="L738" s="111"/>
      <c r="M738" s="111"/>
      <c r="N738" s="112" t="s">
        <v>362</v>
      </c>
      <c r="O738" s="112"/>
      <c r="P738" s="112"/>
      <c r="Q738" s="112"/>
      <c r="R738" s="111"/>
      <c r="S738" s="111"/>
      <c r="T738" s="111"/>
      <c r="U738" s="111"/>
      <c r="V738" s="111"/>
      <c r="W738" s="111"/>
      <c r="X738" s="111"/>
      <c r="Y738" s="111"/>
      <c r="Z738" s="111"/>
      <c r="AA738" s="112" t="s">
        <v>482</v>
      </c>
      <c r="AB738" s="112"/>
      <c r="AC738" s="112"/>
      <c r="AD738" s="112"/>
      <c r="AE738" s="111"/>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c r="A739" s="122" t="s">
        <v>543</v>
      </c>
      <c r="B739" s="123"/>
      <c r="C739" s="123"/>
      <c r="D739" s="124"/>
      <c r="E739" s="125"/>
      <c r="F739" s="126"/>
      <c r="G739" s="126"/>
      <c r="H739" s="91" t="str">
        <f>IF(E739="", "", "(")</f>
        <v/>
      </c>
      <c r="I739" s="106"/>
      <c r="J739" s="106"/>
      <c r="K739" s="91" t="str">
        <f>IF(OR(I739="　", I739=""), "", "-")</f>
        <v/>
      </c>
      <c r="L739" s="107"/>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60" t="s">
        <v>534</v>
      </c>
      <c r="B779" s="761"/>
      <c r="C779" s="761"/>
      <c r="D779" s="761"/>
      <c r="E779" s="761"/>
      <c r="F779" s="762"/>
      <c r="G779" s="440" t="s">
        <v>574</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c r="A781" s="556"/>
      <c r="B781" s="763"/>
      <c r="C781" s="763"/>
      <c r="D781" s="763"/>
      <c r="E781" s="763"/>
      <c r="F781" s="764"/>
      <c r="G781" s="449" t="s">
        <v>578</v>
      </c>
      <c r="H781" s="450"/>
      <c r="I781" s="450"/>
      <c r="J781" s="450"/>
      <c r="K781" s="451"/>
      <c r="L781" s="452" t="s">
        <v>562</v>
      </c>
      <c r="M781" s="453"/>
      <c r="N781" s="453"/>
      <c r="O781" s="453"/>
      <c r="P781" s="453"/>
      <c r="Q781" s="453"/>
      <c r="R781" s="453"/>
      <c r="S781" s="453"/>
      <c r="T781" s="453"/>
      <c r="U781" s="453"/>
      <c r="V781" s="453"/>
      <c r="W781" s="453"/>
      <c r="X781" s="454"/>
      <c r="Y781" s="455">
        <v>25</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25</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hidden="1"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hidden="1" customHeight="1">
      <c r="A837" s="402">
        <v>1</v>
      </c>
      <c r="B837" s="40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6"/>
      <c r="AD837" s="424"/>
      <c r="AE837" s="424"/>
      <c r="AF837" s="424"/>
      <c r="AG837" s="424"/>
      <c r="AH837" s="419"/>
      <c r="AI837" s="420"/>
      <c r="AJ837" s="420"/>
      <c r="AK837" s="420"/>
      <c r="AL837" s="323"/>
      <c r="AM837" s="324"/>
      <c r="AN837" s="324"/>
      <c r="AO837" s="325"/>
      <c r="AP837" s="319"/>
      <c r="AQ837" s="319"/>
      <c r="AR837" s="319"/>
      <c r="AS837" s="319"/>
      <c r="AT837" s="319"/>
      <c r="AU837" s="319"/>
      <c r="AV837" s="319"/>
      <c r="AW837" s="319"/>
      <c r="AX837" s="319"/>
    </row>
    <row r="838" spans="1:50" ht="30" hidden="1" customHeight="1">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hidden="1" customHeight="1">
      <c r="A1102" s="402">
        <v>1</v>
      </c>
      <c r="B1102" s="402">
        <v>1</v>
      </c>
      <c r="C1102" s="896"/>
      <c r="D1102" s="896"/>
      <c r="E1102" s="895"/>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7" priority="14007">
      <formula>IF(RIGHT(TEXT(P14,"0.#"),1)=".",FALSE,TRUE)</formula>
    </cfRule>
    <cfRule type="expression" dxfId="2796" priority="14008">
      <formula>IF(RIGHT(TEXT(P14,"0.#"),1)=".",TRUE,FALSE)</formula>
    </cfRule>
  </conditionalFormatting>
  <conditionalFormatting sqref="P18:AX18">
    <cfRule type="expression" dxfId="2795" priority="13883">
      <formula>IF(RIGHT(TEXT(P18,"0.#"),1)=".",FALSE,TRUE)</formula>
    </cfRule>
    <cfRule type="expression" dxfId="2794" priority="13884">
      <formula>IF(RIGHT(TEXT(P18,"0.#"),1)=".",TRUE,FALSE)</formula>
    </cfRule>
  </conditionalFormatting>
  <conditionalFormatting sqref="Y782">
    <cfRule type="expression" dxfId="2793" priority="13879">
      <formula>IF(RIGHT(TEXT(Y782,"0.#"),1)=".",FALSE,TRUE)</formula>
    </cfRule>
    <cfRule type="expression" dxfId="2792" priority="13880">
      <formula>IF(RIGHT(TEXT(Y782,"0.#"),1)=".",TRUE,FALSE)</formula>
    </cfRule>
  </conditionalFormatting>
  <conditionalFormatting sqref="Y791">
    <cfRule type="expression" dxfId="2791" priority="13875">
      <formula>IF(RIGHT(TEXT(Y791,"0.#"),1)=".",FALSE,TRUE)</formula>
    </cfRule>
    <cfRule type="expression" dxfId="2790" priority="13876">
      <formula>IF(RIGHT(TEXT(Y791,"0.#"),1)=".",TRUE,FALSE)</formula>
    </cfRule>
  </conditionalFormatting>
  <conditionalFormatting sqref="Y822:Y829 Y820 Y809:Y816 Y807 Y796:Y803 Y794">
    <cfRule type="expression" dxfId="2789" priority="13657">
      <formula>IF(RIGHT(TEXT(Y794,"0.#"),1)=".",FALSE,TRUE)</formula>
    </cfRule>
    <cfRule type="expression" dxfId="2788" priority="13658">
      <formula>IF(RIGHT(TEXT(Y794,"0.#"),1)=".",TRUE,FALSE)</formula>
    </cfRule>
  </conditionalFormatting>
  <conditionalFormatting sqref="P16:AQ17 P15:AX15 P13:AX13">
    <cfRule type="expression" dxfId="2787" priority="13705">
      <formula>IF(RIGHT(TEXT(P13,"0.#"),1)=".",FALSE,TRUE)</formula>
    </cfRule>
    <cfRule type="expression" dxfId="2786" priority="13706">
      <formula>IF(RIGHT(TEXT(P13,"0.#"),1)=".",TRUE,FALSE)</formula>
    </cfRule>
  </conditionalFormatting>
  <conditionalFormatting sqref="P19:AJ19">
    <cfRule type="expression" dxfId="2785" priority="13703">
      <formula>IF(RIGHT(TEXT(P19,"0.#"),1)=".",FALSE,TRUE)</formula>
    </cfRule>
    <cfRule type="expression" dxfId="2784" priority="13704">
      <formula>IF(RIGHT(TEXT(P19,"0.#"),1)=".",TRUE,FALSE)</formula>
    </cfRule>
  </conditionalFormatting>
  <conditionalFormatting sqref="AE101 AQ101">
    <cfRule type="expression" dxfId="2783" priority="13695">
      <formula>IF(RIGHT(TEXT(AE101,"0.#"),1)=".",FALSE,TRUE)</formula>
    </cfRule>
    <cfRule type="expression" dxfId="2782" priority="13696">
      <formula>IF(RIGHT(TEXT(AE101,"0.#"),1)=".",TRUE,FALSE)</formula>
    </cfRule>
  </conditionalFormatting>
  <conditionalFormatting sqref="Y783:Y790 Y781">
    <cfRule type="expression" dxfId="2781" priority="13681">
      <formula>IF(RIGHT(TEXT(Y781,"0.#"),1)=".",FALSE,TRUE)</formula>
    </cfRule>
    <cfRule type="expression" dxfId="2780" priority="13682">
      <formula>IF(RIGHT(TEXT(Y781,"0.#"),1)=".",TRUE,FALSE)</formula>
    </cfRule>
  </conditionalFormatting>
  <conditionalFormatting sqref="AU782">
    <cfRule type="expression" dxfId="2779" priority="13679">
      <formula>IF(RIGHT(TEXT(AU782,"0.#"),1)=".",FALSE,TRUE)</formula>
    </cfRule>
    <cfRule type="expression" dxfId="2778" priority="13680">
      <formula>IF(RIGHT(TEXT(AU782,"0.#"),1)=".",TRUE,FALSE)</formula>
    </cfRule>
  </conditionalFormatting>
  <conditionalFormatting sqref="AU791">
    <cfRule type="expression" dxfId="2777" priority="13677">
      <formula>IF(RIGHT(TEXT(AU791,"0.#"),1)=".",FALSE,TRUE)</formula>
    </cfRule>
    <cfRule type="expression" dxfId="2776" priority="13678">
      <formula>IF(RIGHT(TEXT(AU791,"0.#"),1)=".",TRUE,FALSE)</formula>
    </cfRule>
  </conditionalFormatting>
  <conditionalFormatting sqref="AU783:AU790 AU781">
    <cfRule type="expression" dxfId="2775" priority="13675">
      <formula>IF(RIGHT(TEXT(AU781,"0.#"),1)=".",FALSE,TRUE)</formula>
    </cfRule>
    <cfRule type="expression" dxfId="2774" priority="13676">
      <formula>IF(RIGHT(TEXT(AU781,"0.#"),1)=".",TRUE,FALSE)</formula>
    </cfRule>
  </conditionalFormatting>
  <conditionalFormatting sqref="Y821 Y808 Y795">
    <cfRule type="expression" dxfId="2773" priority="13661">
      <formula>IF(RIGHT(TEXT(Y795,"0.#"),1)=".",FALSE,TRUE)</formula>
    </cfRule>
    <cfRule type="expression" dxfId="2772" priority="13662">
      <formula>IF(RIGHT(TEXT(Y795,"0.#"),1)=".",TRUE,FALSE)</formula>
    </cfRule>
  </conditionalFormatting>
  <conditionalFormatting sqref="Y830 Y817 Y804">
    <cfRule type="expression" dxfId="2771" priority="13659">
      <formula>IF(RIGHT(TEXT(Y804,"0.#"),1)=".",FALSE,TRUE)</formula>
    </cfRule>
    <cfRule type="expression" dxfId="2770" priority="13660">
      <formula>IF(RIGHT(TEXT(Y804,"0.#"),1)=".",TRUE,FALSE)</formula>
    </cfRule>
  </conditionalFormatting>
  <conditionalFormatting sqref="AU821 AU808 AU795">
    <cfRule type="expression" dxfId="2769" priority="13655">
      <formula>IF(RIGHT(TEXT(AU795,"0.#"),1)=".",FALSE,TRUE)</formula>
    </cfRule>
    <cfRule type="expression" dxfId="2768" priority="13656">
      <formula>IF(RIGHT(TEXT(AU795,"0.#"),1)=".",TRUE,FALSE)</formula>
    </cfRule>
  </conditionalFormatting>
  <conditionalFormatting sqref="AU830 AU817 AU804">
    <cfRule type="expression" dxfId="2767" priority="13653">
      <formula>IF(RIGHT(TEXT(AU804,"0.#"),1)=".",FALSE,TRUE)</formula>
    </cfRule>
    <cfRule type="expression" dxfId="2766" priority="13654">
      <formula>IF(RIGHT(TEXT(AU804,"0.#"),1)=".",TRUE,FALSE)</formula>
    </cfRule>
  </conditionalFormatting>
  <conditionalFormatting sqref="AU822:AU829 AU820 AU809:AU816 AU807 AU796:AU803 AU794">
    <cfRule type="expression" dxfId="2765" priority="13651">
      <formula>IF(RIGHT(TEXT(AU794,"0.#"),1)=".",FALSE,TRUE)</formula>
    </cfRule>
    <cfRule type="expression" dxfId="2764" priority="13652">
      <formula>IF(RIGHT(TEXT(AU794,"0.#"),1)=".",TRUE,FALSE)</formula>
    </cfRule>
  </conditionalFormatting>
  <conditionalFormatting sqref="AM87">
    <cfRule type="expression" dxfId="2763" priority="13305">
      <formula>IF(RIGHT(TEXT(AM87,"0.#"),1)=".",FALSE,TRUE)</formula>
    </cfRule>
    <cfRule type="expression" dxfId="2762" priority="13306">
      <formula>IF(RIGHT(TEXT(AM87,"0.#"),1)=".",TRUE,FALSE)</formula>
    </cfRule>
  </conditionalFormatting>
  <conditionalFormatting sqref="AE55">
    <cfRule type="expression" dxfId="2761" priority="13373">
      <formula>IF(RIGHT(TEXT(AE55,"0.#"),1)=".",FALSE,TRUE)</formula>
    </cfRule>
    <cfRule type="expression" dxfId="2760" priority="13374">
      <formula>IF(RIGHT(TEXT(AE55,"0.#"),1)=".",TRUE,FALSE)</formula>
    </cfRule>
  </conditionalFormatting>
  <conditionalFormatting sqref="AI55">
    <cfRule type="expression" dxfId="2759" priority="13371">
      <formula>IF(RIGHT(TEXT(AI55,"0.#"),1)=".",FALSE,TRUE)</formula>
    </cfRule>
    <cfRule type="expression" dxfId="2758" priority="13372">
      <formula>IF(RIGHT(TEXT(AI55,"0.#"),1)=".",TRUE,FALSE)</formula>
    </cfRule>
  </conditionalFormatting>
  <conditionalFormatting sqref="AM34">
    <cfRule type="expression" dxfId="2757" priority="13451">
      <formula>IF(RIGHT(TEXT(AM34,"0.#"),1)=".",FALSE,TRUE)</formula>
    </cfRule>
    <cfRule type="expression" dxfId="2756" priority="13452">
      <formula>IF(RIGHT(TEXT(AM34,"0.#"),1)=".",TRUE,FALSE)</formula>
    </cfRule>
  </conditionalFormatting>
  <conditionalFormatting sqref="AE33">
    <cfRule type="expression" dxfId="2755" priority="13465">
      <formula>IF(RIGHT(TEXT(AE33,"0.#"),1)=".",FALSE,TRUE)</formula>
    </cfRule>
    <cfRule type="expression" dxfId="2754" priority="13466">
      <formula>IF(RIGHT(TEXT(AE33,"0.#"),1)=".",TRUE,FALSE)</formula>
    </cfRule>
  </conditionalFormatting>
  <conditionalFormatting sqref="AE34">
    <cfRule type="expression" dxfId="2753" priority="13463">
      <formula>IF(RIGHT(TEXT(AE34,"0.#"),1)=".",FALSE,TRUE)</formula>
    </cfRule>
    <cfRule type="expression" dxfId="2752" priority="13464">
      <formula>IF(RIGHT(TEXT(AE34,"0.#"),1)=".",TRUE,FALSE)</formula>
    </cfRule>
  </conditionalFormatting>
  <conditionalFormatting sqref="AI34">
    <cfRule type="expression" dxfId="2751" priority="13461">
      <formula>IF(RIGHT(TEXT(AI34,"0.#"),1)=".",FALSE,TRUE)</formula>
    </cfRule>
    <cfRule type="expression" dxfId="2750" priority="13462">
      <formula>IF(RIGHT(TEXT(AI34,"0.#"),1)=".",TRUE,FALSE)</formula>
    </cfRule>
  </conditionalFormatting>
  <conditionalFormatting sqref="AI33">
    <cfRule type="expression" dxfId="2749" priority="13459">
      <formula>IF(RIGHT(TEXT(AI33,"0.#"),1)=".",FALSE,TRUE)</formula>
    </cfRule>
    <cfRule type="expression" dxfId="2748" priority="13460">
      <formula>IF(RIGHT(TEXT(AI33,"0.#"),1)=".",TRUE,FALSE)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 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8">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AI32">
    <cfRule type="expression" dxfId="705" priority="5">
      <formula>IF(RIGHT(TEXT(AI32,"0.#"),1)=".",FALSE,TRUE)</formula>
    </cfRule>
    <cfRule type="expression" dxfId="704" priority="6">
      <formula>IF(RIGHT(TEXT(AI32,"0.#"),1)=".",TRUE,FALSE)</formula>
    </cfRule>
  </conditionalFormatting>
  <conditionalFormatting sqref="AE32">
    <cfRule type="expression" dxfId="703" priority="3">
      <formula>IF(RIGHT(TEXT(AE32,"0.#"),1)=".",FALSE,TRUE)</formula>
    </cfRule>
    <cfRule type="expression" dxfId="702" priority="4">
      <formula>IF(RIGHT(TEXT(AE32,"0.#"),1)=".",TRUE,FALSE)</formula>
    </cfRule>
  </conditionalFormatting>
  <conditionalFormatting sqref="AU33">
    <cfRule type="expression" dxfId="701" priority="1">
      <formula>IF(RIGHT(TEXT(AU33,"0.#"),1)=".",FALSE,TRUE)</formula>
    </cfRule>
    <cfRule type="expression" dxfId="700" priority="2">
      <formula>IF(RIGHT(TEXT(AU33,"0.#"),1)=".",TRUE,FALSE)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29" max="49" man="1"/>
    <brk id="72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c r="M2" s="13" t="str">
        <f>IF(L2="","",K2)</f>
        <v/>
      </c>
      <c r="N2" s="13" t="str">
        <f>IF(M2="","",IF(N1&lt;&gt;"",CONCATENATE(N1,"、",M2),M2))</f>
        <v/>
      </c>
      <c r="O2" s="13"/>
      <c r="P2" s="12" t="s">
        <v>190</v>
      </c>
      <c r="Q2" s="17" t="s">
        <v>556</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556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471</v>
      </c>
    </row>
    <row r="96" spans="25:25">
      <c r="Y96" s="32" t="s">
        <v>544</v>
      </c>
    </row>
    <row r="97" spans="25:25">
      <c r="Y97" s="35"/>
    </row>
    <row r="121" spans="25:25">
      <c r="Y121" s="34" t="s">
        <v>288</v>
      </c>
    </row>
    <row r="122" spans="25:2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row r="55" spans="1:50" ht="30" customHeight="1">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row r="108" spans="1:50" ht="30" customHeight="1">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row r="161" spans="1:50" ht="30" customHeight="1">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row r="214" spans="1:50" ht="30" customHeight="1">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2018-08-21T12:31:57Z</cp:lastPrinted>
  <dcterms:created xsi:type="dcterms:W3CDTF">2012-03-13T00:50:25Z</dcterms:created>
  <dcterms:modified xsi:type="dcterms:W3CDTF">2018-09-06T12:13:29Z</dcterms:modified>
</cp:coreProperties>
</file>