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'p6'!$A$1:$AE$58</definedName>
  </definedNames>
  <calcPr fullCalcOnLoad="1"/>
</workbook>
</file>

<file path=xl/sharedStrings.xml><?xml version="1.0" encoding="utf-8"?>
<sst xmlns="http://schemas.openxmlformats.org/spreadsheetml/2006/main" count="272" uniqueCount="125">
  <si>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</si>
  <si>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</si>
  <si>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</si>
  <si>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</si>
  <si>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</si>
  <si>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</si>
  <si>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</si>
  <si>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</si>
  <si>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</si>
  <si>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</si>
  <si>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</si>
  <si>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</si>
  <si>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</si>
  <si>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</si>
  <si>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</si>
  <si>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</si>
  <si>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</si>
  <si>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</si>
  <si>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</si>
  <si>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</si>
  <si>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</si>
  <si>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</si>
  <si>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</si>
  <si>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</si>
  <si>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</si>
  <si>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</si>
  <si>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</si>
  <si>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</si>
  <si>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</si>
  <si>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</si>
  <si>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</si>
  <si>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</si>
  <si>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</si>
  <si>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</si>
  <si>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</si>
  <si>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</si>
  <si>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</si>
  <si>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</si>
  <si>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</si>
  <si>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</si>
  <si>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</si>
  <si>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</si>
  <si>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</si>
  <si>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</si>
  <si>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</si>
  <si>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</si>
  <si>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</si>
  <si>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</si>
  <si>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  ９年度</t>
  </si>
  <si>
    <t>２４年度</t>
  </si>
  <si>
    <t>（注３）　イタリック体は速報値。</t>
  </si>
  <si>
    <t>（出 荷 量）</t>
  </si>
  <si>
    <t>４月</t>
  </si>
  <si>
    <t>５月</t>
  </si>
  <si>
    <t>２５年度</t>
  </si>
  <si>
    <t>・セメント … （一社）セメント協会「月別セメント販売実績」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</si>
  <si>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</si>
  <si>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</si>
  <si>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</si>
  <si>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</si>
  <si>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</si>
  <si>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２７年度</t>
  </si>
  <si>
    <t>２８年度</t>
  </si>
  <si>
    <t>平成二十九年度</t>
  </si>
  <si>
    <t>平成２９年　１月</t>
  </si>
  <si>
    <t>平成２９年8月１日　現在</t>
  </si>
  <si>
    <t>主要建設資材月別需要予測　予測需要量及び実績の一覧表　＜平成２９年９月分＞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</si>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</sst>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81" fontId="55" fillId="0" borderId="0" xfId="61" applyNumberFormat="1" applyFont="1" applyFill="1" applyBorder="1" applyAlignment="1" applyProtection="1">
      <alignment vertical="center"/>
      <protection/>
    </xf>
    <xf numFmtId="0" fontId="55" fillId="0" borderId="10" xfId="61" applyFont="1" applyFill="1" applyBorder="1" applyAlignment="1">
      <alignment vertical="center"/>
      <protection/>
    </xf>
    <xf numFmtId="190" fontId="55" fillId="0" borderId="0" xfId="61" applyNumberFormat="1" applyFont="1" applyFill="1" applyBorder="1" applyAlignment="1" applyProtection="1">
      <alignment vertical="center"/>
      <protection/>
    </xf>
    <xf numFmtId="176" fontId="55" fillId="0" borderId="11" xfId="61" applyNumberFormat="1" applyFont="1" applyFill="1" applyBorder="1" applyAlignment="1" applyProtection="1">
      <alignment horizontal="centerContinuous" vertical="center"/>
      <protection/>
    </xf>
    <xf numFmtId="176" fontId="55" fillId="0" borderId="10" xfId="61" applyNumberFormat="1" applyFont="1" applyFill="1" applyBorder="1" applyAlignment="1" applyProtection="1">
      <alignment horizontal="centerContinuous" vertical="center"/>
      <protection/>
    </xf>
    <xf numFmtId="181" fontId="55" fillId="0" borderId="12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55" fillId="33" borderId="0" xfId="61" applyFont="1" applyFill="1">
      <alignment/>
      <protection/>
    </xf>
    <xf numFmtId="38" fontId="55" fillId="33" borderId="0" xfId="49" applyFont="1" applyFill="1" applyAlignment="1">
      <alignment/>
    </xf>
    <xf numFmtId="214" fontId="55" fillId="33" borderId="0" xfId="49" applyNumberFormat="1" applyFont="1" applyFill="1" applyAlignment="1">
      <alignment/>
    </xf>
    <xf numFmtId="190" fontId="55" fillId="0" borderId="1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/>
      <protection/>
    </xf>
    <xf numFmtId="0" fontId="55" fillId="0" borderId="0" xfId="61" applyFont="1" applyFill="1" applyAlignment="1">
      <alignment horizontal="centerContinuous"/>
      <protection/>
    </xf>
    <xf numFmtId="38" fontId="55" fillId="0" borderId="0" xfId="49" applyFont="1" applyFill="1" applyAlignment="1">
      <alignment horizontal="right"/>
    </xf>
    <xf numFmtId="38" fontId="55" fillId="0" borderId="0" xfId="49" applyFont="1" applyFill="1" applyAlignment="1">
      <alignment/>
    </xf>
    <xf numFmtId="181" fontId="55" fillId="0" borderId="0" xfId="61" applyNumberFormat="1" applyFont="1" applyFill="1">
      <alignment/>
      <protection/>
    </xf>
    <xf numFmtId="203" fontId="55" fillId="0" borderId="0" xfId="42" applyNumberFormat="1" applyFont="1" applyFill="1" applyAlignment="1">
      <alignment/>
    </xf>
    <xf numFmtId="0" fontId="56" fillId="0" borderId="0" xfId="61" applyFont="1" applyFill="1" applyAlignment="1">
      <alignment horizontal="right"/>
      <protection/>
    </xf>
    <xf numFmtId="0" fontId="57" fillId="0" borderId="14" xfId="61" applyFont="1" applyFill="1" applyBorder="1" applyAlignment="1">
      <alignment horizontal="left" vertical="center"/>
      <protection/>
    </xf>
    <xf numFmtId="0" fontId="57" fillId="0" borderId="15" xfId="61" applyFont="1" applyFill="1" applyBorder="1" applyAlignment="1">
      <alignment horizontal="left" vertical="center"/>
      <protection/>
    </xf>
    <xf numFmtId="0" fontId="57" fillId="0" borderId="16" xfId="61" applyFont="1" applyFill="1" applyBorder="1" applyAlignment="1">
      <alignment horizontal="left" vertical="center"/>
      <protection/>
    </xf>
    <xf numFmtId="0" fontId="57" fillId="0" borderId="17" xfId="61" applyFont="1" applyFill="1" applyBorder="1" applyAlignment="1">
      <alignment horizontal="left" vertical="center"/>
      <protection/>
    </xf>
    <xf numFmtId="0" fontId="57" fillId="0" borderId="18" xfId="61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left" vertical="top"/>
      <protection/>
    </xf>
    <xf numFmtId="0" fontId="58" fillId="0" borderId="0" xfId="61" applyFont="1" applyFill="1" applyBorder="1" applyAlignment="1">
      <alignment vertical="top"/>
      <protection/>
    </xf>
    <xf numFmtId="0" fontId="58" fillId="0" borderId="10" xfId="61" applyFont="1" applyFill="1" applyBorder="1" applyAlignment="1">
      <alignment horizontal="left" vertical="top"/>
      <protection/>
    </xf>
    <xf numFmtId="0" fontId="58" fillId="0" borderId="11" xfId="61" applyFont="1" applyFill="1" applyBorder="1" applyAlignment="1">
      <alignment vertical="top"/>
      <protection/>
    </xf>
    <xf numFmtId="0" fontId="57" fillId="0" borderId="19" xfId="61" applyFont="1" applyFill="1" applyBorder="1" applyAlignment="1">
      <alignment vertical="center"/>
      <protection/>
    </xf>
    <xf numFmtId="0" fontId="57" fillId="0" borderId="20" xfId="61" applyFont="1" applyFill="1" applyBorder="1" applyAlignment="1">
      <alignment vertical="center"/>
      <protection/>
    </xf>
    <xf numFmtId="0" fontId="57" fillId="0" borderId="11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8" fillId="0" borderId="13" xfId="61" applyFont="1" applyFill="1" applyBorder="1" applyAlignment="1">
      <alignment vertical="top"/>
      <protection/>
    </xf>
    <xf numFmtId="0" fontId="55" fillId="0" borderId="21" xfId="61" applyFont="1" applyFill="1" applyBorder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55" fillId="0" borderId="11" xfId="61" applyFont="1" applyFill="1" applyBorder="1" applyAlignment="1">
      <alignment vertical="center"/>
      <protection/>
    </xf>
    <xf numFmtId="0" fontId="55" fillId="0" borderId="13" xfId="61" applyFont="1" applyFill="1" applyBorder="1" applyAlignment="1">
      <alignment vertical="center"/>
      <protection/>
    </xf>
    <xf numFmtId="0" fontId="58" fillId="0" borderId="22" xfId="61" applyFont="1" applyFill="1" applyBorder="1" applyAlignment="1">
      <alignment horizontal="centerContinuous" vertical="center"/>
      <protection/>
    </xf>
    <xf numFmtId="0" fontId="58" fillId="0" borderId="23" xfId="61" applyFont="1" applyFill="1" applyBorder="1" applyAlignment="1">
      <alignment horizontal="centerContinuous" vertical="center"/>
      <protection/>
    </xf>
    <xf numFmtId="0" fontId="58" fillId="0" borderId="24" xfId="61" applyFont="1" applyFill="1" applyBorder="1" applyAlignment="1">
      <alignment horizontal="centerContinuous" vertical="center"/>
      <protection/>
    </xf>
    <xf numFmtId="0" fontId="58" fillId="0" borderId="25" xfId="61" applyFont="1" applyFill="1" applyBorder="1" applyAlignment="1">
      <alignment horizontal="centerContinuous" vertical="center"/>
      <protection/>
    </xf>
    <xf numFmtId="0" fontId="58" fillId="0" borderId="26" xfId="61" applyFont="1" applyFill="1" applyBorder="1" applyAlignment="1">
      <alignment horizontal="centerContinuous" vertical="center"/>
      <protection/>
    </xf>
    <xf numFmtId="0" fontId="58" fillId="0" borderId="27" xfId="61" applyFont="1" applyFill="1" applyBorder="1" applyAlignment="1">
      <alignment horizontal="centerContinuous" vertical="center"/>
      <protection/>
    </xf>
    <xf numFmtId="0" fontId="58" fillId="0" borderId="28" xfId="61" applyFont="1" applyFill="1" applyBorder="1" applyAlignment="1">
      <alignment horizontal="centerContinuous" vertical="center"/>
      <protection/>
    </xf>
    <xf numFmtId="38" fontId="55" fillId="0" borderId="0" xfId="49" applyFont="1" applyFill="1" applyAlignment="1">
      <alignment/>
    </xf>
    <xf numFmtId="38" fontId="55" fillId="0" borderId="0" xfId="49" applyFont="1" applyFill="1" applyAlignment="1">
      <alignment horizontal="centerContinuous"/>
    </xf>
    <xf numFmtId="0" fontId="55" fillId="0" borderId="29" xfId="61" applyFont="1" applyFill="1" applyBorder="1" applyAlignment="1">
      <alignment horizontal="right" vertical="center"/>
      <protection/>
    </xf>
    <xf numFmtId="176" fontId="55" fillId="0" borderId="11" xfId="61" applyNumberFormat="1" applyFont="1" applyFill="1" applyBorder="1" applyAlignment="1" applyProtection="1">
      <alignment vertical="center"/>
      <protection/>
    </xf>
    <xf numFmtId="176" fontId="55" fillId="0" borderId="16" xfId="61" applyNumberFormat="1" applyFont="1" applyFill="1" applyBorder="1" applyAlignment="1" applyProtection="1">
      <alignment vertical="center"/>
      <protection/>
    </xf>
    <xf numFmtId="181" fontId="55" fillId="0" borderId="30" xfId="61" applyNumberFormat="1" applyFont="1" applyFill="1" applyBorder="1" applyAlignment="1" applyProtection="1">
      <alignment vertical="center"/>
      <protection/>
    </xf>
    <xf numFmtId="190" fontId="55" fillId="0" borderId="31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>
      <alignment/>
      <protection/>
    </xf>
    <xf numFmtId="38" fontId="55" fillId="0" borderId="0" xfId="49" applyFont="1" applyFill="1" applyBorder="1" applyAlignment="1" applyProtection="1">
      <alignment/>
      <protection/>
    </xf>
    <xf numFmtId="181" fontId="55" fillId="0" borderId="31" xfId="61" applyNumberFormat="1" applyFont="1" applyFill="1" applyBorder="1" applyAlignment="1" applyProtection="1">
      <alignment vertical="center"/>
      <protection/>
    </xf>
    <xf numFmtId="185" fontId="55" fillId="0" borderId="0" xfId="61" applyNumberFormat="1" applyFont="1" applyFill="1">
      <alignment/>
      <protection/>
    </xf>
    <xf numFmtId="176" fontId="55" fillId="0" borderId="0" xfId="61" applyNumberFormat="1" applyFont="1" applyFill="1" applyBorder="1" applyAlignment="1" applyProtection="1">
      <alignment horizontal="centerContinuous" vertical="center"/>
      <protection/>
    </xf>
    <xf numFmtId="191" fontId="55" fillId="0" borderId="12" xfId="61" applyNumberFormat="1" applyFont="1" applyFill="1" applyBorder="1" applyAlignment="1" applyProtection="1">
      <alignment vertical="center"/>
      <protection/>
    </xf>
    <xf numFmtId="189" fontId="55" fillId="0" borderId="0" xfId="61" applyNumberFormat="1" applyFont="1" applyFill="1" applyBorder="1">
      <alignment/>
      <protection/>
    </xf>
    <xf numFmtId="189" fontId="55" fillId="0" borderId="13" xfId="61" applyNumberFormat="1" applyFont="1" applyFill="1" applyBorder="1" applyAlignment="1">
      <alignment/>
      <protection/>
    </xf>
    <xf numFmtId="181" fontId="55" fillId="0" borderId="12" xfId="62" applyNumberFormat="1" applyFont="1" applyFill="1" applyBorder="1" applyAlignment="1" applyProtection="1">
      <alignment vertical="center"/>
      <protection/>
    </xf>
    <xf numFmtId="186" fontId="55" fillId="0" borderId="0" xfId="61" applyNumberFormat="1" applyFont="1" applyFill="1">
      <alignment/>
      <protection/>
    </xf>
    <xf numFmtId="214" fontId="55" fillId="0" borderId="0" xfId="49" applyNumberFormat="1" applyFont="1" applyFill="1" applyAlignment="1">
      <alignment/>
    </xf>
    <xf numFmtId="0" fontId="55" fillId="0" borderId="32" xfId="61" applyFont="1" applyFill="1" applyBorder="1" applyAlignment="1">
      <alignment horizontal="right" vertical="center"/>
      <protection/>
    </xf>
    <xf numFmtId="0" fontId="55" fillId="0" borderId="33" xfId="61" applyFont="1" applyFill="1" applyBorder="1" applyAlignment="1">
      <alignment horizontal="right" vertical="center"/>
      <protection/>
    </xf>
    <xf numFmtId="176" fontId="55" fillId="0" borderId="16" xfId="61" applyNumberFormat="1" applyFont="1" applyFill="1" applyBorder="1" applyAlignment="1" applyProtection="1">
      <alignment horizontal="centerContinuous" vertical="center"/>
      <protection/>
    </xf>
    <xf numFmtId="181" fontId="55" fillId="0" borderId="14" xfId="61" applyNumberFormat="1" applyFont="1" applyFill="1" applyBorder="1" applyAlignment="1" applyProtection="1">
      <alignment vertical="center"/>
      <protection/>
    </xf>
    <xf numFmtId="0" fontId="55" fillId="0" borderId="15" xfId="61" applyFont="1" applyFill="1" applyBorder="1" applyAlignment="1">
      <alignment vertical="center"/>
      <protection/>
    </xf>
    <xf numFmtId="181" fontId="55" fillId="0" borderId="34" xfId="61" applyNumberFormat="1" applyFont="1" applyFill="1" applyBorder="1" applyAlignment="1" applyProtection="1">
      <alignment vertical="center"/>
      <protection/>
    </xf>
    <xf numFmtId="176" fontId="55" fillId="0" borderId="21" xfId="61" applyNumberFormat="1" applyFont="1" applyFill="1" applyBorder="1" applyAlignment="1" applyProtection="1">
      <alignment horizontal="centerContinuous" vertical="center"/>
      <protection/>
    </xf>
    <xf numFmtId="0" fontId="56" fillId="0" borderId="0" xfId="61" applyFont="1" applyFill="1">
      <alignment/>
      <protection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181" fontId="56" fillId="0" borderId="0" xfId="61" applyNumberFormat="1" applyFont="1" applyFill="1" applyAlignment="1">
      <alignment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56" fillId="0" borderId="0" xfId="62" applyFont="1" applyFill="1" applyAlignment="1">
      <alignment horizontal="right" vertical="top"/>
      <protection/>
    </xf>
    <xf numFmtId="0" fontId="0" fillId="0" borderId="10" xfId="61" applyFont="1" applyFill="1" applyBorder="1" applyAlignment="1">
      <alignment vertical="center"/>
      <protection/>
    </xf>
    <xf numFmtId="190" fontId="0" fillId="0" borderId="31" xfId="61" applyNumberFormat="1" applyFont="1" applyFill="1" applyBorder="1" applyAlignment="1" applyProtection="1">
      <alignment vertical="center"/>
      <protection/>
    </xf>
    <xf numFmtId="176" fontId="0" fillId="0" borderId="11" xfId="61" applyNumberFormat="1" applyFont="1" applyFill="1" applyBorder="1" applyAlignment="1" applyProtection="1">
      <alignment horizontal="centerContinuous" vertical="center"/>
      <protection/>
    </xf>
    <xf numFmtId="181" fontId="0" fillId="0" borderId="0" xfId="61" applyNumberFormat="1" applyFont="1" applyFill="1" applyBorder="1" applyAlignment="1" applyProtection="1">
      <alignment vertical="center"/>
      <protection/>
    </xf>
    <xf numFmtId="176" fontId="0" fillId="0" borderId="10" xfId="61" applyNumberFormat="1" applyFont="1" applyFill="1" applyBorder="1" applyAlignment="1" applyProtection="1">
      <alignment horizontal="centerContinuous" vertical="center"/>
      <protection/>
    </xf>
    <xf numFmtId="181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190" fontId="0" fillId="0" borderId="13" xfId="61" applyNumberFormat="1" applyFont="1" applyFill="1" applyBorder="1" applyAlignment="1" applyProtection="1">
      <alignment vertical="center"/>
      <protection/>
    </xf>
    <xf numFmtId="190" fontId="0" fillId="0" borderId="35" xfId="61" applyNumberFormat="1" applyFont="1" applyFill="1" applyBorder="1" applyAlignment="1" applyProtection="1">
      <alignment vertical="center"/>
      <protection/>
    </xf>
    <xf numFmtId="190" fontId="0" fillId="0" borderId="36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190" fontId="0" fillId="0" borderId="30" xfId="61" applyNumberFormat="1" applyFont="1" applyFill="1" applyBorder="1" applyAlignment="1" applyProtection="1">
      <alignment vertical="center"/>
      <protection/>
    </xf>
    <xf numFmtId="190" fontId="0" fillId="0" borderId="18" xfId="61" applyNumberFormat="1" applyFont="1" applyFill="1" applyBorder="1" applyAlignment="1" applyProtection="1">
      <alignment vertical="center"/>
      <protection/>
    </xf>
    <xf numFmtId="0" fontId="55" fillId="0" borderId="38" xfId="61" applyFont="1" applyFill="1" applyBorder="1" applyAlignment="1">
      <alignment horizontal="right" vertical="center"/>
      <protection/>
    </xf>
    <xf numFmtId="176" fontId="55" fillId="0" borderId="25" xfId="61" applyNumberFormat="1" applyFont="1" applyFill="1" applyBorder="1" applyAlignment="1" applyProtection="1">
      <alignment horizontal="centerContinuous" vertical="center"/>
      <protection/>
    </xf>
    <xf numFmtId="181" fontId="0" fillId="0" borderId="22" xfId="61" applyNumberFormat="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190" fontId="0" fillId="0" borderId="22" xfId="61" applyNumberFormat="1" applyFont="1" applyFill="1" applyBorder="1" applyAlignment="1" applyProtection="1">
      <alignment vertical="center"/>
      <protection/>
    </xf>
    <xf numFmtId="176" fontId="0" fillId="0" borderId="25" xfId="61" applyNumberFormat="1" applyFont="1" applyFill="1" applyBorder="1" applyAlignment="1" applyProtection="1">
      <alignment horizontal="centerContinuous" vertical="center"/>
      <protection/>
    </xf>
    <xf numFmtId="0" fontId="0" fillId="0" borderId="25" xfId="61" applyFont="1" applyFill="1" applyBorder="1" applyAlignment="1">
      <alignment vertical="center"/>
      <protection/>
    </xf>
    <xf numFmtId="190" fontId="0" fillId="0" borderId="39" xfId="61" applyNumberFormat="1" applyFont="1" applyFill="1" applyBorder="1" applyAlignment="1" applyProtection="1">
      <alignment vertical="center"/>
      <protection/>
    </xf>
    <xf numFmtId="190" fontId="0" fillId="0" borderId="40" xfId="61" applyNumberFormat="1" applyFont="1" applyFill="1" applyBorder="1" applyAlignment="1" applyProtection="1">
      <alignment vertical="center"/>
      <protection/>
    </xf>
    <xf numFmtId="190" fontId="0" fillId="0" borderId="41" xfId="61" applyNumberFormat="1" applyFont="1" applyFill="1" applyBorder="1" applyAlignment="1" applyProtection="1">
      <alignment vertical="center"/>
      <protection/>
    </xf>
    <xf numFmtId="190" fontId="0" fillId="0" borderId="42" xfId="61" applyNumberFormat="1" applyFont="1" applyFill="1" applyBorder="1" applyAlignment="1" applyProtection="1">
      <alignment vertical="center"/>
      <protection/>
    </xf>
    <xf numFmtId="0" fontId="55" fillId="0" borderId="43" xfId="61" applyFont="1" applyFill="1" applyBorder="1" applyAlignment="1">
      <alignment horizontal="right" vertical="center"/>
      <protection/>
    </xf>
    <xf numFmtId="176" fontId="55" fillId="0" borderId="44" xfId="61" applyNumberFormat="1" applyFont="1" applyFill="1" applyBorder="1" applyAlignment="1" applyProtection="1">
      <alignment horizontal="centerContinuous" vertical="center"/>
      <protection/>
    </xf>
    <xf numFmtId="176" fontId="55" fillId="0" borderId="45" xfId="61" applyNumberFormat="1" applyFont="1" applyFill="1" applyBorder="1" applyAlignment="1" applyProtection="1">
      <alignment horizontal="centerContinuous" vertical="center"/>
      <protection/>
    </xf>
    <xf numFmtId="0" fontId="55" fillId="0" borderId="15" xfId="61" applyFont="1" applyFill="1" applyBorder="1" applyAlignment="1" applyProtection="1">
      <alignment vertical="center"/>
      <protection/>
    </xf>
    <xf numFmtId="176" fontId="59" fillId="0" borderId="21" xfId="61" applyNumberFormat="1" applyFont="1" applyFill="1" applyBorder="1" applyAlignment="1" applyProtection="1">
      <alignment horizontal="centerContinuous" vertical="center"/>
      <protection/>
    </xf>
    <xf numFmtId="0" fontId="55" fillId="0" borderId="10" xfId="61" applyFont="1" applyFill="1" applyBorder="1" applyAlignment="1" applyProtection="1">
      <alignment vertical="center"/>
      <protection/>
    </xf>
    <xf numFmtId="176" fontId="59" fillId="0" borderId="44" xfId="61" applyNumberFormat="1" applyFont="1" applyFill="1" applyBorder="1" applyAlignment="1" applyProtection="1">
      <alignment horizontal="centerContinuous" vertical="center"/>
      <protection/>
    </xf>
    <xf numFmtId="181" fontId="55" fillId="0" borderId="46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>
      <alignment vertical="center"/>
      <protection/>
    </xf>
    <xf numFmtId="176" fontId="55" fillId="0" borderId="48" xfId="61" applyNumberFormat="1" applyFont="1" applyFill="1" applyBorder="1" applyAlignment="1" applyProtection="1">
      <alignment horizontal="centerContinuous" vertical="center"/>
      <protection/>
    </xf>
    <xf numFmtId="181" fontId="55" fillId="0" borderId="49" xfId="61" applyNumberFormat="1" applyFont="1" applyFill="1" applyBorder="1" applyAlignment="1" applyProtection="1">
      <alignment vertical="center"/>
      <protection/>
    </xf>
    <xf numFmtId="181" fontId="55" fillId="0" borderId="50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>
      <alignment vertical="center"/>
      <protection/>
    </xf>
    <xf numFmtId="176" fontId="55" fillId="0" borderId="52" xfId="61" applyNumberFormat="1" applyFont="1" applyFill="1" applyBorder="1" applyAlignment="1" applyProtection="1">
      <alignment horizontal="centerContinuous" vertical="center"/>
      <protection/>
    </xf>
    <xf numFmtId="181" fontId="55" fillId="0" borderId="53" xfId="61" applyNumberFormat="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 applyProtection="1">
      <alignment vertical="center"/>
      <protection/>
    </xf>
    <xf numFmtId="176" fontId="55" fillId="0" borderId="54" xfId="61" applyNumberFormat="1" applyFont="1" applyFill="1" applyBorder="1" applyAlignment="1" applyProtection="1">
      <alignment horizontal="centerContinuous" vertical="center"/>
      <protection/>
    </xf>
    <xf numFmtId="181" fontId="55" fillId="0" borderId="22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>
      <alignment vertical="center"/>
      <protection/>
    </xf>
    <xf numFmtId="181" fontId="55" fillId="0" borderId="55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 applyProtection="1">
      <alignment vertical="center"/>
      <protection/>
    </xf>
    <xf numFmtId="0" fontId="59" fillId="0" borderId="26" xfId="61" applyFont="1" applyFill="1" applyBorder="1" applyAlignment="1">
      <alignment vertical="center"/>
      <protection/>
    </xf>
    <xf numFmtId="190" fontId="0" fillId="0" borderId="56" xfId="61" applyNumberFormat="1" applyFont="1" applyFill="1" applyBorder="1" applyAlignment="1" applyProtection="1">
      <alignment vertical="center"/>
      <protection/>
    </xf>
    <xf numFmtId="176" fontId="55" fillId="0" borderId="57" xfId="61" applyNumberFormat="1" applyFont="1" applyFill="1" applyBorder="1" applyAlignment="1" applyProtection="1">
      <alignment horizontal="centerContinuous" vertical="center"/>
      <protection/>
    </xf>
    <xf numFmtId="181" fontId="55" fillId="0" borderId="58" xfId="61" applyNumberFormat="1" applyFont="1" applyFill="1" applyBorder="1" applyAlignment="1" applyProtection="1">
      <alignment vertical="center"/>
      <protection/>
    </xf>
    <xf numFmtId="0" fontId="55" fillId="0" borderId="59" xfId="61" applyFont="1" applyFill="1" applyBorder="1" applyAlignment="1">
      <alignment vertical="center"/>
      <protection/>
    </xf>
    <xf numFmtId="181" fontId="59" fillId="0" borderId="53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55" fillId="0" borderId="61" xfId="61" applyFont="1" applyFill="1" applyBorder="1" applyAlignment="1">
      <alignment horizontal="center" vertical="center" textRotation="255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60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61" fillId="0" borderId="62" xfId="61" applyFont="1" applyFill="1" applyBorder="1" applyAlignment="1">
      <alignment horizontal="center" vertical="center"/>
      <protection/>
    </xf>
    <xf numFmtId="0" fontId="62" fillId="0" borderId="63" xfId="61" applyFont="1" applyFill="1" applyBorder="1" applyAlignment="1">
      <alignment horizontal="center" vertical="center"/>
      <protection/>
    </xf>
    <xf numFmtId="0" fontId="62" fillId="0" borderId="64" xfId="61" applyFont="1" applyFill="1" applyBorder="1" applyAlignment="1">
      <alignment horizontal="center" vertical="center"/>
      <protection/>
    </xf>
    <xf numFmtId="0" fontId="55" fillId="0" borderId="65" xfId="61" applyFont="1" applyFill="1" applyBorder="1" applyAlignment="1">
      <alignment/>
      <protection/>
    </xf>
    <xf numFmtId="0" fontId="55" fillId="0" borderId="66" xfId="61" applyFont="1" applyFill="1" applyBorder="1" applyAlignment="1">
      <alignment/>
      <protection/>
    </xf>
    <xf numFmtId="0" fontId="55" fillId="0" borderId="67" xfId="61" applyFont="1" applyFill="1" applyBorder="1" applyAlignment="1">
      <alignment/>
      <protection/>
    </xf>
    <xf numFmtId="0" fontId="55" fillId="0" borderId="68" xfId="61" applyFont="1" applyFill="1" applyBorder="1" applyAlignment="1">
      <alignment/>
      <protection/>
    </xf>
    <xf numFmtId="0" fontId="55" fillId="0" borderId="69" xfId="61" applyFont="1" applyFill="1" applyBorder="1" applyAlignment="1">
      <alignment/>
      <protection/>
    </xf>
    <xf numFmtId="0" fontId="55" fillId="0" borderId="70" xfId="61" applyFont="1" applyFill="1" applyBorder="1" applyAlignment="1">
      <alignment/>
      <protection/>
    </xf>
    <xf numFmtId="0" fontId="57" fillId="0" borderId="0" xfId="63" applyFont="1">
      <alignment/>
      <protection/>
    </xf>
    <xf numFmtId="0" fontId="60" fillId="0" borderId="0" xfId="63" applyFont="1" applyAlignment="1">
      <alignment vertical="center"/>
      <protection/>
    </xf>
    <xf numFmtId="0" fontId="57" fillId="0" borderId="0" xfId="63" applyFont="1" applyAlignment="1">
      <alignment vertical="center"/>
      <protection/>
    </xf>
    <xf numFmtId="0" fontId="57" fillId="0" borderId="0" xfId="63" applyFont="1" applyFill="1">
      <alignment/>
      <protection/>
    </xf>
    <xf numFmtId="0" fontId="57" fillId="0" borderId="71" xfId="63" applyFont="1" applyBorder="1" applyAlignment="1">
      <alignment horizontal="center" vertical="center"/>
      <protection/>
    </xf>
    <xf numFmtId="0" fontId="57" fillId="0" borderId="18" xfId="63" applyFont="1" applyBorder="1" applyAlignment="1">
      <alignment horizontal="center" vertical="center"/>
      <protection/>
    </xf>
    <xf numFmtId="0" fontId="57" fillId="0" borderId="72" xfId="63" applyFont="1" applyBorder="1" applyAlignment="1">
      <alignment horizontal="center" vertical="center" wrapText="1"/>
      <protection/>
    </xf>
    <xf numFmtId="0" fontId="57" fillId="0" borderId="73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horizontal="center" vertical="center"/>
      <protection/>
    </xf>
    <xf numFmtId="0" fontId="57" fillId="0" borderId="63" xfId="63" applyFont="1" applyBorder="1" applyAlignment="1">
      <alignment horizontal="center" vertical="center"/>
      <protection/>
    </xf>
    <xf numFmtId="0" fontId="57" fillId="0" borderId="64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vertical="center"/>
      <protection/>
    </xf>
    <xf numFmtId="0" fontId="57" fillId="0" borderId="63" xfId="63" applyFont="1" applyBorder="1" applyAlignment="1">
      <alignment vertical="center"/>
      <protection/>
    </xf>
    <xf numFmtId="0" fontId="57" fillId="0" borderId="74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/>
      <protection/>
    </xf>
    <xf numFmtId="0" fontId="57" fillId="0" borderId="75" xfId="63" applyFont="1" applyBorder="1" applyAlignment="1">
      <alignment horizontal="center" vertical="center" wrapText="1"/>
      <protection/>
    </xf>
    <xf numFmtId="0" fontId="57" fillId="0" borderId="76" xfId="63" applyFont="1" applyBorder="1" applyAlignment="1">
      <alignment horizontal="center" vertical="center"/>
      <protection/>
    </xf>
    <xf numFmtId="0" fontId="57" fillId="0" borderId="77" xfId="63" applyFont="1" applyFill="1" applyBorder="1" applyAlignment="1">
      <alignment vertical="center"/>
      <protection/>
    </xf>
    <xf numFmtId="0" fontId="56" fillId="0" borderId="78" xfId="0" applyFont="1" applyFill="1" applyBorder="1" applyAlignment="1">
      <alignment/>
    </xf>
    <xf numFmtId="0" fontId="56" fillId="0" borderId="78" xfId="0" applyFont="1" applyBorder="1" applyAlignment="1">
      <alignment/>
    </xf>
    <xf numFmtId="0" fontId="56" fillId="0" borderId="79" xfId="0" applyFont="1" applyBorder="1" applyAlignment="1">
      <alignment/>
    </xf>
    <xf numFmtId="0" fontId="57" fillId="0" borderId="78" xfId="63" applyFont="1" applyFill="1" applyBorder="1" applyAlignment="1">
      <alignment vertical="center"/>
      <protection/>
    </xf>
    <xf numFmtId="0" fontId="57" fillId="0" borderId="79" xfId="63" applyFont="1" applyFill="1" applyBorder="1" applyAlignment="1">
      <alignment vertical="center"/>
      <protection/>
    </xf>
    <xf numFmtId="0" fontId="57" fillId="0" borderId="80" xfId="63" applyFont="1" applyFill="1" applyBorder="1" applyAlignment="1">
      <alignment horizontal="left" vertical="center"/>
      <protection/>
    </xf>
    <xf numFmtId="0" fontId="57" fillId="0" borderId="81" xfId="63" applyFont="1" applyFill="1" applyBorder="1" applyAlignment="1">
      <alignment horizontal="left" vertical="center"/>
      <protection/>
    </xf>
    <xf numFmtId="0" fontId="57" fillId="0" borderId="82" xfId="63" applyFont="1" applyFill="1" applyBorder="1" applyAlignment="1">
      <alignment horizontal="left" vertical="center"/>
      <protection/>
    </xf>
    <xf numFmtId="0" fontId="57" fillId="0" borderId="83" xfId="63" applyFont="1" applyFill="1" applyBorder="1" applyAlignment="1">
      <alignment horizontal="left" vertical="center"/>
      <protection/>
    </xf>
    <xf numFmtId="0" fontId="57" fillId="0" borderId="84" xfId="63" applyFont="1" applyFill="1" applyBorder="1" applyAlignment="1">
      <alignment horizontal="left" vertical="center"/>
      <protection/>
    </xf>
    <xf numFmtId="0" fontId="57" fillId="0" borderId="85" xfId="63" applyFont="1" applyBorder="1" applyAlignment="1">
      <alignment horizontal="center" vertical="center"/>
      <protection/>
    </xf>
    <xf numFmtId="0" fontId="57" fillId="0" borderId="36" xfId="63" applyFont="1" applyBorder="1" applyAlignment="1">
      <alignment horizontal="center" vertical="center"/>
      <protection/>
    </xf>
    <xf numFmtId="0" fontId="57" fillId="0" borderId="86" xfId="63" applyFont="1" applyBorder="1" applyAlignment="1">
      <alignment horizontal="center" vertical="center" wrapText="1"/>
      <protection/>
    </xf>
    <xf numFmtId="0" fontId="57" fillId="0" borderId="87" xfId="63" applyFont="1" applyBorder="1" applyAlignment="1">
      <alignment horizontal="center" vertical="center"/>
      <protection/>
    </xf>
    <xf numFmtId="0" fontId="63" fillId="0" borderId="25" xfId="63" applyFont="1" applyFill="1" applyBorder="1" applyAlignment="1">
      <alignment vertical="top"/>
      <protection/>
    </xf>
    <xf numFmtId="0" fontId="56" fillId="0" borderId="35" xfId="63" applyFont="1" applyFill="1" applyBorder="1" applyAlignment="1">
      <alignment vertical="top"/>
      <protection/>
    </xf>
    <xf numFmtId="0" fontId="57" fillId="0" borderId="25" xfId="63" applyFont="1" applyFill="1" applyBorder="1" applyAlignment="1">
      <alignment horizontal="center" vertical="center"/>
      <protection/>
    </xf>
    <xf numFmtId="0" fontId="57" fillId="0" borderId="36" xfId="63" applyFont="1" applyFill="1" applyBorder="1" applyAlignment="1">
      <alignment horizontal="center" vertical="center"/>
      <protection/>
    </xf>
    <xf numFmtId="0" fontId="56" fillId="0" borderId="22" xfId="63" applyFont="1" applyFill="1" applyBorder="1" applyAlignment="1">
      <alignment vertical="top"/>
      <protection/>
    </xf>
    <xf numFmtId="0" fontId="63" fillId="0" borderId="22" xfId="63" applyFont="1" applyFill="1" applyBorder="1" applyAlignment="1">
      <alignment vertical="top"/>
      <protection/>
    </xf>
    <xf numFmtId="0" fontId="57" fillId="0" borderId="74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64" fillId="0" borderId="75" xfId="63" applyFont="1" applyBorder="1" applyAlignment="1">
      <alignment horizontal="center" vertical="center" wrapText="1"/>
      <protection/>
    </xf>
    <xf numFmtId="0" fontId="64" fillId="0" borderId="13" xfId="63" applyFont="1" applyBorder="1" applyAlignment="1">
      <alignment horizontal="center" vertical="center"/>
      <protection/>
    </xf>
    <xf numFmtId="191" fontId="55" fillId="0" borderId="74" xfId="63" applyNumberFormat="1" applyFont="1" applyFill="1" applyBorder="1" applyAlignment="1">
      <alignment horizontal="center" vertical="center"/>
      <protection/>
    </xf>
    <xf numFmtId="191" fontId="57" fillId="0" borderId="30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horizontal="center" vertical="center"/>
      <protection/>
    </xf>
    <xf numFmtId="191" fontId="55" fillId="0" borderId="11" xfId="63" applyNumberFormat="1" applyFont="1" applyFill="1" applyBorder="1" applyAlignment="1">
      <alignment vertical="center"/>
      <protection/>
    </xf>
    <xf numFmtId="191" fontId="55" fillId="0" borderId="16" xfId="63" applyNumberFormat="1" applyFont="1" applyFill="1" applyBorder="1" applyAlignment="1">
      <alignment vertical="center"/>
      <protection/>
    </xf>
    <xf numFmtId="191" fontId="57" fillId="0" borderId="88" xfId="63" applyNumberFormat="1" applyFont="1" applyFill="1" applyBorder="1" applyAlignment="1">
      <alignment vertical="center"/>
      <protection/>
    </xf>
    <xf numFmtId="191" fontId="55" fillId="0" borderId="11" xfId="63" applyNumberFormat="1" applyFont="1" applyFill="1" applyBorder="1" applyAlignment="1">
      <alignment horizontal="center" vertical="center"/>
      <protection/>
    </xf>
    <xf numFmtId="230" fontId="57" fillId="0" borderId="30" xfId="63" applyNumberFormat="1" applyFont="1" applyFill="1" applyBorder="1" applyAlignment="1">
      <alignment vertical="center"/>
      <protection/>
    </xf>
    <xf numFmtId="221" fontId="57" fillId="0" borderId="30" xfId="63" applyNumberFormat="1" applyFont="1" applyFill="1" applyBorder="1" applyAlignment="1">
      <alignment vertical="center"/>
      <protection/>
    </xf>
    <xf numFmtId="231" fontId="57" fillId="0" borderId="30" xfId="63" applyNumberFormat="1" applyFont="1" applyFill="1" applyBorder="1" applyAlignment="1">
      <alignment vertical="center"/>
      <protection/>
    </xf>
    <xf numFmtId="191" fontId="35" fillId="0" borderId="88" xfId="63" applyNumberFormat="1" applyFont="1" applyFill="1" applyBorder="1" applyAlignment="1">
      <alignment vertical="center"/>
      <protection/>
    </xf>
    <xf numFmtId="200" fontId="57" fillId="0" borderId="30" xfId="63" applyNumberFormat="1" applyFont="1" applyFill="1" applyBorder="1" applyAlignment="1">
      <alignment vertical="center"/>
      <protection/>
    </xf>
    <xf numFmtId="200" fontId="57" fillId="0" borderId="30" xfId="49" applyNumberFormat="1" applyFont="1" applyFill="1" applyBorder="1" applyAlignment="1">
      <alignment vertical="center"/>
    </xf>
    <xf numFmtId="227" fontId="57" fillId="0" borderId="30" xfId="63" applyNumberFormat="1" applyFont="1" applyFill="1" applyBorder="1" applyAlignment="1">
      <alignment vertical="center"/>
      <protection/>
    </xf>
    <xf numFmtId="38" fontId="57" fillId="0" borderId="30" xfId="49" applyFont="1" applyFill="1" applyBorder="1" applyAlignment="1">
      <alignment vertical="center"/>
    </xf>
    <xf numFmtId="38" fontId="55" fillId="0" borderId="0" xfId="49" applyFont="1" applyFill="1" applyBorder="1" applyAlignment="1">
      <alignment horizontal="center" vertical="center"/>
    </xf>
    <xf numFmtId="38" fontId="55" fillId="0" borderId="11" xfId="49" applyFont="1" applyFill="1" applyBorder="1" applyAlignment="1">
      <alignment vertical="center"/>
    </xf>
    <xf numFmtId="222" fontId="57" fillId="0" borderId="30" xfId="63" applyNumberFormat="1" applyFont="1" applyFill="1" applyBorder="1" applyAlignment="1">
      <alignment vertical="center"/>
      <protection/>
    </xf>
    <xf numFmtId="222" fontId="35" fillId="0" borderId="30" xfId="63" applyNumberFormat="1" applyFont="1" applyFill="1" applyBorder="1" applyAlignment="1">
      <alignment vertical="center"/>
      <protection/>
    </xf>
    <xf numFmtId="0" fontId="64" fillId="0" borderId="89" xfId="63" applyFont="1" applyBorder="1" applyAlignment="1">
      <alignment horizontal="centerContinuous" vertical="center"/>
      <protection/>
    </xf>
    <xf numFmtId="191" fontId="65" fillId="0" borderId="90" xfId="63" applyNumberFormat="1" applyFont="1" applyFill="1" applyBorder="1" applyAlignment="1">
      <alignment vertical="center"/>
      <protection/>
    </xf>
    <xf numFmtId="191" fontId="57" fillId="0" borderId="91" xfId="63" applyNumberFormat="1" applyFont="1" applyFill="1" applyBorder="1" applyAlignment="1">
      <alignment vertical="center"/>
      <protection/>
    </xf>
    <xf numFmtId="191" fontId="57" fillId="0" borderId="92" xfId="63" applyNumberFormat="1" applyFont="1" applyFill="1" applyBorder="1" applyAlignment="1">
      <alignment vertical="center"/>
      <protection/>
    </xf>
    <xf numFmtId="191" fontId="57" fillId="0" borderId="93" xfId="63" applyNumberFormat="1" applyFont="1" applyFill="1" applyBorder="1" applyAlignment="1">
      <alignment vertical="center"/>
      <protection/>
    </xf>
    <xf numFmtId="38" fontId="57" fillId="0" borderId="91" xfId="49" applyNumberFormat="1" applyFont="1" applyFill="1" applyBorder="1" applyAlignment="1">
      <alignment vertical="center"/>
    </xf>
    <xf numFmtId="191" fontId="57" fillId="0" borderId="94" xfId="63" applyNumberFormat="1" applyFont="1" applyFill="1" applyBorder="1" applyAlignment="1">
      <alignment vertical="center"/>
      <protection/>
    </xf>
    <xf numFmtId="191" fontId="65" fillId="0" borderId="93" xfId="63" applyNumberFormat="1" applyFont="1" applyFill="1" applyBorder="1" applyAlignment="1">
      <alignment vertical="center"/>
      <protection/>
    </xf>
    <xf numFmtId="191" fontId="65" fillId="0" borderId="92" xfId="63" applyNumberFormat="1" applyFont="1" applyFill="1" applyBorder="1" applyAlignment="1">
      <alignment vertical="center"/>
      <protection/>
    </xf>
    <xf numFmtId="191" fontId="35" fillId="0" borderId="94" xfId="63" applyNumberFormat="1" applyFont="1" applyFill="1" applyBorder="1" applyAlignment="1">
      <alignment vertical="center"/>
      <protection/>
    </xf>
    <xf numFmtId="0" fontId="57" fillId="0" borderId="85" xfId="63" applyFont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64" fillId="0" borderId="86" xfId="63" applyFont="1" applyBorder="1" applyAlignment="1">
      <alignment horizontal="center" vertical="center" wrapText="1"/>
      <protection/>
    </xf>
    <xf numFmtId="0" fontId="64" fillId="0" borderId="36" xfId="63" applyFont="1" applyBorder="1" applyAlignment="1">
      <alignment horizontal="centerContinuous" vertical="center"/>
      <protection/>
    </xf>
    <xf numFmtId="190" fontId="57" fillId="0" borderId="95" xfId="63" applyNumberFormat="1" applyFont="1" applyFill="1" applyBorder="1" applyAlignment="1">
      <alignment horizontal="right" vertical="center"/>
      <protection/>
    </xf>
    <xf numFmtId="190" fontId="57" fillId="0" borderId="35" xfId="63" applyNumberFormat="1" applyFont="1" applyFill="1" applyBorder="1" applyAlignment="1">
      <alignment horizontal="right" vertical="center"/>
      <protection/>
    </xf>
    <xf numFmtId="190" fontId="57" fillId="0" borderId="96" xfId="63" applyNumberFormat="1" applyFont="1" applyFill="1" applyBorder="1" applyAlignment="1">
      <alignment horizontal="right" vertical="center"/>
      <protection/>
    </xf>
    <xf numFmtId="190" fontId="57" fillId="0" borderId="25" xfId="63" applyNumberFormat="1" applyFont="1" applyFill="1" applyBorder="1" applyAlignment="1">
      <alignment horizontal="right" vertical="center"/>
      <protection/>
    </xf>
    <xf numFmtId="190" fontId="57" fillId="0" borderId="36" xfId="63" applyNumberFormat="1" applyFont="1" applyFill="1" applyBorder="1" applyAlignment="1">
      <alignment horizontal="right" vertical="center"/>
      <protection/>
    </xf>
    <xf numFmtId="190" fontId="57" fillId="0" borderId="97" xfId="63" applyNumberFormat="1" applyFont="1" applyFill="1" applyBorder="1" applyAlignment="1">
      <alignment horizontal="right" vertical="center"/>
      <protection/>
    </xf>
    <xf numFmtId="190" fontId="35" fillId="0" borderId="35" xfId="63" applyNumberFormat="1" applyFont="1" applyFill="1" applyBorder="1" applyAlignment="1">
      <alignment horizontal="right" vertical="center"/>
      <protection/>
    </xf>
    <xf numFmtId="190" fontId="35" fillId="0" borderId="36" xfId="63" applyNumberFormat="1" applyFont="1" applyFill="1" applyBorder="1" applyAlignment="1">
      <alignment horizontal="right" vertical="center"/>
      <protection/>
    </xf>
    <xf numFmtId="190" fontId="35" fillId="0" borderId="22" xfId="63" applyNumberFormat="1" applyFont="1" applyFill="1" applyBorder="1" applyAlignment="1">
      <alignment horizontal="right" vertical="center"/>
      <protection/>
    </xf>
    <xf numFmtId="0" fontId="57" fillId="0" borderId="71" xfId="63" applyFont="1" applyBorder="1" applyAlignment="1">
      <alignment vertical="center"/>
      <protection/>
    </xf>
    <xf numFmtId="0" fontId="57" fillId="0" borderId="18" xfId="63" applyFont="1" applyBorder="1" applyAlignment="1">
      <alignment vertical="center"/>
      <protection/>
    </xf>
    <xf numFmtId="0" fontId="64" fillId="0" borderId="72" xfId="63" applyFont="1" applyBorder="1" applyAlignment="1">
      <alignment horizontal="center" vertical="center" wrapText="1"/>
      <protection/>
    </xf>
    <xf numFmtId="191" fontId="65" fillId="0" borderId="74" xfId="63" applyNumberFormat="1" applyFont="1" applyFill="1" applyBorder="1" applyAlignment="1">
      <alignment vertical="center"/>
      <protection/>
    </xf>
    <xf numFmtId="191" fontId="57" fillId="0" borderId="0" xfId="63" applyNumberFormat="1" applyFont="1" applyFill="1" applyBorder="1" applyAlignment="1">
      <alignment vertical="center"/>
      <protection/>
    </xf>
    <xf numFmtId="191" fontId="57" fillId="0" borderId="11" xfId="63" applyNumberFormat="1" applyFont="1" applyFill="1" applyBorder="1" applyAlignment="1">
      <alignment vertical="center"/>
      <protection/>
    </xf>
    <xf numFmtId="191" fontId="55" fillId="0" borderId="98" xfId="63" applyNumberFormat="1" applyFont="1" applyFill="1" applyBorder="1" applyAlignment="1">
      <alignment vertical="center"/>
      <protection/>
    </xf>
    <xf numFmtId="191" fontId="55" fillId="0" borderId="99" xfId="63" applyNumberFormat="1" applyFont="1" applyFill="1" applyBorder="1" applyAlignment="1">
      <alignment vertical="center"/>
      <protection/>
    </xf>
    <xf numFmtId="191" fontId="55" fillId="0" borderId="74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vertical="center"/>
      <protection/>
    </xf>
    <xf numFmtId="0" fontId="57" fillId="0" borderId="30" xfId="63" applyNumberFormat="1" applyFont="1" applyFill="1" applyBorder="1" applyAlignment="1">
      <alignment vertical="center"/>
      <protection/>
    </xf>
    <xf numFmtId="231" fontId="55" fillId="0" borderId="30" xfId="63" applyNumberFormat="1" applyFont="1" applyFill="1" applyBorder="1" applyAlignment="1">
      <alignment vertical="center"/>
      <protection/>
    </xf>
    <xf numFmtId="38" fontId="57" fillId="0" borderId="0" xfId="49" applyFont="1" applyFill="1" applyBorder="1" applyAlignment="1">
      <alignment vertical="center"/>
    </xf>
    <xf numFmtId="38" fontId="57" fillId="0" borderId="11" xfId="49" applyFont="1" applyFill="1" applyBorder="1" applyAlignment="1">
      <alignment vertical="center"/>
    </xf>
    <xf numFmtId="191" fontId="65" fillId="0" borderId="11" xfId="63" applyNumberFormat="1" applyFont="1" applyFill="1" applyBorder="1" applyAlignment="1">
      <alignment vertical="center"/>
      <protection/>
    </xf>
    <xf numFmtId="191" fontId="55" fillId="0" borderId="92" xfId="63" applyNumberFormat="1" applyFont="1" applyFill="1" applyBorder="1" applyAlignment="1">
      <alignment vertical="center"/>
      <protection/>
    </xf>
    <xf numFmtId="191" fontId="55" fillId="0" borderId="93" xfId="63" applyNumberFormat="1" applyFont="1" applyFill="1" applyBorder="1" applyAlignment="1">
      <alignment vertical="center"/>
      <protection/>
    </xf>
    <xf numFmtId="191" fontId="55" fillId="0" borderId="90" xfId="63" applyNumberFormat="1" applyFont="1" applyFill="1" applyBorder="1" applyAlignment="1">
      <alignment vertical="center"/>
      <protection/>
    </xf>
    <xf numFmtId="190" fontId="57" fillId="0" borderId="85" xfId="63" applyNumberFormat="1" applyFont="1" applyFill="1" applyBorder="1" applyAlignment="1">
      <alignment horizontal="right" vertical="center"/>
      <protection/>
    </xf>
    <xf numFmtId="190" fontId="57" fillId="0" borderId="22" xfId="63" applyNumberFormat="1" applyFont="1" applyFill="1" applyBorder="1" applyAlignment="1">
      <alignment horizontal="right" vertical="center"/>
      <protection/>
    </xf>
    <xf numFmtId="191" fontId="55" fillId="0" borderId="95" xfId="63" applyNumberFormat="1" applyFont="1" applyFill="1" applyBorder="1" applyAlignment="1">
      <alignment vertical="center"/>
      <protection/>
    </xf>
    <xf numFmtId="191" fontId="55" fillId="0" borderId="97" xfId="63" applyNumberFormat="1" applyFont="1" applyFill="1" applyBorder="1" applyAlignment="1">
      <alignment vertical="center"/>
      <protection/>
    </xf>
    <xf numFmtId="191" fontId="55" fillId="0" borderId="85" xfId="63" applyNumberFormat="1" applyFont="1" applyFill="1" applyBorder="1" applyAlignment="1">
      <alignment vertical="center"/>
      <protection/>
    </xf>
    <xf numFmtId="191" fontId="55" fillId="0" borderId="22" xfId="63" applyNumberFormat="1" applyFont="1" applyFill="1" applyBorder="1" applyAlignment="1">
      <alignment vertical="center"/>
      <protection/>
    </xf>
    <xf numFmtId="0" fontId="57" fillId="0" borderId="13" xfId="63" applyFont="1" applyBorder="1" applyAlignment="1">
      <alignment horizontal="center" textRotation="180"/>
      <protection/>
    </xf>
    <xf numFmtId="191" fontId="65" fillId="0" borderId="0" xfId="63" applyNumberFormat="1" applyFont="1" applyFill="1" applyBorder="1" applyAlignment="1">
      <alignment vertical="center"/>
      <protection/>
    </xf>
    <xf numFmtId="38" fontId="35" fillId="0" borderId="88" xfId="49" applyFont="1" applyFill="1" applyBorder="1" applyAlignment="1">
      <alignment vertical="center"/>
    </xf>
    <xf numFmtId="38" fontId="65" fillId="0" borderId="74" xfId="49" applyFont="1" applyFill="1" applyBorder="1" applyAlignment="1">
      <alignment vertical="center"/>
    </xf>
    <xf numFmtId="191" fontId="57" fillId="0" borderId="91" xfId="63" applyNumberFormat="1" applyFont="1" applyFill="1" applyBorder="1" applyAlignment="1">
      <alignment horizontal="right" vertical="center" wrapText="1"/>
      <protection/>
    </xf>
    <xf numFmtId="38" fontId="57" fillId="0" borderId="91" xfId="49" applyNumberFormat="1" applyFont="1" applyFill="1" applyBorder="1" applyAlignment="1">
      <alignment horizontal="right" vertical="center" wrapText="1"/>
    </xf>
    <xf numFmtId="191" fontId="57" fillId="0" borderId="94" xfId="63" applyNumberFormat="1" applyFont="1" applyFill="1" applyBorder="1" applyAlignment="1">
      <alignment horizontal="right" vertical="center" wrapText="1"/>
      <protection/>
    </xf>
    <xf numFmtId="38" fontId="57" fillId="0" borderId="91" xfId="49" applyFont="1" applyFill="1" applyBorder="1" applyAlignment="1">
      <alignment vertical="center"/>
    </xf>
    <xf numFmtId="38" fontId="57" fillId="0" borderId="92" xfId="49" applyFont="1" applyFill="1" applyBorder="1" applyAlignment="1">
      <alignment vertical="center"/>
    </xf>
    <xf numFmtId="0" fontId="66" fillId="0" borderId="13" xfId="63" applyFont="1" applyBorder="1" applyAlignment="1">
      <alignment horizontal="center" vertical="center" textRotation="180"/>
      <protection/>
    </xf>
    <xf numFmtId="0" fontId="57" fillId="0" borderId="74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231" fontId="57" fillId="33" borderId="30" xfId="63" applyNumberFormat="1" applyFont="1" applyFill="1" applyBorder="1" applyAlignment="1">
      <alignment vertical="center"/>
      <protection/>
    </xf>
    <xf numFmtId="222" fontId="57" fillId="0" borderId="14" xfId="63" applyNumberFormat="1" applyFont="1" applyFill="1" applyBorder="1" applyAlignment="1">
      <alignment vertical="center"/>
      <protection/>
    </xf>
    <xf numFmtId="38" fontId="57" fillId="0" borderId="91" xfId="63" applyNumberFormat="1" applyFont="1" applyFill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1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38" fontId="55" fillId="0" borderId="74" xfId="49" applyFont="1" applyFill="1" applyBorder="1" applyAlignment="1">
      <alignment horizontal="center" vertical="center"/>
    </xf>
    <xf numFmtId="191" fontId="55" fillId="0" borderId="96" xfId="63" applyNumberFormat="1" applyFont="1" applyFill="1" applyBorder="1" applyAlignment="1">
      <alignment vertical="center"/>
      <protection/>
    </xf>
    <xf numFmtId="0" fontId="57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horizontal="right" vertical="center"/>
      <protection/>
    </xf>
    <xf numFmtId="0" fontId="57" fillId="0" borderId="0" xfId="63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59436"/>
        <c:crosses val="autoZero"/>
        <c:auto val="0"/>
        <c:lblOffset val="100"/>
        <c:tickLblSkip val="1"/>
        <c:noMultiLvlLbl val="0"/>
      </c:catAx>
      <c:valAx>
        <c:axId val="9359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3"/>
  <sheetViews>
    <sheetView tabSelected="1" view="pageBreakPreview" zoomScale="40" zoomScaleNormal="25" zoomScaleSheetLayoutView="40" zoomScalePageLayoutView="0" workbookViewId="0" topLeftCell="A2">
      <selection activeCell="HG13" sqref="HF13:HG14"/>
    </sheetView>
  </sheetViews>
  <sheetFormatPr defaultColWidth="9.00390625" defaultRowHeight="13.5"/>
  <cols>
    <col min="1" max="1" width="15.50390625" style="148" customWidth="1"/>
    <col min="2" max="2" width="5.875" style="148" customWidth="1"/>
    <col min="3" max="3" width="12.875" style="148" customWidth="1"/>
    <col min="4" max="4" width="11.125" style="148" customWidth="1"/>
    <col min="5" max="5" width="12.875" style="148" customWidth="1"/>
    <col min="6" max="6" width="1.4921875" style="148" hidden="1" customWidth="1"/>
    <col min="7" max="7" width="7.875" style="148" hidden="1" customWidth="1"/>
    <col min="8" max="8" width="1.4921875" style="148" hidden="1" customWidth="1"/>
    <col min="9" max="9" width="7.875" style="151" hidden="1" customWidth="1"/>
    <col min="10" max="10" width="1.625" style="151" hidden="1" customWidth="1"/>
    <col min="11" max="11" width="7.875" style="151" hidden="1" customWidth="1"/>
    <col min="12" max="12" width="1.4921875" style="148" hidden="1" customWidth="1"/>
    <col min="13" max="13" width="9.375" style="148" hidden="1" customWidth="1"/>
    <col min="14" max="14" width="1.4921875" style="148" hidden="1" customWidth="1"/>
    <col min="15" max="15" width="7.875" style="148" hidden="1" customWidth="1"/>
    <col min="16" max="16" width="1.4921875" style="148" hidden="1" customWidth="1"/>
    <col min="17" max="17" width="7.875" style="151" hidden="1" customWidth="1"/>
    <col min="18" max="18" width="1.625" style="151" hidden="1" customWidth="1"/>
    <col min="19" max="19" width="7.875" style="151" hidden="1" customWidth="1"/>
    <col min="20" max="20" width="1.4921875" style="148" hidden="1" customWidth="1"/>
    <col min="21" max="21" width="9.375" style="148" hidden="1" customWidth="1"/>
    <col min="22" max="22" width="1.4921875" style="148" hidden="1" customWidth="1"/>
    <col min="23" max="23" width="7.875" style="148" hidden="1" customWidth="1"/>
    <col min="24" max="24" width="1.4921875" style="148" hidden="1" customWidth="1"/>
    <col min="25" max="25" width="7.875" style="151" hidden="1" customWidth="1"/>
    <col min="26" max="26" width="1.625" style="151" hidden="1" customWidth="1"/>
    <col min="27" max="27" width="7.875" style="151" hidden="1" customWidth="1"/>
    <col min="28" max="28" width="1.4921875" style="148" hidden="1" customWidth="1"/>
    <col min="29" max="29" width="9.375" style="148" hidden="1" customWidth="1"/>
    <col min="30" max="30" width="1.4921875" style="148" hidden="1" customWidth="1"/>
    <col min="31" max="31" width="7.875" style="148" hidden="1" customWidth="1"/>
    <col min="32" max="32" width="1.4921875" style="148" hidden="1" customWidth="1"/>
    <col min="33" max="33" width="7.875" style="148" hidden="1" customWidth="1"/>
    <col min="34" max="34" width="1.4921875" style="151" hidden="1" customWidth="1"/>
    <col min="35" max="35" width="7.875" style="151" hidden="1" customWidth="1"/>
    <col min="36" max="36" width="1.4921875" style="148" hidden="1" customWidth="1"/>
    <col min="37" max="37" width="9.375" style="148" hidden="1" customWidth="1"/>
    <col min="38" max="38" width="1.4921875" style="148" hidden="1" customWidth="1"/>
    <col min="39" max="39" width="7.875" style="148" hidden="1" customWidth="1"/>
    <col min="40" max="40" width="1.4921875" style="148" hidden="1" customWidth="1"/>
    <col min="41" max="41" width="7.875" style="151" hidden="1" customWidth="1"/>
    <col min="42" max="42" width="1.625" style="151" hidden="1" customWidth="1"/>
    <col min="43" max="43" width="7.875" style="151" hidden="1" customWidth="1"/>
    <col min="44" max="44" width="1.4921875" style="148" hidden="1" customWidth="1"/>
    <col min="45" max="45" width="9.375" style="148" hidden="1" customWidth="1"/>
    <col min="46" max="46" width="1.4921875" style="148" hidden="1" customWidth="1"/>
    <col min="47" max="47" width="7.875" style="148" hidden="1" customWidth="1"/>
    <col min="48" max="48" width="1.4921875" style="148" hidden="1" customWidth="1"/>
    <col min="49" max="49" width="7.875" style="151" hidden="1" customWidth="1"/>
    <col min="50" max="50" width="1.625" style="151" hidden="1" customWidth="1"/>
    <col min="51" max="51" width="7.875" style="151" hidden="1" customWidth="1"/>
    <col min="52" max="52" width="1.4921875" style="148" hidden="1" customWidth="1"/>
    <col min="53" max="53" width="9.375" style="148" hidden="1" customWidth="1"/>
    <col min="54" max="54" width="1.4921875" style="148" hidden="1" customWidth="1"/>
    <col min="55" max="55" width="7.875" style="148" hidden="1" customWidth="1"/>
    <col min="56" max="56" width="1.4921875" style="148" hidden="1" customWidth="1"/>
    <col min="57" max="57" width="7.875" style="148" hidden="1" customWidth="1"/>
    <col min="58" max="58" width="1.4921875" style="151" hidden="1" customWidth="1"/>
    <col min="59" max="59" width="7.875" style="151" hidden="1" customWidth="1"/>
    <col min="60" max="60" width="1.4921875" style="148" hidden="1" customWidth="1"/>
    <col min="61" max="61" width="9.375" style="148" hidden="1" customWidth="1"/>
    <col min="62" max="62" width="1.4921875" style="148" hidden="1" customWidth="1"/>
    <col min="63" max="63" width="7.875" style="148" hidden="1" customWidth="1"/>
    <col min="64" max="64" width="1.4921875" style="148" hidden="1" customWidth="1"/>
    <col min="65" max="65" width="7.875" style="151" hidden="1" customWidth="1"/>
    <col min="66" max="66" width="1.625" style="151" hidden="1" customWidth="1"/>
    <col min="67" max="67" width="7.875" style="151" hidden="1" customWidth="1"/>
    <col min="68" max="68" width="1.4921875" style="148" hidden="1" customWidth="1"/>
    <col min="69" max="69" width="9.375" style="148" hidden="1" customWidth="1"/>
    <col min="70" max="70" width="1.4921875" style="148" hidden="1" customWidth="1"/>
    <col min="71" max="71" width="7.875" style="148" hidden="1" customWidth="1"/>
    <col min="72" max="72" width="1.4921875" style="148" hidden="1" customWidth="1"/>
    <col min="73" max="73" width="7.875" style="151" hidden="1" customWidth="1"/>
    <col min="74" max="74" width="1.625" style="151" hidden="1" customWidth="1"/>
    <col min="75" max="75" width="7.875" style="151" hidden="1" customWidth="1"/>
    <col min="76" max="76" width="1.4921875" style="148" hidden="1" customWidth="1"/>
    <col min="77" max="77" width="9.375" style="148" hidden="1" customWidth="1"/>
    <col min="78" max="78" width="1.4921875" style="148" hidden="1" customWidth="1"/>
    <col min="79" max="79" width="7.875" style="148" hidden="1" customWidth="1"/>
    <col min="80" max="80" width="1.4921875" style="148" hidden="1" customWidth="1"/>
    <col min="81" max="81" width="7.875" style="151" hidden="1" customWidth="1"/>
    <col min="82" max="82" width="1.625" style="151" hidden="1" customWidth="1"/>
    <col min="83" max="83" width="7.875" style="151" hidden="1" customWidth="1"/>
    <col min="84" max="84" width="1.4921875" style="148" hidden="1" customWidth="1"/>
    <col min="85" max="85" width="9.375" style="148" hidden="1" customWidth="1"/>
    <col min="86" max="86" width="1.4921875" style="148" hidden="1" customWidth="1"/>
    <col min="87" max="87" width="7.875" style="148" hidden="1" customWidth="1"/>
    <col min="88" max="88" width="1.4921875" style="148" hidden="1" customWidth="1"/>
    <col min="89" max="89" width="7.875" style="151" hidden="1" customWidth="1"/>
    <col min="90" max="90" width="1.625" style="151" hidden="1" customWidth="1"/>
    <col min="91" max="91" width="7.875" style="151" hidden="1" customWidth="1"/>
    <col min="92" max="92" width="1.4921875" style="148" hidden="1" customWidth="1"/>
    <col min="93" max="93" width="9.375" style="148" hidden="1" customWidth="1"/>
    <col min="94" max="94" width="1.4921875" style="148" hidden="1" customWidth="1"/>
    <col min="95" max="95" width="7.875" style="148" hidden="1" customWidth="1"/>
    <col min="96" max="96" width="1.4921875" style="148" hidden="1" customWidth="1"/>
    <col min="97" max="97" width="7.875" style="151" hidden="1" customWidth="1"/>
    <col min="98" max="98" width="1.625" style="151" hidden="1" customWidth="1"/>
    <col min="99" max="99" width="7.875" style="151" hidden="1" customWidth="1"/>
    <col min="100" max="100" width="1.4921875" style="148" hidden="1" customWidth="1"/>
    <col min="101" max="101" width="9.375" style="148" hidden="1" customWidth="1"/>
    <col min="102" max="102" width="1.4921875" style="148" hidden="1" customWidth="1"/>
    <col min="103" max="103" width="7.875" style="148" hidden="1" customWidth="1"/>
    <col min="104" max="104" width="1.4921875" style="148" hidden="1" customWidth="1"/>
    <col min="105" max="105" width="7.875" style="151" hidden="1" customWidth="1"/>
    <col min="106" max="106" width="1.625" style="151" hidden="1" customWidth="1"/>
    <col min="107" max="107" width="7.875" style="151" hidden="1" customWidth="1"/>
    <col min="108" max="108" width="1.4921875" style="148" hidden="1" customWidth="1"/>
    <col min="109" max="109" width="9.375" style="148" hidden="1" customWidth="1"/>
    <col min="110" max="110" width="1.4921875" style="148" hidden="1" customWidth="1"/>
    <col min="111" max="111" width="7.875" style="148" hidden="1" customWidth="1"/>
    <col min="112" max="112" width="1.4921875" style="148" hidden="1" customWidth="1"/>
    <col min="113" max="113" width="7.875" style="151" hidden="1" customWidth="1"/>
    <col min="114" max="114" width="1.625" style="151" hidden="1" customWidth="1"/>
    <col min="115" max="115" width="7.875" style="151" hidden="1" customWidth="1"/>
    <col min="116" max="116" width="1.4921875" style="148" hidden="1" customWidth="1"/>
    <col min="117" max="117" width="9.375" style="148" hidden="1" customWidth="1"/>
    <col min="118" max="118" width="1.4921875" style="148" hidden="1" customWidth="1"/>
    <col min="119" max="119" width="7.875" style="148" hidden="1" customWidth="1"/>
    <col min="120" max="120" width="1.4921875" style="148" hidden="1" customWidth="1"/>
    <col min="121" max="121" width="7.875" style="151" hidden="1" customWidth="1"/>
    <col min="122" max="122" width="1.625" style="151" hidden="1" customWidth="1"/>
    <col min="123" max="123" width="7.875" style="151" hidden="1" customWidth="1"/>
    <col min="124" max="124" width="1.4921875" style="148" hidden="1" customWidth="1"/>
    <col min="125" max="125" width="9.375" style="148" hidden="1" customWidth="1"/>
    <col min="126" max="126" width="1.4921875" style="148" hidden="1" customWidth="1"/>
    <col min="127" max="127" width="7.875" style="148" hidden="1" customWidth="1"/>
    <col min="128" max="128" width="1.4921875" style="148" hidden="1" customWidth="1"/>
    <col min="129" max="129" width="7.875" style="151" hidden="1" customWidth="1"/>
    <col min="130" max="130" width="1.625" style="151" hidden="1" customWidth="1"/>
    <col min="131" max="131" width="7.875" style="151" hidden="1" customWidth="1"/>
    <col min="132" max="132" width="1.4921875" style="148" hidden="1" customWidth="1"/>
    <col min="133" max="133" width="0.12890625" style="148" hidden="1" customWidth="1"/>
    <col min="134" max="134" width="1.4921875" style="148" hidden="1" customWidth="1"/>
    <col min="135" max="135" width="7.875" style="148" hidden="1" customWidth="1"/>
    <col min="136" max="136" width="1.4921875" style="148" hidden="1" customWidth="1"/>
    <col min="137" max="137" width="7.875" style="151" hidden="1" customWidth="1"/>
    <col min="138" max="138" width="1.625" style="151" hidden="1" customWidth="1"/>
    <col min="139" max="139" width="7.875" style="151" hidden="1" customWidth="1"/>
    <col min="140" max="140" width="1.4921875" style="148" hidden="1" customWidth="1"/>
    <col min="141" max="141" width="9.375" style="148" hidden="1" customWidth="1"/>
    <col min="142" max="142" width="1.4921875" style="148" hidden="1" customWidth="1"/>
    <col min="143" max="143" width="7.875" style="148" hidden="1" customWidth="1"/>
    <col min="144" max="144" width="1.4921875" style="148" hidden="1" customWidth="1"/>
    <col min="145" max="145" width="7.875" style="151" hidden="1" customWidth="1"/>
    <col min="146" max="146" width="1.625" style="151" hidden="1" customWidth="1"/>
    <col min="147" max="147" width="7.875" style="151" hidden="1" customWidth="1"/>
    <col min="148" max="148" width="1.4921875" style="148" hidden="1" customWidth="1"/>
    <col min="149" max="149" width="9.375" style="148" hidden="1" customWidth="1"/>
    <col min="150" max="150" width="1.4921875" style="148" hidden="1" customWidth="1"/>
    <col min="151" max="151" width="7.875" style="148" hidden="1" customWidth="1"/>
    <col min="152" max="152" width="1.4921875" style="148" hidden="1" customWidth="1"/>
    <col min="153" max="153" width="7.875" style="151" hidden="1" customWidth="1"/>
    <col min="154" max="154" width="1.625" style="151" hidden="1" customWidth="1"/>
    <col min="155" max="155" width="7.875" style="151" hidden="1" customWidth="1"/>
    <col min="156" max="156" width="1.4921875" style="148" hidden="1" customWidth="1"/>
    <col min="157" max="157" width="9.375" style="148" hidden="1" customWidth="1"/>
    <col min="158" max="158" width="1.4921875" style="148" customWidth="1"/>
    <col min="159" max="159" width="7.875" style="148" customWidth="1"/>
    <col min="160" max="160" width="1.4921875" style="148" customWidth="1"/>
    <col min="161" max="161" width="7.875" style="151" customWidth="1"/>
    <col min="162" max="162" width="1.625" style="151" customWidth="1"/>
    <col min="163" max="163" width="7.875" style="151" customWidth="1"/>
    <col min="164" max="164" width="1.4921875" style="148" customWidth="1"/>
    <col min="165" max="165" width="9.375" style="148" customWidth="1"/>
    <col min="166" max="166" width="1.4921875" style="148" customWidth="1"/>
    <col min="167" max="167" width="7.875" style="148" customWidth="1"/>
    <col min="168" max="168" width="1.4921875" style="148" customWidth="1"/>
    <col min="169" max="169" width="7.875" style="151" customWidth="1"/>
    <col min="170" max="170" width="1.625" style="151" customWidth="1"/>
    <col min="171" max="171" width="7.875" style="151" customWidth="1"/>
    <col min="172" max="172" width="1.4921875" style="148" customWidth="1"/>
    <col min="173" max="173" width="9.375" style="148" customWidth="1"/>
    <col min="174" max="174" width="1.4921875" style="148" customWidth="1"/>
    <col min="175" max="175" width="7.875" style="148" customWidth="1"/>
    <col min="176" max="176" width="1.4921875" style="148" customWidth="1"/>
    <col min="177" max="177" width="7.875" style="151" customWidth="1"/>
    <col min="178" max="178" width="1.625" style="151" customWidth="1"/>
    <col min="179" max="179" width="7.875" style="151" customWidth="1"/>
    <col min="180" max="180" width="1.4921875" style="148" customWidth="1"/>
    <col min="181" max="181" width="9.375" style="148" customWidth="1"/>
    <col min="182" max="182" width="1.4921875" style="148" customWidth="1"/>
    <col min="183" max="183" width="7.875" style="148" customWidth="1"/>
    <col min="184" max="184" width="1.4921875" style="148" customWidth="1"/>
    <col min="185" max="185" width="7.875" style="151" customWidth="1"/>
    <col min="186" max="186" width="1.625" style="151" customWidth="1"/>
    <col min="187" max="187" width="7.875" style="151" customWidth="1"/>
    <col min="188" max="188" width="1.4921875" style="148" customWidth="1"/>
    <col min="189" max="189" width="9.375" style="148" customWidth="1"/>
    <col min="190" max="190" width="1.4921875" style="148" customWidth="1"/>
    <col min="191" max="191" width="7.875" style="148" customWidth="1"/>
    <col min="192" max="192" width="1.4921875" style="148" customWidth="1"/>
    <col min="193" max="193" width="7.875" style="151" customWidth="1"/>
    <col min="194" max="194" width="1.625" style="151" customWidth="1"/>
    <col min="195" max="195" width="7.875" style="151" customWidth="1"/>
    <col min="196" max="196" width="1.4921875" style="148" customWidth="1"/>
    <col min="197" max="197" width="9.375" style="148" customWidth="1"/>
    <col min="198" max="198" width="1.4921875" style="148" customWidth="1"/>
    <col min="199" max="199" width="7.875" style="148" customWidth="1"/>
    <col min="200" max="200" width="1.4921875" style="148" customWidth="1"/>
    <col min="201" max="201" width="7.875" style="151" customWidth="1"/>
    <col min="202" max="202" width="1.625" style="151" customWidth="1"/>
    <col min="203" max="203" width="7.875" style="151" customWidth="1"/>
    <col min="204" max="204" width="1.4921875" style="148" customWidth="1"/>
    <col min="205" max="205" width="9.375" style="148" customWidth="1"/>
    <col min="206" max="16384" width="9.00390625" style="148" customWidth="1"/>
  </cols>
  <sheetData>
    <row r="1" spans="2:5" ht="47.25" customHeight="1">
      <c r="B1" s="149" t="s">
        <v>66</v>
      </c>
      <c r="C1" s="150"/>
      <c r="D1" s="150"/>
      <c r="E1" s="150"/>
    </row>
    <row r="2" spans="2:199" ht="12.75" customHeight="1" thickBot="1">
      <c r="B2" s="149"/>
      <c r="C2" s="150"/>
      <c r="D2" s="150"/>
      <c r="E2" s="150"/>
      <c r="F2" s="151"/>
      <c r="G2" s="151"/>
      <c r="N2" s="151"/>
      <c r="O2" s="151"/>
      <c r="V2" s="151"/>
      <c r="W2" s="151"/>
      <c r="AL2" s="151"/>
      <c r="AM2" s="151"/>
      <c r="AT2" s="151"/>
      <c r="AU2" s="151"/>
      <c r="BJ2" s="151"/>
      <c r="BK2" s="151"/>
      <c r="BR2" s="151"/>
      <c r="BS2" s="151"/>
      <c r="BZ2" s="151"/>
      <c r="CA2" s="151"/>
      <c r="CH2" s="151"/>
      <c r="CI2" s="151"/>
      <c r="CP2" s="151"/>
      <c r="CQ2" s="151"/>
      <c r="CX2" s="151"/>
      <c r="CY2" s="151"/>
      <c r="DF2" s="151"/>
      <c r="DG2" s="151"/>
      <c r="DN2" s="151"/>
      <c r="DO2" s="151"/>
      <c r="DV2" s="151"/>
      <c r="DW2" s="151"/>
      <c r="ED2" s="151"/>
      <c r="EE2" s="151"/>
      <c r="EL2" s="151"/>
      <c r="EM2" s="151"/>
      <c r="ET2" s="151"/>
      <c r="EU2" s="151"/>
      <c r="FB2" s="151"/>
      <c r="FC2" s="151"/>
      <c r="FJ2" s="151"/>
      <c r="FK2" s="151"/>
      <c r="FR2" s="151"/>
      <c r="FS2" s="151"/>
      <c r="FZ2" s="151"/>
      <c r="GA2" s="151"/>
      <c r="GH2" s="151"/>
      <c r="GI2" s="151"/>
      <c r="GP2" s="151"/>
      <c r="GQ2" s="151"/>
    </row>
    <row r="3" spans="2:205" ht="27" customHeight="1" thickBot="1">
      <c r="B3" s="152" t="s">
        <v>67</v>
      </c>
      <c r="C3" s="153"/>
      <c r="D3" s="154" t="s">
        <v>68</v>
      </c>
      <c r="E3" s="155" t="s">
        <v>69</v>
      </c>
      <c r="F3" s="156" t="s">
        <v>70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8"/>
      <c r="AL3" s="159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57" t="s">
        <v>71</v>
      </c>
      <c r="BC3" s="157"/>
      <c r="BD3" s="157"/>
      <c r="BE3" s="157"/>
      <c r="BF3" s="157"/>
      <c r="BG3" s="157"/>
      <c r="BH3" s="157"/>
      <c r="BI3" s="158"/>
      <c r="BK3" s="160"/>
      <c r="BL3" s="160"/>
      <c r="BM3" s="160"/>
      <c r="BN3" s="160"/>
      <c r="BO3" s="160"/>
      <c r="BP3" s="160"/>
      <c r="BQ3" s="160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7" t="s">
        <v>72</v>
      </c>
      <c r="CI3" s="157"/>
      <c r="CJ3" s="157"/>
      <c r="CK3" s="157"/>
      <c r="CL3" s="157"/>
      <c r="CM3" s="157"/>
      <c r="CN3" s="157"/>
      <c r="CO3" s="158"/>
      <c r="CP3" s="156" t="s">
        <v>73</v>
      </c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8"/>
      <c r="DV3" s="159" t="s">
        <v>74</v>
      </c>
      <c r="DW3" s="160"/>
      <c r="DX3" s="160"/>
      <c r="DY3" s="160"/>
      <c r="DZ3" s="160"/>
      <c r="EA3" s="160"/>
      <c r="EB3" s="160"/>
      <c r="EC3" s="160"/>
      <c r="EE3" s="160"/>
      <c r="EF3" s="160"/>
      <c r="EG3" s="160"/>
      <c r="EH3" s="160"/>
      <c r="EI3" s="160"/>
      <c r="EJ3" s="160"/>
      <c r="EK3" s="160"/>
      <c r="EM3" s="160"/>
      <c r="EN3" s="160"/>
      <c r="EO3" s="160"/>
      <c r="EP3" s="160"/>
      <c r="EQ3" s="160"/>
      <c r="ER3" s="160"/>
      <c r="ES3" s="160"/>
      <c r="ET3" s="156" t="s">
        <v>74</v>
      </c>
      <c r="EU3" s="157"/>
      <c r="EV3" s="157"/>
      <c r="EW3" s="157"/>
      <c r="EX3" s="157"/>
      <c r="EY3" s="157"/>
      <c r="EZ3" s="157"/>
      <c r="FA3" s="158"/>
      <c r="FB3" s="156" t="s">
        <v>75</v>
      </c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8"/>
      <c r="GH3" s="156" t="s">
        <v>76</v>
      </c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8"/>
    </row>
    <row r="4" spans="2:205" ht="27" customHeight="1">
      <c r="B4" s="161"/>
      <c r="C4" s="162"/>
      <c r="D4" s="163"/>
      <c r="E4" s="164"/>
      <c r="F4" s="165" t="s">
        <v>77</v>
      </c>
      <c r="G4" s="166"/>
      <c r="H4" s="166"/>
      <c r="I4" s="166"/>
      <c r="J4" s="166"/>
      <c r="K4" s="166"/>
      <c r="L4" s="167"/>
      <c r="M4" s="168"/>
      <c r="N4" s="165" t="s">
        <v>78</v>
      </c>
      <c r="O4" s="169"/>
      <c r="P4" s="169"/>
      <c r="Q4" s="169"/>
      <c r="R4" s="169"/>
      <c r="S4" s="169"/>
      <c r="T4" s="169"/>
      <c r="U4" s="170"/>
      <c r="V4" s="165" t="s">
        <v>79</v>
      </c>
      <c r="W4" s="169"/>
      <c r="X4" s="169"/>
      <c r="Y4" s="169"/>
      <c r="Z4" s="169"/>
      <c r="AA4" s="169"/>
      <c r="AB4" s="169"/>
      <c r="AC4" s="170"/>
      <c r="AD4" s="165" t="s">
        <v>80</v>
      </c>
      <c r="AE4" s="166"/>
      <c r="AF4" s="166"/>
      <c r="AG4" s="166"/>
      <c r="AH4" s="166"/>
      <c r="AI4" s="166"/>
      <c r="AJ4" s="167"/>
      <c r="AK4" s="168"/>
      <c r="AL4" s="165" t="s">
        <v>78</v>
      </c>
      <c r="AM4" s="169"/>
      <c r="AN4" s="169"/>
      <c r="AO4" s="169"/>
      <c r="AP4" s="169"/>
      <c r="AQ4" s="169"/>
      <c r="AR4" s="169"/>
      <c r="AS4" s="170"/>
      <c r="AT4" s="165" t="s">
        <v>79</v>
      </c>
      <c r="AU4" s="169"/>
      <c r="AV4" s="169"/>
      <c r="AW4" s="169"/>
      <c r="AX4" s="169"/>
      <c r="AY4" s="169"/>
      <c r="AZ4" s="169"/>
      <c r="BA4" s="170"/>
      <c r="BB4" s="165" t="s">
        <v>80</v>
      </c>
      <c r="BC4" s="166"/>
      <c r="BD4" s="166"/>
      <c r="BE4" s="166"/>
      <c r="BF4" s="166"/>
      <c r="BG4" s="166"/>
      <c r="BH4" s="167"/>
      <c r="BI4" s="168"/>
      <c r="BJ4" s="165" t="s">
        <v>77</v>
      </c>
      <c r="BK4" s="166"/>
      <c r="BL4" s="166"/>
      <c r="BM4" s="166"/>
      <c r="BN4" s="166"/>
      <c r="BO4" s="166"/>
      <c r="BP4" s="167"/>
      <c r="BQ4" s="168"/>
      <c r="BR4" s="165" t="s">
        <v>78</v>
      </c>
      <c r="BS4" s="169"/>
      <c r="BT4" s="169"/>
      <c r="BU4" s="169"/>
      <c r="BV4" s="169"/>
      <c r="BW4" s="169"/>
      <c r="BX4" s="169"/>
      <c r="BY4" s="170"/>
      <c r="BZ4" s="165" t="s">
        <v>79</v>
      </c>
      <c r="CA4" s="169"/>
      <c r="CB4" s="169"/>
      <c r="CC4" s="169"/>
      <c r="CD4" s="169"/>
      <c r="CE4" s="169"/>
      <c r="CF4" s="169"/>
      <c r="CG4" s="170"/>
      <c r="CH4" s="165" t="s">
        <v>80</v>
      </c>
      <c r="CI4" s="169"/>
      <c r="CJ4" s="169"/>
      <c r="CK4" s="169"/>
      <c r="CL4" s="169"/>
      <c r="CM4" s="169"/>
      <c r="CN4" s="169"/>
      <c r="CO4" s="170"/>
      <c r="CP4" s="165" t="s">
        <v>77</v>
      </c>
      <c r="CQ4" s="169"/>
      <c r="CR4" s="169"/>
      <c r="CS4" s="169"/>
      <c r="CT4" s="169"/>
      <c r="CU4" s="169"/>
      <c r="CV4" s="169"/>
      <c r="CW4" s="170"/>
      <c r="CX4" s="165" t="s">
        <v>78</v>
      </c>
      <c r="CY4" s="169"/>
      <c r="CZ4" s="169"/>
      <c r="DA4" s="169"/>
      <c r="DB4" s="169"/>
      <c r="DC4" s="169"/>
      <c r="DD4" s="169"/>
      <c r="DE4" s="170"/>
      <c r="DF4" s="165" t="s">
        <v>79</v>
      </c>
      <c r="DG4" s="169"/>
      <c r="DH4" s="169"/>
      <c r="DI4" s="169"/>
      <c r="DJ4" s="169"/>
      <c r="DK4" s="169"/>
      <c r="DL4" s="169"/>
      <c r="DM4" s="170"/>
      <c r="DN4" s="165" t="s">
        <v>80</v>
      </c>
      <c r="DO4" s="169"/>
      <c r="DP4" s="169"/>
      <c r="DQ4" s="169"/>
      <c r="DR4" s="169"/>
      <c r="DS4" s="169"/>
      <c r="DT4" s="169"/>
      <c r="DU4" s="170"/>
      <c r="DV4" s="165" t="s">
        <v>77</v>
      </c>
      <c r="DW4" s="169"/>
      <c r="DX4" s="169"/>
      <c r="DY4" s="169"/>
      <c r="DZ4" s="169"/>
      <c r="EA4" s="169"/>
      <c r="EB4" s="169"/>
      <c r="EC4" s="170"/>
      <c r="ED4" s="165" t="s">
        <v>78</v>
      </c>
      <c r="EE4" s="169"/>
      <c r="EF4" s="169"/>
      <c r="EG4" s="169"/>
      <c r="EH4" s="169"/>
      <c r="EI4" s="169"/>
      <c r="EJ4" s="169"/>
      <c r="EK4" s="170"/>
      <c r="EL4" s="165" t="s">
        <v>79</v>
      </c>
      <c r="EM4" s="169"/>
      <c r="EN4" s="169"/>
      <c r="EO4" s="169"/>
      <c r="EP4" s="169"/>
      <c r="EQ4" s="169"/>
      <c r="ER4" s="169"/>
      <c r="ES4" s="170"/>
      <c r="ET4" s="165" t="s">
        <v>80</v>
      </c>
      <c r="EU4" s="169"/>
      <c r="EV4" s="169"/>
      <c r="EW4" s="169"/>
      <c r="EX4" s="169"/>
      <c r="EY4" s="169"/>
      <c r="EZ4" s="169"/>
      <c r="FA4" s="170"/>
      <c r="FB4" s="165" t="s">
        <v>77</v>
      </c>
      <c r="FC4" s="169"/>
      <c r="FD4" s="169"/>
      <c r="FE4" s="169"/>
      <c r="FF4" s="169"/>
      <c r="FG4" s="169"/>
      <c r="FH4" s="169"/>
      <c r="FI4" s="170"/>
      <c r="FJ4" s="165" t="s">
        <v>78</v>
      </c>
      <c r="FK4" s="169"/>
      <c r="FL4" s="169"/>
      <c r="FM4" s="169"/>
      <c r="FN4" s="169"/>
      <c r="FO4" s="169"/>
      <c r="FP4" s="169"/>
      <c r="FQ4" s="170"/>
      <c r="FR4" s="165" t="s">
        <v>79</v>
      </c>
      <c r="FS4" s="169"/>
      <c r="FT4" s="169"/>
      <c r="FU4" s="169"/>
      <c r="FV4" s="169"/>
      <c r="FW4" s="169"/>
      <c r="FX4" s="169"/>
      <c r="FY4" s="170"/>
      <c r="FZ4" s="165" t="s">
        <v>80</v>
      </c>
      <c r="GA4" s="169"/>
      <c r="GB4" s="169"/>
      <c r="GC4" s="169"/>
      <c r="GD4" s="169"/>
      <c r="GE4" s="169"/>
      <c r="GF4" s="169"/>
      <c r="GG4" s="170"/>
      <c r="GH4" s="165" t="s">
        <v>77</v>
      </c>
      <c r="GI4" s="169"/>
      <c r="GJ4" s="169"/>
      <c r="GK4" s="169"/>
      <c r="GL4" s="169"/>
      <c r="GM4" s="169"/>
      <c r="GN4" s="169"/>
      <c r="GO4" s="170"/>
      <c r="GP4" s="165" t="s">
        <v>78</v>
      </c>
      <c r="GQ4" s="169"/>
      <c r="GR4" s="169"/>
      <c r="GS4" s="169"/>
      <c r="GT4" s="169"/>
      <c r="GU4" s="169"/>
      <c r="GV4" s="169"/>
      <c r="GW4" s="170"/>
    </row>
    <row r="5" spans="2:205" ht="27" customHeight="1">
      <c r="B5" s="161"/>
      <c r="C5" s="162"/>
      <c r="D5" s="163"/>
      <c r="E5" s="164"/>
      <c r="F5" s="171" t="s">
        <v>81</v>
      </c>
      <c r="G5" s="172"/>
      <c r="H5" s="173" t="s">
        <v>82</v>
      </c>
      <c r="I5" s="172"/>
      <c r="J5" s="173" t="s">
        <v>83</v>
      </c>
      <c r="K5" s="172"/>
      <c r="L5" s="173" t="s">
        <v>84</v>
      </c>
      <c r="M5" s="174"/>
      <c r="N5" s="171" t="s">
        <v>85</v>
      </c>
      <c r="O5" s="175"/>
      <c r="P5" s="173" t="s">
        <v>86</v>
      </c>
      <c r="Q5" s="172"/>
      <c r="R5" s="173" t="s">
        <v>87</v>
      </c>
      <c r="S5" s="172"/>
      <c r="T5" s="173" t="s">
        <v>84</v>
      </c>
      <c r="U5" s="174"/>
      <c r="V5" s="171" t="s">
        <v>88</v>
      </c>
      <c r="W5" s="172"/>
      <c r="X5" s="173" t="s">
        <v>89</v>
      </c>
      <c r="Y5" s="172"/>
      <c r="Z5" s="173" t="s">
        <v>90</v>
      </c>
      <c r="AA5" s="172"/>
      <c r="AB5" s="173" t="s">
        <v>84</v>
      </c>
      <c r="AC5" s="174"/>
      <c r="AD5" s="171" t="s">
        <v>91</v>
      </c>
      <c r="AE5" s="172"/>
      <c r="AF5" s="173" t="s">
        <v>92</v>
      </c>
      <c r="AG5" s="172"/>
      <c r="AH5" s="173" t="s">
        <v>93</v>
      </c>
      <c r="AI5" s="172"/>
      <c r="AJ5" s="173" t="s">
        <v>84</v>
      </c>
      <c r="AK5" s="174"/>
      <c r="AL5" s="171" t="s">
        <v>85</v>
      </c>
      <c r="AM5" s="175"/>
      <c r="AN5" s="173" t="s">
        <v>86</v>
      </c>
      <c r="AO5" s="172"/>
      <c r="AP5" s="173" t="s">
        <v>87</v>
      </c>
      <c r="AQ5" s="172"/>
      <c r="AR5" s="173" t="s">
        <v>84</v>
      </c>
      <c r="AS5" s="174"/>
      <c r="AT5" s="171" t="s">
        <v>88</v>
      </c>
      <c r="AU5" s="172"/>
      <c r="AV5" s="173" t="s">
        <v>89</v>
      </c>
      <c r="AW5" s="172"/>
      <c r="AX5" s="173" t="s">
        <v>90</v>
      </c>
      <c r="AY5" s="172"/>
      <c r="AZ5" s="173" t="s">
        <v>84</v>
      </c>
      <c r="BA5" s="174"/>
      <c r="BB5" s="171" t="s">
        <v>91</v>
      </c>
      <c r="BC5" s="172"/>
      <c r="BD5" s="173" t="s">
        <v>92</v>
      </c>
      <c r="BE5" s="172"/>
      <c r="BF5" s="173" t="s">
        <v>93</v>
      </c>
      <c r="BG5" s="172"/>
      <c r="BH5" s="173" t="s">
        <v>84</v>
      </c>
      <c r="BI5" s="174"/>
      <c r="BJ5" s="171" t="s">
        <v>81</v>
      </c>
      <c r="BK5" s="172"/>
      <c r="BL5" s="173" t="s">
        <v>82</v>
      </c>
      <c r="BM5" s="172"/>
      <c r="BN5" s="173" t="s">
        <v>83</v>
      </c>
      <c r="BO5" s="172"/>
      <c r="BP5" s="173" t="s">
        <v>84</v>
      </c>
      <c r="BQ5" s="174"/>
      <c r="BR5" s="171" t="s">
        <v>85</v>
      </c>
      <c r="BS5" s="175"/>
      <c r="BT5" s="173" t="s">
        <v>86</v>
      </c>
      <c r="BU5" s="172"/>
      <c r="BV5" s="173" t="s">
        <v>87</v>
      </c>
      <c r="BW5" s="172"/>
      <c r="BX5" s="173" t="s">
        <v>84</v>
      </c>
      <c r="BY5" s="174"/>
      <c r="BZ5" s="171" t="s">
        <v>94</v>
      </c>
      <c r="CA5" s="175"/>
      <c r="CB5" s="173" t="s">
        <v>95</v>
      </c>
      <c r="CC5" s="172"/>
      <c r="CD5" s="173" t="s">
        <v>96</v>
      </c>
      <c r="CE5" s="172"/>
      <c r="CF5" s="173" t="s">
        <v>84</v>
      </c>
      <c r="CG5" s="174"/>
      <c r="CH5" s="171" t="s">
        <v>91</v>
      </c>
      <c r="CI5" s="175"/>
      <c r="CJ5" s="173" t="s">
        <v>92</v>
      </c>
      <c r="CK5" s="172"/>
      <c r="CL5" s="173" t="s">
        <v>93</v>
      </c>
      <c r="CM5" s="172"/>
      <c r="CN5" s="173" t="s">
        <v>84</v>
      </c>
      <c r="CO5" s="174"/>
      <c r="CP5" s="171" t="s">
        <v>81</v>
      </c>
      <c r="CQ5" s="175"/>
      <c r="CR5" s="173" t="s">
        <v>82</v>
      </c>
      <c r="CS5" s="172"/>
      <c r="CT5" s="173" t="s">
        <v>83</v>
      </c>
      <c r="CU5" s="172"/>
      <c r="CV5" s="173" t="s">
        <v>84</v>
      </c>
      <c r="CW5" s="174"/>
      <c r="CX5" s="171" t="s">
        <v>85</v>
      </c>
      <c r="CY5" s="175"/>
      <c r="CZ5" s="173" t="s">
        <v>86</v>
      </c>
      <c r="DA5" s="172"/>
      <c r="DB5" s="173" t="s">
        <v>87</v>
      </c>
      <c r="DC5" s="172"/>
      <c r="DD5" s="173" t="s">
        <v>84</v>
      </c>
      <c r="DE5" s="174"/>
      <c r="DF5" s="171" t="s">
        <v>94</v>
      </c>
      <c r="DG5" s="175"/>
      <c r="DH5" s="173" t="s">
        <v>95</v>
      </c>
      <c r="DI5" s="172"/>
      <c r="DJ5" s="173" t="s">
        <v>96</v>
      </c>
      <c r="DK5" s="172"/>
      <c r="DL5" s="173" t="s">
        <v>84</v>
      </c>
      <c r="DM5" s="174"/>
      <c r="DN5" s="171" t="s">
        <v>91</v>
      </c>
      <c r="DO5" s="175"/>
      <c r="DP5" s="173" t="s">
        <v>92</v>
      </c>
      <c r="DQ5" s="172"/>
      <c r="DR5" s="173" t="s">
        <v>93</v>
      </c>
      <c r="DS5" s="172"/>
      <c r="DT5" s="173" t="s">
        <v>84</v>
      </c>
      <c r="DU5" s="174"/>
      <c r="DV5" s="171" t="s">
        <v>81</v>
      </c>
      <c r="DW5" s="175"/>
      <c r="DX5" s="173" t="s">
        <v>82</v>
      </c>
      <c r="DY5" s="172"/>
      <c r="DZ5" s="173" t="s">
        <v>83</v>
      </c>
      <c r="EA5" s="172"/>
      <c r="EB5" s="173" t="s">
        <v>84</v>
      </c>
      <c r="EC5" s="174"/>
      <c r="ED5" s="171" t="s">
        <v>85</v>
      </c>
      <c r="EE5" s="175"/>
      <c r="EF5" s="173" t="s">
        <v>86</v>
      </c>
      <c r="EG5" s="172"/>
      <c r="EH5" s="173" t="s">
        <v>87</v>
      </c>
      <c r="EI5" s="172"/>
      <c r="EJ5" s="173" t="s">
        <v>84</v>
      </c>
      <c r="EK5" s="174"/>
      <c r="EL5" s="171" t="s">
        <v>94</v>
      </c>
      <c r="EM5" s="175"/>
      <c r="EN5" s="173" t="s">
        <v>95</v>
      </c>
      <c r="EO5" s="172"/>
      <c r="EP5" s="173" t="s">
        <v>96</v>
      </c>
      <c r="EQ5" s="172"/>
      <c r="ER5" s="173" t="s">
        <v>84</v>
      </c>
      <c r="ES5" s="174"/>
      <c r="ET5" s="171" t="s">
        <v>91</v>
      </c>
      <c r="EU5" s="175"/>
      <c r="EV5" s="173" t="s">
        <v>92</v>
      </c>
      <c r="EW5" s="172"/>
      <c r="EX5" s="173" t="s">
        <v>93</v>
      </c>
      <c r="EY5" s="172"/>
      <c r="EZ5" s="173" t="s">
        <v>84</v>
      </c>
      <c r="FA5" s="174"/>
      <c r="FB5" s="171" t="s">
        <v>81</v>
      </c>
      <c r="FC5" s="175"/>
      <c r="FD5" s="173" t="s">
        <v>82</v>
      </c>
      <c r="FE5" s="172"/>
      <c r="FF5" s="173" t="s">
        <v>83</v>
      </c>
      <c r="FG5" s="172"/>
      <c r="FH5" s="173" t="s">
        <v>84</v>
      </c>
      <c r="FI5" s="174"/>
      <c r="FJ5" s="171" t="s">
        <v>85</v>
      </c>
      <c r="FK5" s="175"/>
      <c r="FL5" s="173" t="s">
        <v>86</v>
      </c>
      <c r="FM5" s="172"/>
      <c r="FN5" s="173" t="s">
        <v>87</v>
      </c>
      <c r="FO5" s="172"/>
      <c r="FP5" s="173" t="s">
        <v>84</v>
      </c>
      <c r="FQ5" s="174"/>
      <c r="FR5" s="171" t="s">
        <v>94</v>
      </c>
      <c r="FS5" s="175"/>
      <c r="FT5" s="173" t="s">
        <v>95</v>
      </c>
      <c r="FU5" s="172"/>
      <c r="FV5" s="173" t="s">
        <v>96</v>
      </c>
      <c r="FW5" s="172"/>
      <c r="FX5" s="173" t="s">
        <v>84</v>
      </c>
      <c r="FY5" s="174"/>
      <c r="FZ5" s="171" t="s">
        <v>91</v>
      </c>
      <c r="GA5" s="175"/>
      <c r="GB5" s="173" t="s">
        <v>92</v>
      </c>
      <c r="GC5" s="172"/>
      <c r="GD5" s="173" t="s">
        <v>93</v>
      </c>
      <c r="GE5" s="172"/>
      <c r="GF5" s="173" t="s">
        <v>84</v>
      </c>
      <c r="GG5" s="174"/>
      <c r="GH5" s="171" t="s">
        <v>81</v>
      </c>
      <c r="GI5" s="175"/>
      <c r="GJ5" s="173" t="s">
        <v>82</v>
      </c>
      <c r="GK5" s="172"/>
      <c r="GL5" s="173" t="s">
        <v>83</v>
      </c>
      <c r="GM5" s="172"/>
      <c r="GN5" s="173" t="s">
        <v>84</v>
      </c>
      <c r="GO5" s="174"/>
      <c r="GP5" s="171" t="s">
        <v>85</v>
      </c>
      <c r="GQ5" s="172"/>
      <c r="GR5" s="175" t="s">
        <v>86</v>
      </c>
      <c r="GS5" s="172"/>
      <c r="GT5" s="173" t="s">
        <v>87</v>
      </c>
      <c r="GU5" s="172"/>
      <c r="GV5" s="173" t="s">
        <v>84</v>
      </c>
      <c r="GW5" s="174"/>
    </row>
    <row r="6" spans="2:205" ht="19.5" customHeight="1" thickBot="1">
      <c r="B6" s="176"/>
      <c r="C6" s="177"/>
      <c r="D6" s="178"/>
      <c r="E6" s="179"/>
      <c r="F6" s="180"/>
      <c r="G6" s="181"/>
      <c r="H6" s="180"/>
      <c r="I6" s="181"/>
      <c r="J6" s="180"/>
      <c r="K6" s="181"/>
      <c r="L6" s="182"/>
      <c r="M6" s="183"/>
      <c r="N6" s="180"/>
      <c r="O6" s="181"/>
      <c r="P6" s="180"/>
      <c r="Q6" s="181"/>
      <c r="R6" s="180"/>
      <c r="S6" s="181"/>
      <c r="T6" s="182"/>
      <c r="U6" s="183"/>
      <c r="V6" s="180"/>
      <c r="W6" s="181"/>
      <c r="X6" s="180"/>
      <c r="Y6" s="181"/>
      <c r="Z6" s="180"/>
      <c r="AA6" s="181"/>
      <c r="AB6" s="182"/>
      <c r="AC6" s="183"/>
      <c r="AD6" s="180"/>
      <c r="AE6" s="181"/>
      <c r="AF6" s="180"/>
      <c r="AG6" s="181"/>
      <c r="AH6" s="180"/>
      <c r="AI6" s="181"/>
      <c r="AJ6" s="182"/>
      <c r="AK6" s="183"/>
      <c r="AL6" s="180"/>
      <c r="AM6" s="181"/>
      <c r="AN6" s="180"/>
      <c r="AO6" s="181"/>
      <c r="AP6" s="180"/>
      <c r="AQ6" s="181"/>
      <c r="AR6" s="182"/>
      <c r="AS6" s="183"/>
      <c r="AT6" s="180"/>
      <c r="AU6" s="181"/>
      <c r="AV6" s="180"/>
      <c r="AW6" s="181"/>
      <c r="AX6" s="180"/>
      <c r="AY6" s="181"/>
      <c r="AZ6" s="182"/>
      <c r="BA6" s="183"/>
      <c r="BB6" s="180"/>
      <c r="BC6" s="181"/>
      <c r="BD6" s="180"/>
      <c r="BE6" s="181"/>
      <c r="BF6" s="180"/>
      <c r="BG6" s="181"/>
      <c r="BH6" s="182"/>
      <c r="BI6" s="183"/>
      <c r="BJ6" s="180"/>
      <c r="BK6" s="181"/>
      <c r="BL6" s="180"/>
      <c r="BM6" s="181"/>
      <c r="BN6" s="180"/>
      <c r="BO6" s="181"/>
      <c r="BP6" s="182"/>
      <c r="BQ6" s="183"/>
      <c r="BR6" s="180"/>
      <c r="BS6" s="181"/>
      <c r="BT6" s="180"/>
      <c r="BU6" s="181"/>
      <c r="BV6" s="180"/>
      <c r="BW6" s="181"/>
      <c r="BX6" s="182"/>
      <c r="BY6" s="183"/>
      <c r="BZ6" s="180"/>
      <c r="CA6" s="181"/>
      <c r="CB6" s="180"/>
      <c r="CC6" s="181"/>
      <c r="CD6" s="180"/>
      <c r="CE6" s="181"/>
      <c r="CF6" s="182"/>
      <c r="CG6" s="183"/>
      <c r="CH6" s="180"/>
      <c r="CI6" s="181"/>
      <c r="CJ6" s="180"/>
      <c r="CK6" s="181"/>
      <c r="CL6" s="180"/>
      <c r="CM6" s="181"/>
      <c r="CN6" s="182"/>
      <c r="CO6" s="183"/>
      <c r="CP6" s="180"/>
      <c r="CQ6" s="181"/>
      <c r="CR6" s="180"/>
      <c r="CS6" s="181"/>
      <c r="CT6" s="180"/>
      <c r="CU6" s="181"/>
      <c r="CV6" s="182"/>
      <c r="CW6" s="183"/>
      <c r="CX6" s="180"/>
      <c r="CY6" s="181"/>
      <c r="CZ6" s="180"/>
      <c r="DA6" s="181"/>
      <c r="DB6" s="180"/>
      <c r="DC6" s="181"/>
      <c r="DD6" s="182"/>
      <c r="DE6" s="183"/>
      <c r="DF6" s="180"/>
      <c r="DG6" s="181"/>
      <c r="DH6" s="180"/>
      <c r="DI6" s="181"/>
      <c r="DJ6" s="180"/>
      <c r="DK6" s="181"/>
      <c r="DL6" s="182"/>
      <c r="DM6" s="183"/>
      <c r="DN6" s="180"/>
      <c r="DO6" s="181"/>
      <c r="DP6" s="180"/>
      <c r="DQ6" s="181"/>
      <c r="DR6" s="180"/>
      <c r="DS6" s="181"/>
      <c r="DT6" s="182"/>
      <c r="DU6" s="183"/>
      <c r="DV6" s="180"/>
      <c r="DW6" s="181"/>
      <c r="DX6" s="180"/>
      <c r="DY6" s="181"/>
      <c r="DZ6" s="180"/>
      <c r="EA6" s="181"/>
      <c r="EB6" s="182"/>
      <c r="EC6" s="183"/>
      <c r="ED6" s="180"/>
      <c r="EE6" s="181"/>
      <c r="EF6" s="180"/>
      <c r="EG6" s="181"/>
      <c r="EH6" s="180"/>
      <c r="EI6" s="181"/>
      <c r="EJ6" s="182"/>
      <c r="EK6" s="183"/>
      <c r="EL6" s="180"/>
      <c r="EM6" s="181"/>
      <c r="EN6" s="180"/>
      <c r="EO6" s="181"/>
      <c r="EP6" s="180"/>
      <c r="EQ6" s="181"/>
      <c r="ER6" s="182"/>
      <c r="ES6" s="183"/>
      <c r="ET6" s="180"/>
      <c r="EU6" s="181"/>
      <c r="EV6" s="180"/>
      <c r="EW6" s="181"/>
      <c r="EX6" s="180"/>
      <c r="EY6" s="181"/>
      <c r="EZ6" s="182"/>
      <c r="FA6" s="183"/>
      <c r="FB6" s="180"/>
      <c r="FC6" s="181"/>
      <c r="FD6" s="180"/>
      <c r="FE6" s="181"/>
      <c r="FF6" s="180"/>
      <c r="FG6" s="181"/>
      <c r="FH6" s="182"/>
      <c r="FI6" s="183"/>
      <c r="FJ6" s="180"/>
      <c r="FK6" s="181"/>
      <c r="FL6" s="180"/>
      <c r="FM6" s="181"/>
      <c r="FN6" s="180"/>
      <c r="FO6" s="181"/>
      <c r="FP6" s="182"/>
      <c r="FQ6" s="183"/>
      <c r="FR6" s="180"/>
      <c r="FS6" s="181"/>
      <c r="FT6" s="180"/>
      <c r="FU6" s="181"/>
      <c r="FV6" s="180"/>
      <c r="FW6" s="181"/>
      <c r="FX6" s="182"/>
      <c r="FY6" s="183"/>
      <c r="FZ6" s="180"/>
      <c r="GA6" s="181"/>
      <c r="GB6" s="180"/>
      <c r="GC6" s="181"/>
      <c r="GD6" s="180"/>
      <c r="GE6" s="181"/>
      <c r="GF6" s="182"/>
      <c r="GG6" s="183"/>
      <c r="GH6" s="180"/>
      <c r="GI6" s="184"/>
      <c r="GJ6" s="180"/>
      <c r="GK6" s="181"/>
      <c r="GL6" s="180"/>
      <c r="GM6" s="181"/>
      <c r="GN6" s="182"/>
      <c r="GO6" s="183"/>
      <c r="GP6" s="180"/>
      <c r="GQ6" s="181"/>
      <c r="GR6" s="185"/>
      <c r="GS6" s="181"/>
      <c r="GT6" s="180"/>
      <c r="GU6" s="181"/>
      <c r="GV6" s="182"/>
      <c r="GW6" s="183"/>
    </row>
    <row r="7" spans="2:205" ht="30" customHeight="1">
      <c r="B7" s="186" t="s">
        <v>97</v>
      </c>
      <c r="C7" s="187"/>
      <c r="D7" s="188" t="s">
        <v>98</v>
      </c>
      <c r="E7" s="189" t="s">
        <v>99</v>
      </c>
      <c r="F7" s="190"/>
      <c r="G7" s="191">
        <v>3246.128</v>
      </c>
      <c r="H7" s="192"/>
      <c r="I7" s="191">
        <v>2911.539</v>
      </c>
      <c r="J7" s="193"/>
      <c r="K7" s="191">
        <v>3513.493</v>
      </c>
      <c r="L7" s="194"/>
      <c r="M7" s="195">
        <v>9671.16</v>
      </c>
      <c r="N7" s="190"/>
      <c r="O7" s="191">
        <v>3514.301</v>
      </c>
      <c r="P7" s="196"/>
      <c r="Q7" s="191">
        <v>3389.477</v>
      </c>
      <c r="R7" s="196"/>
      <c r="S7" s="191">
        <v>3581.963</v>
      </c>
      <c r="T7" s="194"/>
      <c r="U7" s="195">
        <v>10485.741</v>
      </c>
      <c r="V7" s="190"/>
      <c r="W7" s="191">
        <v>3886.261</v>
      </c>
      <c r="X7" s="196"/>
      <c r="Y7" s="191">
        <v>4018.991</v>
      </c>
      <c r="Z7" s="196"/>
      <c r="AA7" s="191">
        <v>4084.222</v>
      </c>
      <c r="AB7" s="194"/>
      <c r="AC7" s="195">
        <v>11989.474</v>
      </c>
      <c r="AD7" s="190"/>
      <c r="AE7" s="191">
        <v>3179.57</v>
      </c>
      <c r="AF7" s="192"/>
      <c r="AG7" s="191">
        <v>3607.611</v>
      </c>
      <c r="AH7" s="192"/>
      <c r="AI7" s="191">
        <v>3716.549</v>
      </c>
      <c r="AJ7" s="194"/>
      <c r="AK7" s="195">
        <v>10503.73</v>
      </c>
      <c r="AL7" s="190"/>
      <c r="AM7" s="191">
        <v>3768.514</v>
      </c>
      <c r="AN7" s="192"/>
      <c r="AO7" s="191">
        <v>3452.347</v>
      </c>
      <c r="AP7" s="193"/>
      <c r="AQ7" s="191">
        <v>3707.317</v>
      </c>
      <c r="AR7" s="194"/>
      <c r="AS7" s="195">
        <v>10928.178</v>
      </c>
      <c r="AT7" s="190"/>
      <c r="AU7" s="191">
        <v>4210.815</v>
      </c>
      <c r="AV7" s="192"/>
      <c r="AW7" s="191">
        <v>4178.488</v>
      </c>
      <c r="AX7" s="193"/>
      <c r="AY7" s="191">
        <v>4058.256</v>
      </c>
      <c r="AZ7" s="194"/>
      <c r="BA7" s="195">
        <v>12447.559</v>
      </c>
      <c r="BB7" s="190"/>
      <c r="BC7" s="197">
        <v>3257.625</v>
      </c>
      <c r="BD7" s="192"/>
      <c r="BE7" s="198">
        <v>3657.074</v>
      </c>
      <c r="BF7" s="192"/>
      <c r="BG7" s="199">
        <v>3872.117</v>
      </c>
      <c r="BH7" s="194"/>
      <c r="BI7" s="195">
        <v>10786.816</v>
      </c>
      <c r="BJ7" s="190"/>
      <c r="BK7" s="199">
        <v>3710</v>
      </c>
      <c r="BL7" s="192"/>
      <c r="BM7" s="199">
        <v>3673.927</v>
      </c>
      <c r="BN7" s="193"/>
      <c r="BO7" s="199">
        <v>3747.338</v>
      </c>
      <c r="BP7" s="194"/>
      <c r="BQ7" s="195">
        <v>11131.265</v>
      </c>
      <c r="BR7" s="190"/>
      <c r="BS7" s="199">
        <v>4189.126</v>
      </c>
      <c r="BT7" s="192"/>
      <c r="BU7" s="199">
        <v>3619.857</v>
      </c>
      <c r="BV7" s="193"/>
      <c r="BW7" s="199">
        <v>3964.662</v>
      </c>
      <c r="BX7" s="194"/>
      <c r="BY7" s="195">
        <v>11773.645</v>
      </c>
      <c r="BZ7" s="190"/>
      <c r="CA7" s="199">
        <v>4373.216</v>
      </c>
      <c r="CB7" s="192"/>
      <c r="CC7" s="199">
        <v>4554.718</v>
      </c>
      <c r="CD7" s="193"/>
      <c r="CE7" s="199">
        <v>4345.752</v>
      </c>
      <c r="CF7" s="194"/>
      <c r="CG7" s="195">
        <v>13273.686000000002</v>
      </c>
      <c r="CH7" s="190"/>
      <c r="CI7" s="199">
        <v>3753.744</v>
      </c>
      <c r="CJ7" s="192"/>
      <c r="CK7" s="199">
        <v>3735.786</v>
      </c>
      <c r="CL7" s="193"/>
      <c r="CM7" s="199">
        <v>4036.45</v>
      </c>
      <c r="CN7" s="194"/>
      <c r="CO7" s="200">
        <f>(CI7+CK7+CM7)</f>
        <v>11525.98</v>
      </c>
      <c r="CP7" s="190"/>
      <c r="CQ7" s="199">
        <v>3746.261</v>
      </c>
      <c r="CR7" s="192"/>
      <c r="CS7" s="199">
        <v>3684.558</v>
      </c>
      <c r="CT7" s="193"/>
      <c r="CU7" s="199">
        <v>3695.423</v>
      </c>
      <c r="CV7" s="194"/>
      <c r="CW7" s="200">
        <f>(CQ7+CS7+CU7)</f>
        <v>11126.241999999998</v>
      </c>
      <c r="CX7" s="190"/>
      <c r="CY7" s="199">
        <v>4044.096</v>
      </c>
      <c r="CZ7" s="192"/>
      <c r="DA7" s="199">
        <v>3338.893</v>
      </c>
      <c r="DB7" s="193"/>
      <c r="DC7" s="199">
        <v>4101.387</v>
      </c>
      <c r="DD7" s="194"/>
      <c r="DE7" s="200">
        <f>(CY7+DA7+DC7)</f>
        <v>11484.376</v>
      </c>
      <c r="DF7" s="190"/>
      <c r="DG7" s="199">
        <v>4247.288</v>
      </c>
      <c r="DH7" s="192"/>
      <c r="DI7" s="199">
        <v>4026.802</v>
      </c>
      <c r="DJ7" s="193"/>
      <c r="DK7" s="199">
        <v>4010</v>
      </c>
      <c r="DL7" s="194"/>
      <c r="DM7" s="200">
        <f>(DG7+DI7+DK7)</f>
        <v>12284.09</v>
      </c>
      <c r="DN7" s="190"/>
      <c r="DO7" s="199">
        <v>3343.097</v>
      </c>
      <c r="DP7" s="192"/>
      <c r="DQ7" s="201">
        <v>3599.681</v>
      </c>
      <c r="DR7" s="193"/>
      <c r="DS7" s="201">
        <v>3713.136</v>
      </c>
      <c r="DT7" s="194"/>
      <c r="DU7" s="200">
        <f>(DO7+DQ7+DS7)</f>
        <v>10655.914</v>
      </c>
      <c r="DV7" s="190"/>
      <c r="DW7" s="201">
        <v>3525.736</v>
      </c>
      <c r="DX7" s="192"/>
      <c r="DY7" s="202">
        <v>3289.058</v>
      </c>
      <c r="DZ7" s="193"/>
      <c r="EA7" s="201">
        <v>3691.128</v>
      </c>
      <c r="EB7" s="194"/>
      <c r="EC7" s="200">
        <f>(DW7+DY7+EA7)</f>
        <v>10505.922</v>
      </c>
      <c r="ED7" s="190"/>
      <c r="EE7" s="203">
        <v>3795.454</v>
      </c>
      <c r="EF7" s="192"/>
      <c r="EG7" s="203">
        <v>3233.062</v>
      </c>
      <c r="EH7" s="193"/>
      <c r="EI7" s="203">
        <v>3619.569</v>
      </c>
      <c r="EJ7" s="194"/>
      <c r="EK7" s="200">
        <f>(EE7+EG7+EI7)</f>
        <v>10648.085</v>
      </c>
      <c r="EL7" s="190"/>
      <c r="EM7" s="203">
        <v>4090.61</v>
      </c>
      <c r="EN7" s="192"/>
      <c r="EO7" s="203">
        <v>3692.263</v>
      </c>
      <c r="EP7" s="193"/>
      <c r="EQ7" s="203">
        <v>3789.136</v>
      </c>
      <c r="ER7" s="194"/>
      <c r="ES7" s="200">
        <f>(EM7+EO7+EQ7)</f>
        <v>11572.009</v>
      </c>
      <c r="ET7" s="190"/>
      <c r="EU7" s="204">
        <v>2906.5433</v>
      </c>
      <c r="EV7" s="205"/>
      <c r="EW7" s="204">
        <v>3453.725</v>
      </c>
      <c r="EX7" s="206"/>
      <c r="EY7" s="204">
        <v>3581.24</v>
      </c>
      <c r="EZ7" s="194"/>
      <c r="FA7" s="200">
        <f>(EU7+EW7+EY7)</f>
        <v>9941.5083</v>
      </c>
      <c r="FB7" s="190"/>
      <c r="FC7" s="204">
        <v>3318.13</v>
      </c>
      <c r="FD7" s="205"/>
      <c r="FE7" s="204">
        <v>3003.078</v>
      </c>
      <c r="FF7" s="206"/>
      <c r="FG7" s="204">
        <v>3485.807</v>
      </c>
      <c r="FH7" s="194"/>
      <c r="FI7" s="200">
        <v>9807.015</v>
      </c>
      <c r="FJ7" s="190"/>
      <c r="FK7" s="204">
        <v>3631.039</v>
      </c>
      <c r="FL7" s="205"/>
      <c r="FM7" s="204">
        <v>3210.387</v>
      </c>
      <c r="FN7" s="206"/>
      <c r="FO7" s="204">
        <v>3557.349</v>
      </c>
      <c r="FP7" s="194"/>
      <c r="FQ7" s="200">
        <v>10398.775000000001</v>
      </c>
      <c r="FR7" s="190"/>
      <c r="FS7" s="204">
        <v>3757.619</v>
      </c>
      <c r="FT7" s="205"/>
      <c r="FU7" s="204">
        <v>3874.579</v>
      </c>
      <c r="FV7" s="206"/>
      <c r="FW7" s="204">
        <v>3825.069</v>
      </c>
      <c r="FX7" s="194"/>
      <c r="FY7" s="200">
        <v>11457.267</v>
      </c>
      <c r="FZ7" s="190"/>
      <c r="GA7" s="204">
        <v>3037.17</v>
      </c>
      <c r="GB7" s="205"/>
      <c r="GC7" s="204">
        <v>3407.64</v>
      </c>
      <c r="GD7" s="193"/>
      <c r="GE7" s="204">
        <v>3669.225</v>
      </c>
      <c r="GF7" s="194"/>
      <c r="GG7" s="200">
        <v>10114.035</v>
      </c>
      <c r="GH7" s="190"/>
      <c r="GI7" s="204">
        <v>3291.938</v>
      </c>
      <c r="GJ7" s="196"/>
      <c r="GK7" s="204">
        <v>3265.638</v>
      </c>
      <c r="GL7" s="193"/>
      <c r="GM7" s="207">
        <v>3700</v>
      </c>
      <c r="GN7" s="194"/>
      <c r="GO7" s="200">
        <v>10257.576000000001</v>
      </c>
      <c r="GP7" s="190"/>
      <c r="GQ7" s="207">
        <v>3800</v>
      </c>
      <c r="GR7" s="205"/>
      <c r="GS7" s="208">
        <v>3300</v>
      </c>
      <c r="GT7" s="206"/>
      <c r="GU7" s="208">
        <v>3600</v>
      </c>
      <c r="GV7" s="194"/>
      <c r="GW7" s="200">
        <v>10700</v>
      </c>
    </row>
    <row r="8" spans="2:205" ht="30" customHeight="1">
      <c r="B8" s="186"/>
      <c r="C8" s="187"/>
      <c r="D8" s="188"/>
      <c r="E8" s="209" t="s">
        <v>100</v>
      </c>
      <c r="F8" s="210"/>
      <c r="G8" s="211">
        <v>3183.469</v>
      </c>
      <c r="H8" s="212"/>
      <c r="I8" s="211">
        <v>2990.654</v>
      </c>
      <c r="J8" s="213"/>
      <c r="K8" s="214">
        <v>3424.702</v>
      </c>
      <c r="L8" s="213"/>
      <c r="M8" s="215">
        <v>9598.825</v>
      </c>
      <c r="N8" s="210"/>
      <c r="O8" s="211">
        <v>3471.29</v>
      </c>
      <c r="P8" s="216"/>
      <c r="Q8" s="211">
        <v>3174.041</v>
      </c>
      <c r="R8" s="216"/>
      <c r="S8" s="211">
        <v>3575.382</v>
      </c>
      <c r="T8" s="213"/>
      <c r="U8" s="215">
        <v>10220.713</v>
      </c>
      <c r="V8" s="210"/>
      <c r="W8" s="211">
        <v>3819.35</v>
      </c>
      <c r="X8" s="216"/>
      <c r="Y8" s="211">
        <v>4056.151</v>
      </c>
      <c r="Z8" s="216"/>
      <c r="AA8" s="211">
        <v>3994.298</v>
      </c>
      <c r="AB8" s="213"/>
      <c r="AC8" s="215">
        <v>11869.798999999999</v>
      </c>
      <c r="AD8" s="210"/>
      <c r="AE8" s="211">
        <v>3078.607</v>
      </c>
      <c r="AF8" s="217"/>
      <c r="AG8" s="211">
        <v>3455.543</v>
      </c>
      <c r="AH8" s="217"/>
      <c r="AI8" s="211">
        <v>3390.358</v>
      </c>
      <c r="AJ8" s="213"/>
      <c r="AK8" s="215">
        <v>9924.508</v>
      </c>
      <c r="AL8" s="210"/>
      <c r="AM8" s="211">
        <v>3514.301</v>
      </c>
      <c r="AN8" s="212"/>
      <c r="AO8" s="211">
        <v>3389.477</v>
      </c>
      <c r="AP8" s="213"/>
      <c r="AQ8" s="211">
        <v>3581.963</v>
      </c>
      <c r="AR8" s="213"/>
      <c r="AS8" s="215">
        <v>10485.741</v>
      </c>
      <c r="AT8" s="210"/>
      <c r="AU8" s="211">
        <v>3886.261</v>
      </c>
      <c r="AV8" s="212"/>
      <c r="AW8" s="211">
        <v>4018.991</v>
      </c>
      <c r="AX8" s="213"/>
      <c r="AY8" s="211">
        <v>4084.222</v>
      </c>
      <c r="AZ8" s="213"/>
      <c r="BA8" s="215">
        <v>11989.474</v>
      </c>
      <c r="BB8" s="210"/>
      <c r="BC8" s="211">
        <v>3179.57</v>
      </c>
      <c r="BD8" s="217"/>
      <c r="BE8" s="211">
        <v>3607.611</v>
      </c>
      <c r="BF8" s="217"/>
      <c r="BG8" s="211">
        <v>3716.549</v>
      </c>
      <c r="BH8" s="213"/>
      <c r="BI8" s="215">
        <v>10503.73</v>
      </c>
      <c r="BJ8" s="210"/>
      <c r="BK8" s="211">
        <v>3298.476</v>
      </c>
      <c r="BL8" s="212"/>
      <c r="BM8" s="211">
        <v>3470.406</v>
      </c>
      <c r="BN8" s="213"/>
      <c r="BO8" s="211">
        <v>3645</v>
      </c>
      <c r="BP8" s="213"/>
      <c r="BQ8" s="215">
        <v>10413.882</v>
      </c>
      <c r="BR8" s="210"/>
      <c r="BS8" s="211">
        <v>3768.514</v>
      </c>
      <c r="BT8" s="212"/>
      <c r="BU8" s="211">
        <v>3452.347</v>
      </c>
      <c r="BV8" s="213"/>
      <c r="BW8" s="211">
        <v>3707.317</v>
      </c>
      <c r="BX8" s="213"/>
      <c r="BY8" s="215">
        <v>10928.178</v>
      </c>
      <c r="BZ8" s="210"/>
      <c r="CA8" s="211">
        <v>4210.815</v>
      </c>
      <c r="CB8" s="212"/>
      <c r="CC8" s="211">
        <v>4178.488</v>
      </c>
      <c r="CD8" s="213"/>
      <c r="CE8" s="211">
        <v>4058.256</v>
      </c>
      <c r="CF8" s="213"/>
      <c r="CG8" s="215">
        <v>12447.559</v>
      </c>
      <c r="CH8" s="210"/>
      <c r="CI8" s="211">
        <v>3257.625</v>
      </c>
      <c r="CJ8" s="212"/>
      <c r="CK8" s="211">
        <v>3657.074</v>
      </c>
      <c r="CL8" s="213"/>
      <c r="CM8" s="211">
        <v>3872.117</v>
      </c>
      <c r="CN8" s="213"/>
      <c r="CO8" s="218">
        <f>(CI8+CK8+CM8)</f>
        <v>10786.816</v>
      </c>
      <c r="CP8" s="210"/>
      <c r="CQ8" s="211">
        <v>3710</v>
      </c>
      <c r="CR8" s="212"/>
      <c r="CS8" s="211">
        <f>BM7</f>
        <v>3673.927</v>
      </c>
      <c r="CT8" s="213"/>
      <c r="CU8" s="211">
        <f>BO7</f>
        <v>3747.338</v>
      </c>
      <c r="CV8" s="213"/>
      <c r="CW8" s="218">
        <f>(CQ8+CS8+CU8)</f>
        <v>11131.265</v>
      </c>
      <c r="CX8" s="210"/>
      <c r="CY8" s="211">
        <f>BS7</f>
        <v>4189.126</v>
      </c>
      <c r="CZ8" s="212"/>
      <c r="DA8" s="211">
        <f>BU7</f>
        <v>3619.857</v>
      </c>
      <c r="DB8" s="213"/>
      <c r="DC8" s="211">
        <f>BW7</f>
        <v>3964.662</v>
      </c>
      <c r="DD8" s="213"/>
      <c r="DE8" s="218">
        <f>(CY8+DA8+DC8)</f>
        <v>11773.645</v>
      </c>
      <c r="DF8" s="210"/>
      <c r="DG8" s="211">
        <f>CA7</f>
        <v>4373.216</v>
      </c>
      <c r="DH8" s="212"/>
      <c r="DI8" s="211">
        <f>CC7</f>
        <v>4554.718</v>
      </c>
      <c r="DJ8" s="213"/>
      <c r="DK8" s="211">
        <f>CE7</f>
        <v>4345.752</v>
      </c>
      <c r="DL8" s="213"/>
      <c r="DM8" s="218">
        <f>(DG8+DI8+DK8)</f>
        <v>13273.686000000002</v>
      </c>
      <c r="DN8" s="210"/>
      <c r="DO8" s="211">
        <f>CI7</f>
        <v>3753.744</v>
      </c>
      <c r="DP8" s="212"/>
      <c r="DQ8" s="211">
        <f>CK7</f>
        <v>3735.786</v>
      </c>
      <c r="DR8" s="213"/>
      <c r="DS8" s="211">
        <f>CM7</f>
        <v>4036.45</v>
      </c>
      <c r="DT8" s="213"/>
      <c r="DU8" s="218">
        <f>(DO8+DQ8+DS8)</f>
        <v>11525.98</v>
      </c>
      <c r="DV8" s="210"/>
      <c r="DW8" s="211">
        <f>CQ7</f>
        <v>3746.261</v>
      </c>
      <c r="DX8" s="212"/>
      <c r="DY8" s="211">
        <f>CS7</f>
        <v>3684.558</v>
      </c>
      <c r="DZ8" s="213"/>
      <c r="EA8" s="211">
        <f>CU7</f>
        <v>3695.423</v>
      </c>
      <c r="EB8" s="213"/>
      <c r="EC8" s="218">
        <f>(DW8+DY8+EA8)</f>
        <v>11126.241999999998</v>
      </c>
      <c r="ED8" s="210"/>
      <c r="EE8" s="211">
        <f>CY7</f>
        <v>4044.096</v>
      </c>
      <c r="EF8" s="212"/>
      <c r="EG8" s="211">
        <f>DA7</f>
        <v>3338.893</v>
      </c>
      <c r="EH8" s="213"/>
      <c r="EI8" s="211">
        <f>DC7</f>
        <v>4101.387</v>
      </c>
      <c r="EJ8" s="213"/>
      <c r="EK8" s="218">
        <f>(EE8+EG8+EI8)</f>
        <v>11484.376</v>
      </c>
      <c r="EL8" s="210"/>
      <c r="EM8" s="211">
        <f>DG7</f>
        <v>4247.288</v>
      </c>
      <c r="EN8" s="212"/>
      <c r="EO8" s="211">
        <f>DI7</f>
        <v>4026.802</v>
      </c>
      <c r="EP8" s="213"/>
      <c r="EQ8" s="211">
        <f>DK7</f>
        <v>4010</v>
      </c>
      <c r="ER8" s="213"/>
      <c r="ES8" s="218">
        <f>(EM8+EO8+EQ8)</f>
        <v>12284.09</v>
      </c>
      <c r="ET8" s="210"/>
      <c r="EU8" s="211">
        <f>DO7</f>
        <v>3343.097</v>
      </c>
      <c r="EV8" s="212"/>
      <c r="EW8" s="211">
        <f>DQ7</f>
        <v>3599.681</v>
      </c>
      <c r="EX8" s="213"/>
      <c r="EY8" s="211">
        <f>DS7</f>
        <v>3713.136</v>
      </c>
      <c r="EZ8" s="213"/>
      <c r="FA8" s="218">
        <f>(EU8+EW8+EY8)</f>
        <v>10655.914</v>
      </c>
      <c r="FB8" s="210"/>
      <c r="FC8" s="211">
        <v>3525.736</v>
      </c>
      <c r="FD8" s="212"/>
      <c r="FE8" s="211">
        <v>3289.058</v>
      </c>
      <c r="FF8" s="213"/>
      <c r="FG8" s="211">
        <v>3691.128</v>
      </c>
      <c r="FH8" s="213"/>
      <c r="FI8" s="218">
        <v>10505.922</v>
      </c>
      <c r="FJ8" s="210"/>
      <c r="FK8" s="211">
        <v>3795.454</v>
      </c>
      <c r="FL8" s="212"/>
      <c r="FM8" s="211">
        <v>3233.062</v>
      </c>
      <c r="FN8" s="213"/>
      <c r="FO8" s="211">
        <v>3619.569</v>
      </c>
      <c r="FP8" s="213"/>
      <c r="FQ8" s="218">
        <v>10648.085</v>
      </c>
      <c r="FR8" s="210"/>
      <c r="FS8" s="211">
        <v>4090.61</v>
      </c>
      <c r="FT8" s="212"/>
      <c r="FU8" s="211">
        <v>3692.263</v>
      </c>
      <c r="FV8" s="213"/>
      <c r="FW8" s="211">
        <v>3789.136</v>
      </c>
      <c r="FX8" s="213"/>
      <c r="FY8" s="218">
        <v>11572.009</v>
      </c>
      <c r="FZ8" s="210"/>
      <c r="GA8" s="211">
        <v>2906.5433</v>
      </c>
      <c r="GB8" s="212"/>
      <c r="GC8" s="211">
        <v>3453.725</v>
      </c>
      <c r="GD8" s="213"/>
      <c r="GE8" s="211">
        <v>3581.24</v>
      </c>
      <c r="GF8" s="213"/>
      <c r="GG8" s="218">
        <v>9941.5083</v>
      </c>
      <c r="GH8" s="210"/>
      <c r="GI8" s="212">
        <v>3318.13</v>
      </c>
      <c r="GJ8" s="216"/>
      <c r="GK8" s="211">
        <v>3003.078</v>
      </c>
      <c r="GL8" s="213"/>
      <c r="GM8" s="211">
        <v>3485.807</v>
      </c>
      <c r="GN8" s="213"/>
      <c r="GO8" s="218">
        <v>9807.015</v>
      </c>
      <c r="GP8" s="210"/>
      <c r="GQ8" s="211">
        <v>3631.039</v>
      </c>
      <c r="GR8" s="212"/>
      <c r="GS8" s="211">
        <v>3210.387</v>
      </c>
      <c r="GT8" s="213"/>
      <c r="GU8" s="211">
        <v>3557.349</v>
      </c>
      <c r="GV8" s="213"/>
      <c r="GW8" s="218">
        <v>10398.775000000001</v>
      </c>
    </row>
    <row r="9" spans="2:205" ht="30" customHeight="1" thickBot="1">
      <c r="B9" s="219"/>
      <c r="C9" s="220"/>
      <c r="D9" s="221"/>
      <c r="E9" s="222" t="s">
        <v>101</v>
      </c>
      <c r="F9" s="223"/>
      <c r="G9" s="224">
        <v>2</v>
      </c>
      <c r="H9" s="225"/>
      <c r="I9" s="224">
        <v>-2.6</v>
      </c>
      <c r="J9" s="226"/>
      <c r="K9" s="224">
        <v>2.6</v>
      </c>
      <c r="L9" s="226"/>
      <c r="M9" s="227">
        <v>0.8</v>
      </c>
      <c r="N9" s="223"/>
      <c r="O9" s="224">
        <v>1.2</v>
      </c>
      <c r="P9" s="228"/>
      <c r="Q9" s="224">
        <v>6.8</v>
      </c>
      <c r="R9" s="228"/>
      <c r="S9" s="224">
        <v>0.2</v>
      </c>
      <c r="T9" s="226"/>
      <c r="U9" s="227">
        <v>2.6</v>
      </c>
      <c r="V9" s="223"/>
      <c r="W9" s="224">
        <v>1.8</v>
      </c>
      <c r="X9" s="228"/>
      <c r="Y9" s="224">
        <v>-0.9</v>
      </c>
      <c r="Z9" s="228"/>
      <c r="AA9" s="224">
        <v>2.3</v>
      </c>
      <c r="AB9" s="226"/>
      <c r="AC9" s="227">
        <v>1</v>
      </c>
      <c r="AD9" s="223"/>
      <c r="AE9" s="224">
        <v>3.3</v>
      </c>
      <c r="AF9" s="225"/>
      <c r="AG9" s="224">
        <v>4.4</v>
      </c>
      <c r="AH9" s="225"/>
      <c r="AI9" s="224">
        <v>9.6</v>
      </c>
      <c r="AJ9" s="226"/>
      <c r="AK9" s="227">
        <v>5.8</v>
      </c>
      <c r="AL9" s="223"/>
      <c r="AM9" s="224">
        <v>7.2</v>
      </c>
      <c r="AN9" s="225"/>
      <c r="AO9" s="224">
        <v>1.9</v>
      </c>
      <c r="AP9" s="226"/>
      <c r="AQ9" s="224">
        <v>3.5</v>
      </c>
      <c r="AR9" s="226"/>
      <c r="AS9" s="227">
        <v>4.2</v>
      </c>
      <c r="AT9" s="223"/>
      <c r="AU9" s="224">
        <v>8.4</v>
      </c>
      <c r="AV9" s="225"/>
      <c r="AW9" s="224">
        <v>4</v>
      </c>
      <c r="AX9" s="226"/>
      <c r="AY9" s="224">
        <v>-0.6</v>
      </c>
      <c r="AZ9" s="226"/>
      <c r="BA9" s="227">
        <v>3.8</v>
      </c>
      <c r="BB9" s="223"/>
      <c r="BC9" s="224">
        <v>2.5</v>
      </c>
      <c r="BD9" s="225"/>
      <c r="BE9" s="224">
        <v>1.4</v>
      </c>
      <c r="BF9" s="225"/>
      <c r="BG9" s="224">
        <v>4.2</v>
      </c>
      <c r="BH9" s="226"/>
      <c r="BI9" s="227">
        <v>2.7</v>
      </c>
      <c r="BJ9" s="223"/>
      <c r="BK9" s="224">
        <v>12.5</v>
      </c>
      <c r="BL9" s="225"/>
      <c r="BM9" s="224">
        <v>5.9</v>
      </c>
      <c r="BN9" s="226"/>
      <c r="BO9" s="224">
        <v>2.8</v>
      </c>
      <c r="BP9" s="226"/>
      <c r="BQ9" s="227">
        <v>6.9</v>
      </c>
      <c r="BR9" s="223"/>
      <c r="BS9" s="224">
        <v>11.2</v>
      </c>
      <c r="BT9" s="225"/>
      <c r="BU9" s="224">
        <v>4.9</v>
      </c>
      <c r="BV9" s="226"/>
      <c r="BW9" s="224">
        <v>6.9</v>
      </c>
      <c r="BX9" s="226"/>
      <c r="BY9" s="227">
        <v>7.7</v>
      </c>
      <c r="BZ9" s="223"/>
      <c r="CA9" s="224">
        <v>3.9</v>
      </c>
      <c r="CB9" s="225"/>
      <c r="CC9" s="224">
        <v>9</v>
      </c>
      <c r="CD9" s="226"/>
      <c r="CE9" s="224">
        <v>7.1</v>
      </c>
      <c r="CF9" s="226"/>
      <c r="CG9" s="227">
        <v>6.6</v>
      </c>
      <c r="CH9" s="223"/>
      <c r="CI9" s="224">
        <v>15.2</v>
      </c>
      <c r="CJ9" s="225"/>
      <c r="CK9" s="229">
        <f>ROUND((CK7/CK8-1)*100,1)</f>
        <v>2.2</v>
      </c>
      <c r="CL9" s="226"/>
      <c r="CM9" s="229">
        <f>ROUND((CM7/CM8-1)*100,1)</f>
        <v>4.2</v>
      </c>
      <c r="CN9" s="226"/>
      <c r="CO9" s="230">
        <f>ROUND((CO7/CO8-1)*100,1)</f>
        <v>6.9</v>
      </c>
      <c r="CP9" s="223"/>
      <c r="CQ9" s="229">
        <f>ROUND((CQ7/CQ8-1)*100,1)</f>
        <v>1</v>
      </c>
      <c r="CR9" s="225"/>
      <c r="CS9" s="229">
        <f>ROUND((CS7/CS8-1)*100,1)</f>
        <v>0.3</v>
      </c>
      <c r="CT9" s="226"/>
      <c r="CU9" s="229">
        <f>ROUND((CU7/CU8-1)*100,1)</f>
        <v>-1.4</v>
      </c>
      <c r="CV9" s="226"/>
      <c r="CW9" s="230">
        <f>ROUND((CW7/CW8-1)*100,1)</f>
        <v>0</v>
      </c>
      <c r="CX9" s="223"/>
      <c r="CY9" s="229">
        <f>ROUND((CY7/CY8-1)*100,1)</f>
        <v>-3.5</v>
      </c>
      <c r="CZ9" s="225"/>
      <c r="DA9" s="229">
        <f>ROUND((DA7/DA8-1)*100,1)</f>
        <v>-7.8</v>
      </c>
      <c r="DB9" s="226"/>
      <c r="DC9" s="229">
        <f>ROUND((DC7/DC8-1)*100,1)</f>
        <v>3.4</v>
      </c>
      <c r="DD9" s="226"/>
      <c r="DE9" s="230">
        <f>ROUND((DE7/DE8-1)*100,1)</f>
        <v>-2.5</v>
      </c>
      <c r="DF9" s="223"/>
      <c r="DG9" s="229">
        <f>ROUND((DG7/DG8-1)*100,1)</f>
        <v>-2.9</v>
      </c>
      <c r="DH9" s="225"/>
      <c r="DI9" s="229">
        <f>ROUND((DI7/DI8-1)*100,1)</f>
        <v>-11.6</v>
      </c>
      <c r="DJ9" s="226"/>
      <c r="DK9" s="229">
        <f>ROUND((DK7/DK8-1)*100,1)</f>
        <v>-7.7</v>
      </c>
      <c r="DL9" s="226"/>
      <c r="DM9" s="230">
        <f>ROUND((DM7/DM8-1)*100,1)</f>
        <v>-7.5</v>
      </c>
      <c r="DN9" s="223"/>
      <c r="DO9" s="229">
        <f>ROUND((DO7/DO8-1)*100,1)</f>
        <v>-10.9</v>
      </c>
      <c r="DP9" s="225"/>
      <c r="DQ9" s="229">
        <f>ROUND((DQ7/DQ8-1)*100,1)</f>
        <v>-3.6</v>
      </c>
      <c r="DR9" s="226"/>
      <c r="DS9" s="229">
        <f>ROUND((DS7/DS8-1)*100,1)</f>
        <v>-8</v>
      </c>
      <c r="DT9" s="226"/>
      <c r="DU9" s="230">
        <f>ROUND((DU7/DU8-1)*100,1)</f>
        <v>-7.5</v>
      </c>
      <c r="DV9" s="223"/>
      <c r="DW9" s="229">
        <f>ROUND((DW7/DW8-1)*100,1)</f>
        <v>-5.9</v>
      </c>
      <c r="DX9" s="225"/>
      <c r="DY9" s="229">
        <f>ROUND((DY7/DY8-1)*100,1)</f>
        <v>-10.7</v>
      </c>
      <c r="DZ9" s="226"/>
      <c r="EA9" s="229">
        <f>ROUND((EA7/EA8-1)*100,1)</f>
        <v>-0.1</v>
      </c>
      <c r="EB9" s="226"/>
      <c r="EC9" s="230">
        <f>ROUND((EC7/EC8-1)*100,1)</f>
        <v>-5.6</v>
      </c>
      <c r="ED9" s="223"/>
      <c r="EE9" s="229">
        <f>ROUND((EE7/EE8-1)*100,1)</f>
        <v>-6.1</v>
      </c>
      <c r="EF9" s="225"/>
      <c r="EG9" s="229">
        <f>ROUND((EG7/EG8-1)*100,1)</f>
        <v>-3.2</v>
      </c>
      <c r="EH9" s="226"/>
      <c r="EI9" s="229">
        <f>ROUND((EI7/EI8-1)*100,1)</f>
        <v>-11.7</v>
      </c>
      <c r="EJ9" s="226"/>
      <c r="EK9" s="230">
        <f>ROUND((EK7/EK8-1)*100,1)</f>
        <v>-7.3</v>
      </c>
      <c r="EL9" s="223"/>
      <c r="EM9" s="229">
        <f>ROUND((EM7/EM8-1)*100,1)</f>
        <v>-3.7</v>
      </c>
      <c r="EN9" s="225"/>
      <c r="EO9" s="229">
        <f>ROUND((EO7/EO8-1)*100,1)</f>
        <v>-8.3</v>
      </c>
      <c r="EP9" s="226"/>
      <c r="EQ9" s="229">
        <f>ROUND((EQ7/EQ8-1)*100,1)</f>
        <v>-5.5</v>
      </c>
      <c r="ER9" s="226"/>
      <c r="ES9" s="230">
        <f>ROUND((ES7/ES8-1)*100,1)</f>
        <v>-5.8</v>
      </c>
      <c r="ET9" s="223"/>
      <c r="EU9" s="229">
        <f>ROUND((EU7/EU8-1)*100,1)</f>
        <v>-13.1</v>
      </c>
      <c r="EV9" s="225"/>
      <c r="EW9" s="229">
        <f>ROUND((EW7/EW8-1)*100,1)</f>
        <v>-4.1</v>
      </c>
      <c r="EX9" s="226"/>
      <c r="EY9" s="229">
        <f>ROUND((EY7/EY8-1)*100,1)</f>
        <v>-3.6</v>
      </c>
      <c r="EZ9" s="226"/>
      <c r="FA9" s="230">
        <f>ROUND((FA7/FA8-1)*100,1)</f>
        <v>-6.7</v>
      </c>
      <c r="FB9" s="223"/>
      <c r="FC9" s="229">
        <v>-5.9</v>
      </c>
      <c r="FD9" s="225"/>
      <c r="FE9" s="229">
        <v>-8.7</v>
      </c>
      <c r="FF9" s="226"/>
      <c r="FG9" s="229">
        <v>-5.6</v>
      </c>
      <c r="FH9" s="226"/>
      <c r="FI9" s="230">
        <v>-6.7</v>
      </c>
      <c r="FJ9" s="223"/>
      <c r="FK9" s="229">
        <v>-4.3</v>
      </c>
      <c r="FL9" s="225"/>
      <c r="FM9" s="229">
        <v>-0.7</v>
      </c>
      <c r="FN9" s="226"/>
      <c r="FO9" s="229">
        <v>-1.7</v>
      </c>
      <c r="FP9" s="226"/>
      <c r="FQ9" s="230">
        <v>-2.3</v>
      </c>
      <c r="FR9" s="223"/>
      <c r="FS9" s="229">
        <v>-8.1</v>
      </c>
      <c r="FT9" s="225"/>
      <c r="FU9" s="229">
        <v>4.9</v>
      </c>
      <c r="FV9" s="226"/>
      <c r="FW9" s="229">
        <v>0.9</v>
      </c>
      <c r="FX9" s="226"/>
      <c r="FY9" s="230">
        <v>-1</v>
      </c>
      <c r="FZ9" s="223"/>
      <c r="GA9" s="229">
        <v>4.5</v>
      </c>
      <c r="GB9" s="225"/>
      <c r="GC9" s="229">
        <v>-1.3</v>
      </c>
      <c r="GD9" s="226"/>
      <c r="GE9" s="229">
        <v>2.5</v>
      </c>
      <c r="GF9" s="226"/>
      <c r="GG9" s="230">
        <v>1.7</v>
      </c>
      <c r="GH9" s="223"/>
      <c r="GI9" s="231">
        <v>-0.8</v>
      </c>
      <c r="GJ9" s="228"/>
      <c r="GK9" s="229">
        <v>8.7</v>
      </c>
      <c r="GL9" s="226"/>
      <c r="GM9" s="229">
        <v>6.1</v>
      </c>
      <c r="GN9" s="226"/>
      <c r="GO9" s="230">
        <v>4.6</v>
      </c>
      <c r="GP9" s="223"/>
      <c r="GQ9" s="229">
        <v>4.7</v>
      </c>
      <c r="GR9" s="225"/>
      <c r="GS9" s="229">
        <v>2.8</v>
      </c>
      <c r="GT9" s="226"/>
      <c r="GU9" s="229">
        <v>1.2</v>
      </c>
      <c r="GV9" s="226"/>
      <c r="GW9" s="230">
        <v>2.9</v>
      </c>
    </row>
    <row r="10" spans="2:205" ht="30" customHeight="1">
      <c r="B10" s="232" t="s">
        <v>102</v>
      </c>
      <c r="C10" s="233"/>
      <c r="D10" s="234" t="s">
        <v>103</v>
      </c>
      <c r="E10" s="189" t="s">
        <v>104</v>
      </c>
      <c r="F10" s="235"/>
      <c r="G10" s="191">
        <v>6728.901</v>
      </c>
      <c r="H10" s="236"/>
      <c r="I10" s="191">
        <v>5920.618</v>
      </c>
      <c r="J10" s="237"/>
      <c r="K10" s="191">
        <v>7194.844</v>
      </c>
      <c r="L10" s="237"/>
      <c r="M10" s="215">
        <v>19844.363</v>
      </c>
      <c r="N10" s="238"/>
      <c r="O10" s="191">
        <v>7312.014</v>
      </c>
      <c r="P10" s="239"/>
      <c r="Q10" s="191">
        <v>7158.613</v>
      </c>
      <c r="R10" s="239"/>
      <c r="S10" s="191">
        <v>7409.813</v>
      </c>
      <c r="T10" s="194"/>
      <c r="U10" s="215">
        <v>21880.440000000002</v>
      </c>
      <c r="V10" s="238"/>
      <c r="W10" s="191">
        <v>8068.553</v>
      </c>
      <c r="X10" s="239"/>
      <c r="Y10" s="191">
        <v>8309.87</v>
      </c>
      <c r="Z10" s="239"/>
      <c r="AA10" s="191">
        <v>8462.686</v>
      </c>
      <c r="AB10" s="194"/>
      <c r="AC10" s="215">
        <v>24841.109</v>
      </c>
      <c r="AD10" s="240"/>
      <c r="AE10" s="191">
        <v>6389.911</v>
      </c>
      <c r="AF10" s="241"/>
      <c r="AG10" s="191">
        <v>7394.388</v>
      </c>
      <c r="AH10" s="241"/>
      <c r="AI10" s="191">
        <v>7613.47</v>
      </c>
      <c r="AJ10" s="237"/>
      <c r="AK10" s="215">
        <v>21397.769</v>
      </c>
      <c r="AL10" s="235"/>
      <c r="AM10" s="191">
        <v>7697.925</v>
      </c>
      <c r="AN10" s="236"/>
      <c r="AO10" s="191">
        <v>7200.351</v>
      </c>
      <c r="AP10" s="237"/>
      <c r="AQ10" s="191">
        <v>7758.421</v>
      </c>
      <c r="AR10" s="194"/>
      <c r="AS10" s="215">
        <v>22656.697</v>
      </c>
      <c r="AT10" s="235"/>
      <c r="AU10" s="191">
        <v>8778.363</v>
      </c>
      <c r="AV10" s="236"/>
      <c r="AW10" s="191">
        <v>8605.323</v>
      </c>
      <c r="AX10" s="237"/>
      <c r="AY10" s="191">
        <v>8449.413</v>
      </c>
      <c r="AZ10" s="194"/>
      <c r="BA10" s="215">
        <v>25833.099000000002</v>
      </c>
      <c r="BB10" s="240"/>
      <c r="BC10" s="191">
        <v>6615.588</v>
      </c>
      <c r="BD10" s="241"/>
      <c r="BE10" s="242">
        <v>7569</v>
      </c>
      <c r="BF10" s="241"/>
      <c r="BG10" s="199">
        <v>7998.718</v>
      </c>
      <c r="BH10" s="237"/>
      <c r="BI10" s="215">
        <v>22183.306</v>
      </c>
      <c r="BJ10" s="235"/>
      <c r="BK10" s="199">
        <v>7681.208</v>
      </c>
      <c r="BL10" s="236"/>
      <c r="BM10" s="199">
        <v>7787.971</v>
      </c>
      <c r="BN10" s="237"/>
      <c r="BO10" s="199">
        <v>7908.361</v>
      </c>
      <c r="BP10" s="237"/>
      <c r="BQ10" s="215">
        <v>23377.54</v>
      </c>
      <c r="BR10" s="235"/>
      <c r="BS10" s="199">
        <v>8633.388</v>
      </c>
      <c r="BT10" s="236"/>
      <c r="BU10" s="199">
        <v>7488.596</v>
      </c>
      <c r="BV10" s="237"/>
      <c r="BW10" s="199">
        <v>8272.462</v>
      </c>
      <c r="BX10" s="194"/>
      <c r="BY10" s="215">
        <v>24394.446</v>
      </c>
      <c r="BZ10" s="235"/>
      <c r="CA10" s="199">
        <v>9040.935</v>
      </c>
      <c r="CB10" s="236"/>
      <c r="CC10" s="199">
        <v>9403.264</v>
      </c>
      <c r="CD10" s="237"/>
      <c r="CE10" s="199">
        <v>9037.92</v>
      </c>
      <c r="CF10" s="194"/>
      <c r="CG10" s="215">
        <v>27482.119</v>
      </c>
      <c r="CH10" s="235"/>
      <c r="CI10" s="199">
        <v>7555.676</v>
      </c>
      <c r="CJ10" s="236"/>
      <c r="CK10" s="199">
        <v>7784.696</v>
      </c>
      <c r="CL10" s="237"/>
      <c r="CM10" s="243">
        <v>8255.713</v>
      </c>
      <c r="CN10" s="194"/>
      <c r="CO10" s="200">
        <f>(CI10+CK10+CM10)</f>
        <v>23596.085</v>
      </c>
      <c r="CP10" s="235"/>
      <c r="CQ10" s="243">
        <v>7739.815</v>
      </c>
      <c r="CR10" s="236"/>
      <c r="CS10" s="199">
        <v>7672.28</v>
      </c>
      <c r="CT10" s="237"/>
      <c r="CU10" s="199">
        <v>7752.421</v>
      </c>
      <c r="CV10" s="194"/>
      <c r="CW10" s="200">
        <f>(CQ10+CS10+CU10)</f>
        <v>23164.516</v>
      </c>
      <c r="CX10" s="235"/>
      <c r="CY10" s="199">
        <v>8341.707</v>
      </c>
      <c r="CZ10" s="236"/>
      <c r="DA10" s="199">
        <v>6971.706</v>
      </c>
      <c r="DB10" s="237"/>
      <c r="DC10" s="199">
        <v>8462.31</v>
      </c>
      <c r="DD10" s="194"/>
      <c r="DE10" s="200">
        <f>(CY10+DA10+DC10)</f>
        <v>23775.722999999998</v>
      </c>
      <c r="DF10" s="235"/>
      <c r="DG10" s="199">
        <v>8731.55</v>
      </c>
      <c r="DH10" s="236"/>
      <c r="DI10" s="199">
        <v>8338.839</v>
      </c>
      <c r="DJ10" s="237"/>
      <c r="DK10" s="199">
        <v>8311.776</v>
      </c>
      <c r="DL10" s="194"/>
      <c r="DM10" s="200">
        <f>(DG10+DI10+DK10)</f>
        <v>25382.165</v>
      </c>
      <c r="DN10" s="235"/>
      <c r="DO10" s="201">
        <v>6742.844</v>
      </c>
      <c r="DP10" s="236"/>
      <c r="DQ10" s="201">
        <v>7427.386</v>
      </c>
      <c r="DR10" s="237"/>
      <c r="DS10" s="201">
        <v>7521.849</v>
      </c>
      <c r="DT10" s="194"/>
      <c r="DU10" s="200">
        <f>(DO10+DQ10+DS10)</f>
        <v>21692.078999999998</v>
      </c>
      <c r="DV10" s="235"/>
      <c r="DW10" s="201">
        <v>7207.746</v>
      </c>
      <c r="DX10" s="236"/>
      <c r="DY10" s="201">
        <v>6810.247</v>
      </c>
      <c r="DZ10" s="237"/>
      <c r="EA10" s="201">
        <v>7539.446</v>
      </c>
      <c r="EB10" s="194"/>
      <c r="EC10" s="200">
        <f>(DW10+DY10+EA10)</f>
        <v>21557.439</v>
      </c>
      <c r="ED10" s="235"/>
      <c r="EE10" s="203">
        <v>7752.886</v>
      </c>
      <c r="EF10" s="236"/>
      <c r="EG10" s="203">
        <v>6612.002</v>
      </c>
      <c r="EH10" s="237"/>
      <c r="EI10" s="203">
        <v>7469.149</v>
      </c>
      <c r="EJ10" s="194"/>
      <c r="EK10" s="200">
        <f>(EE10+EG10+EI10)</f>
        <v>21834.037</v>
      </c>
      <c r="EL10" s="235"/>
      <c r="EM10" s="203">
        <v>8320.91</v>
      </c>
      <c r="EN10" s="236"/>
      <c r="EO10" s="203">
        <v>7487.993</v>
      </c>
      <c r="EP10" s="237"/>
      <c r="EQ10" s="203">
        <v>7829.143</v>
      </c>
      <c r="ER10" s="194"/>
      <c r="ES10" s="200">
        <f>(EM10+EO10+EQ10)</f>
        <v>23638.046000000002</v>
      </c>
      <c r="ET10" s="235"/>
      <c r="EU10" s="204">
        <v>5750.429</v>
      </c>
      <c r="EV10" s="244"/>
      <c r="EW10" s="204">
        <v>7074.19541666667</v>
      </c>
      <c r="EX10" s="245"/>
      <c r="EY10" s="204">
        <v>7223.174</v>
      </c>
      <c r="EZ10" s="194"/>
      <c r="FA10" s="200">
        <f>(EU10+EW10+EY10)</f>
        <v>20047.79841666667</v>
      </c>
      <c r="FB10" s="235"/>
      <c r="FC10" s="204">
        <v>6686.383</v>
      </c>
      <c r="FD10" s="244"/>
      <c r="FE10" s="204">
        <v>6003.7545</v>
      </c>
      <c r="FF10" s="245"/>
      <c r="FG10" s="204">
        <v>6872.299</v>
      </c>
      <c r="FH10" s="194"/>
      <c r="FI10" s="200">
        <v>19562.4365</v>
      </c>
      <c r="FJ10" s="235"/>
      <c r="FK10" s="204">
        <v>7376.413</v>
      </c>
      <c r="FL10" s="244"/>
      <c r="FM10" s="204">
        <v>6589.05161</v>
      </c>
      <c r="FN10" s="245"/>
      <c r="FO10" s="204">
        <v>7237.482</v>
      </c>
      <c r="FP10" s="194"/>
      <c r="FQ10" s="200">
        <v>21202.94661</v>
      </c>
      <c r="FR10" s="235"/>
      <c r="FS10" s="204">
        <v>7615.196</v>
      </c>
      <c r="FT10" s="244"/>
      <c r="FU10" s="204">
        <v>7773.631</v>
      </c>
      <c r="FV10" s="245"/>
      <c r="FW10" s="204">
        <v>7681.997</v>
      </c>
      <c r="FX10" s="194"/>
      <c r="FY10" s="200">
        <v>23070.824</v>
      </c>
      <c r="FZ10" s="235"/>
      <c r="GA10" s="204">
        <v>5943.782</v>
      </c>
      <c r="GB10" s="244"/>
      <c r="GC10" s="204">
        <v>6773.93</v>
      </c>
      <c r="GD10" s="237"/>
      <c r="GE10" s="204">
        <v>7356.143</v>
      </c>
      <c r="GF10" s="194"/>
      <c r="GG10" s="200">
        <v>20073.855</v>
      </c>
      <c r="GH10" s="235"/>
      <c r="GI10" s="204">
        <v>6644.29632</v>
      </c>
      <c r="GJ10" s="246"/>
      <c r="GK10" s="204">
        <v>6540.793</v>
      </c>
      <c r="GL10" s="237"/>
      <c r="GM10" s="207">
        <v>7250</v>
      </c>
      <c r="GN10" s="194"/>
      <c r="GO10" s="200">
        <v>20435.08932</v>
      </c>
      <c r="GP10" s="235"/>
      <c r="GQ10" s="207">
        <v>7750</v>
      </c>
      <c r="GR10" s="244"/>
      <c r="GS10" s="208">
        <v>6750</v>
      </c>
      <c r="GT10" s="245"/>
      <c r="GU10" s="208">
        <v>7250</v>
      </c>
      <c r="GV10" s="194"/>
      <c r="GW10" s="200">
        <v>21750</v>
      </c>
    </row>
    <row r="11" spans="2:205" ht="30" customHeight="1">
      <c r="B11" s="186"/>
      <c r="C11" s="187"/>
      <c r="D11" s="188"/>
      <c r="E11" s="209" t="s">
        <v>100</v>
      </c>
      <c r="F11" s="210"/>
      <c r="G11" s="211">
        <v>6438.121</v>
      </c>
      <c r="H11" s="247"/>
      <c r="I11" s="211">
        <v>6020.586</v>
      </c>
      <c r="J11" s="248"/>
      <c r="K11" s="214">
        <v>6928.815</v>
      </c>
      <c r="L11" s="213"/>
      <c r="M11" s="215">
        <v>19387.522</v>
      </c>
      <c r="N11" s="249"/>
      <c r="O11" s="211">
        <v>7001.266</v>
      </c>
      <c r="P11" s="248"/>
      <c r="Q11" s="211">
        <v>6537.979</v>
      </c>
      <c r="R11" s="248"/>
      <c r="S11" s="211">
        <v>7328.412</v>
      </c>
      <c r="T11" s="248"/>
      <c r="U11" s="215">
        <v>20867.657</v>
      </c>
      <c r="V11" s="249"/>
      <c r="W11" s="211">
        <v>7873.469</v>
      </c>
      <c r="X11" s="248"/>
      <c r="Y11" s="211">
        <v>8395.483</v>
      </c>
      <c r="Z11" s="248"/>
      <c r="AA11" s="211">
        <v>8420.105</v>
      </c>
      <c r="AB11" s="248"/>
      <c r="AC11" s="215">
        <v>24689.057</v>
      </c>
      <c r="AD11" s="249"/>
      <c r="AE11" s="211">
        <v>6211.442</v>
      </c>
      <c r="AF11" s="247"/>
      <c r="AG11" s="211">
        <v>7159.202</v>
      </c>
      <c r="AH11" s="247"/>
      <c r="AI11" s="211">
        <v>6962.729</v>
      </c>
      <c r="AJ11" s="213"/>
      <c r="AK11" s="215">
        <v>20333.373</v>
      </c>
      <c r="AL11" s="210"/>
      <c r="AM11" s="211">
        <v>7312.014</v>
      </c>
      <c r="AN11" s="247"/>
      <c r="AO11" s="211">
        <v>7158.613</v>
      </c>
      <c r="AP11" s="248"/>
      <c r="AQ11" s="211">
        <v>7409.813</v>
      </c>
      <c r="AR11" s="248"/>
      <c r="AS11" s="215">
        <v>21880.440000000002</v>
      </c>
      <c r="AT11" s="210"/>
      <c r="AU11" s="211">
        <v>8068.553</v>
      </c>
      <c r="AV11" s="247"/>
      <c r="AW11" s="211">
        <v>8309.87</v>
      </c>
      <c r="AX11" s="248"/>
      <c r="AY11" s="211">
        <v>8462.686</v>
      </c>
      <c r="AZ11" s="248"/>
      <c r="BA11" s="215">
        <v>24841.109</v>
      </c>
      <c r="BB11" s="249"/>
      <c r="BC11" s="211">
        <v>6389.911</v>
      </c>
      <c r="BD11" s="247"/>
      <c r="BE11" s="211">
        <v>7394.388</v>
      </c>
      <c r="BF11" s="247"/>
      <c r="BG11" s="211">
        <v>7613.47</v>
      </c>
      <c r="BH11" s="213"/>
      <c r="BI11" s="215">
        <v>21397.769</v>
      </c>
      <c r="BJ11" s="210"/>
      <c r="BK11" s="211">
        <v>6857.92</v>
      </c>
      <c r="BL11" s="247"/>
      <c r="BM11" s="211">
        <v>7151.464</v>
      </c>
      <c r="BN11" s="248"/>
      <c r="BO11" s="211">
        <v>7417</v>
      </c>
      <c r="BP11" s="213"/>
      <c r="BQ11" s="215">
        <v>21426.384</v>
      </c>
      <c r="BR11" s="210"/>
      <c r="BS11" s="211">
        <v>7697.925</v>
      </c>
      <c r="BT11" s="212"/>
      <c r="BU11" s="211">
        <v>7200.351</v>
      </c>
      <c r="BV11" s="213"/>
      <c r="BW11" s="211">
        <v>7758.421</v>
      </c>
      <c r="BX11" s="248"/>
      <c r="BY11" s="215">
        <v>22656.697</v>
      </c>
      <c r="BZ11" s="210"/>
      <c r="CA11" s="211">
        <v>8778.363</v>
      </c>
      <c r="CB11" s="247"/>
      <c r="CC11" s="211">
        <v>8605.323</v>
      </c>
      <c r="CD11" s="248"/>
      <c r="CE11" s="211">
        <v>8449.413</v>
      </c>
      <c r="CF11" s="248"/>
      <c r="CG11" s="215">
        <v>25833.099000000002</v>
      </c>
      <c r="CH11" s="210"/>
      <c r="CI11" s="211">
        <v>6615.588</v>
      </c>
      <c r="CJ11" s="247"/>
      <c r="CK11" s="211">
        <v>7569</v>
      </c>
      <c r="CL11" s="248"/>
      <c r="CM11" s="211">
        <v>7998.718</v>
      </c>
      <c r="CN11" s="248"/>
      <c r="CO11" s="218">
        <f>(CI11+CK11+CM11)</f>
        <v>22183.306</v>
      </c>
      <c r="CP11" s="210"/>
      <c r="CQ11" s="211">
        <v>7681.208</v>
      </c>
      <c r="CR11" s="247"/>
      <c r="CS11" s="211">
        <f>BM10</f>
        <v>7787.971</v>
      </c>
      <c r="CT11" s="248"/>
      <c r="CU11" s="211">
        <f>BO10</f>
        <v>7908.361</v>
      </c>
      <c r="CV11" s="248"/>
      <c r="CW11" s="218">
        <f>(CQ11+CS11+CU11)</f>
        <v>23377.54</v>
      </c>
      <c r="CX11" s="210"/>
      <c r="CY11" s="211">
        <f>BS10</f>
        <v>8633.388</v>
      </c>
      <c r="CZ11" s="212"/>
      <c r="DA11" s="211">
        <f>BU10</f>
        <v>7488.596</v>
      </c>
      <c r="DB11" s="213"/>
      <c r="DC11" s="211">
        <f>BW10</f>
        <v>8272.462</v>
      </c>
      <c r="DD11" s="248"/>
      <c r="DE11" s="218">
        <f>(CY11+DA11+DC11)</f>
        <v>24394.446</v>
      </c>
      <c r="DF11" s="210"/>
      <c r="DG11" s="211">
        <f>CA10</f>
        <v>9040.935</v>
      </c>
      <c r="DH11" s="212"/>
      <c r="DI11" s="211">
        <f>CC10</f>
        <v>9403.264</v>
      </c>
      <c r="DJ11" s="213"/>
      <c r="DK11" s="211">
        <f>CE10</f>
        <v>9037.92</v>
      </c>
      <c r="DL11" s="248"/>
      <c r="DM11" s="218">
        <f>(DG11+DI11+DK11)</f>
        <v>27482.119</v>
      </c>
      <c r="DN11" s="210"/>
      <c r="DO11" s="211">
        <f>CI10</f>
        <v>7555.676</v>
      </c>
      <c r="DP11" s="212"/>
      <c r="DQ11" s="211">
        <f>CK10</f>
        <v>7784.696</v>
      </c>
      <c r="DR11" s="213"/>
      <c r="DS11" s="211">
        <f>CM10</f>
        <v>8255.713</v>
      </c>
      <c r="DT11" s="248"/>
      <c r="DU11" s="218">
        <f>(DO11+DQ11+DS11)</f>
        <v>23596.085</v>
      </c>
      <c r="DV11" s="210"/>
      <c r="DW11" s="211">
        <f>CQ10</f>
        <v>7739.815</v>
      </c>
      <c r="DX11" s="212"/>
      <c r="DY11" s="211">
        <f>CS10</f>
        <v>7672.28</v>
      </c>
      <c r="DZ11" s="213"/>
      <c r="EA11" s="211">
        <f>CU10</f>
        <v>7752.421</v>
      </c>
      <c r="EB11" s="248"/>
      <c r="EC11" s="218">
        <f>(DW11+DY11+EA11)</f>
        <v>23164.516</v>
      </c>
      <c r="ED11" s="210"/>
      <c r="EE11" s="211">
        <f>CY10</f>
        <v>8341.707</v>
      </c>
      <c r="EF11" s="212"/>
      <c r="EG11" s="211">
        <f>DA10</f>
        <v>6971.706</v>
      </c>
      <c r="EH11" s="213"/>
      <c r="EI11" s="211">
        <f>DC10</f>
        <v>8462.31</v>
      </c>
      <c r="EJ11" s="248"/>
      <c r="EK11" s="218">
        <f>(EE11+EG11+EI11)</f>
        <v>23775.722999999998</v>
      </c>
      <c r="EL11" s="210"/>
      <c r="EM11" s="211">
        <f>DG10</f>
        <v>8731.55</v>
      </c>
      <c r="EN11" s="212"/>
      <c r="EO11" s="211">
        <f>DI10</f>
        <v>8338.839</v>
      </c>
      <c r="EP11" s="213"/>
      <c r="EQ11" s="211">
        <f>DK10</f>
        <v>8311.776</v>
      </c>
      <c r="ER11" s="248"/>
      <c r="ES11" s="218">
        <f>(EM11+EO11+EQ11)</f>
        <v>25382.165</v>
      </c>
      <c r="ET11" s="210"/>
      <c r="EU11" s="211">
        <f>DO10</f>
        <v>6742.844</v>
      </c>
      <c r="EV11" s="212"/>
      <c r="EW11" s="211">
        <f>DQ10</f>
        <v>7427.386</v>
      </c>
      <c r="EX11" s="213"/>
      <c r="EY11" s="211">
        <f>DS10</f>
        <v>7521.849</v>
      </c>
      <c r="EZ11" s="248"/>
      <c r="FA11" s="218">
        <f>(EU11+EW11+EY11)</f>
        <v>21692.078999999998</v>
      </c>
      <c r="FB11" s="210"/>
      <c r="FC11" s="211">
        <v>7207.746</v>
      </c>
      <c r="FD11" s="212"/>
      <c r="FE11" s="211">
        <v>6810.247</v>
      </c>
      <c r="FF11" s="213"/>
      <c r="FG11" s="211">
        <v>7539.446</v>
      </c>
      <c r="FH11" s="248"/>
      <c r="FI11" s="218">
        <v>21557.439</v>
      </c>
      <c r="FJ11" s="210"/>
      <c r="FK11" s="211">
        <v>7752.886</v>
      </c>
      <c r="FL11" s="212"/>
      <c r="FM11" s="211">
        <v>6612.002</v>
      </c>
      <c r="FN11" s="213"/>
      <c r="FO11" s="211">
        <v>7469.149</v>
      </c>
      <c r="FP11" s="248"/>
      <c r="FQ11" s="218">
        <v>21834.037</v>
      </c>
      <c r="FR11" s="210"/>
      <c r="FS11" s="211">
        <v>8320.91</v>
      </c>
      <c r="FT11" s="212"/>
      <c r="FU11" s="211">
        <v>7487.993</v>
      </c>
      <c r="FV11" s="213"/>
      <c r="FW11" s="211">
        <v>7829.143</v>
      </c>
      <c r="FX11" s="248"/>
      <c r="FY11" s="218">
        <v>23638.046000000002</v>
      </c>
      <c r="FZ11" s="210"/>
      <c r="GA11" s="211">
        <v>5750.429</v>
      </c>
      <c r="GB11" s="212"/>
      <c r="GC11" s="211">
        <v>7074.19541666667</v>
      </c>
      <c r="GD11" s="213"/>
      <c r="GE11" s="211">
        <v>7223.174</v>
      </c>
      <c r="GF11" s="248"/>
      <c r="GG11" s="218">
        <v>20047.79841666667</v>
      </c>
      <c r="GH11" s="210"/>
      <c r="GI11" s="212">
        <v>6686.383</v>
      </c>
      <c r="GJ11" s="216"/>
      <c r="GK11" s="211">
        <v>6003.7545</v>
      </c>
      <c r="GL11" s="213"/>
      <c r="GM11" s="211">
        <v>6872.299</v>
      </c>
      <c r="GN11" s="248"/>
      <c r="GO11" s="218">
        <v>19562.4365</v>
      </c>
      <c r="GP11" s="210"/>
      <c r="GQ11" s="211">
        <v>7376.413</v>
      </c>
      <c r="GR11" s="212"/>
      <c r="GS11" s="211">
        <v>6589.05161</v>
      </c>
      <c r="GT11" s="213"/>
      <c r="GU11" s="211">
        <v>7237.482</v>
      </c>
      <c r="GV11" s="248"/>
      <c r="GW11" s="218">
        <v>21202.94661</v>
      </c>
    </row>
    <row r="12" spans="2:205" ht="30" customHeight="1" thickBot="1">
      <c r="B12" s="219"/>
      <c r="C12" s="220"/>
      <c r="D12" s="221"/>
      <c r="E12" s="222" t="s">
        <v>101</v>
      </c>
      <c r="F12" s="250"/>
      <c r="G12" s="224">
        <v>4.5</v>
      </c>
      <c r="H12" s="251"/>
      <c r="I12" s="224">
        <v>-1.7</v>
      </c>
      <c r="J12" s="226"/>
      <c r="K12" s="224">
        <v>3.8</v>
      </c>
      <c r="L12" s="226"/>
      <c r="M12" s="227">
        <v>2.4</v>
      </c>
      <c r="N12" s="252"/>
      <c r="O12" s="224">
        <v>4.4</v>
      </c>
      <c r="P12" s="253"/>
      <c r="Q12" s="224">
        <v>9.5</v>
      </c>
      <c r="R12" s="253"/>
      <c r="S12" s="224">
        <v>1.1</v>
      </c>
      <c r="T12" s="253"/>
      <c r="U12" s="227">
        <v>4.9</v>
      </c>
      <c r="V12" s="252"/>
      <c r="W12" s="224">
        <v>2.5</v>
      </c>
      <c r="X12" s="253"/>
      <c r="Y12" s="224">
        <v>-1</v>
      </c>
      <c r="Z12" s="253"/>
      <c r="AA12" s="224">
        <v>0.5</v>
      </c>
      <c r="AB12" s="253"/>
      <c r="AC12" s="227">
        <v>0.6</v>
      </c>
      <c r="AD12" s="254"/>
      <c r="AE12" s="224">
        <v>2.9</v>
      </c>
      <c r="AF12" s="255"/>
      <c r="AG12" s="224">
        <v>3.3</v>
      </c>
      <c r="AH12" s="255"/>
      <c r="AI12" s="224">
        <v>9.3</v>
      </c>
      <c r="AJ12" s="226"/>
      <c r="AK12" s="227">
        <v>5.2</v>
      </c>
      <c r="AL12" s="250"/>
      <c r="AM12" s="224">
        <v>5.3</v>
      </c>
      <c r="AN12" s="251"/>
      <c r="AO12" s="224">
        <v>0.6</v>
      </c>
      <c r="AP12" s="226"/>
      <c r="AQ12" s="224">
        <v>4.7</v>
      </c>
      <c r="AR12" s="253"/>
      <c r="AS12" s="227">
        <v>3.5</v>
      </c>
      <c r="AT12" s="250"/>
      <c r="AU12" s="224">
        <v>8.8</v>
      </c>
      <c r="AV12" s="251"/>
      <c r="AW12" s="224">
        <v>3.6</v>
      </c>
      <c r="AX12" s="226"/>
      <c r="AY12" s="224">
        <v>-0.2</v>
      </c>
      <c r="AZ12" s="253"/>
      <c r="BA12" s="227">
        <v>4</v>
      </c>
      <c r="BB12" s="254"/>
      <c r="BC12" s="224">
        <v>3.5</v>
      </c>
      <c r="BD12" s="255"/>
      <c r="BE12" s="224">
        <v>2.4</v>
      </c>
      <c r="BF12" s="255"/>
      <c r="BG12" s="224">
        <v>5.1</v>
      </c>
      <c r="BH12" s="226"/>
      <c r="BI12" s="227">
        <v>3.7</v>
      </c>
      <c r="BJ12" s="250"/>
      <c r="BK12" s="224">
        <v>12</v>
      </c>
      <c r="BL12" s="251"/>
      <c r="BM12" s="224">
        <v>8.9</v>
      </c>
      <c r="BN12" s="226"/>
      <c r="BO12" s="224">
        <v>6.6</v>
      </c>
      <c r="BP12" s="226"/>
      <c r="BQ12" s="227">
        <v>9.1</v>
      </c>
      <c r="BR12" s="250"/>
      <c r="BS12" s="224">
        <v>12.2</v>
      </c>
      <c r="BT12" s="251"/>
      <c r="BU12" s="224">
        <v>4</v>
      </c>
      <c r="BV12" s="226"/>
      <c r="BW12" s="224">
        <v>6.6</v>
      </c>
      <c r="BX12" s="253"/>
      <c r="BY12" s="227">
        <v>7.7</v>
      </c>
      <c r="BZ12" s="250"/>
      <c r="CA12" s="224">
        <v>3</v>
      </c>
      <c r="CB12" s="251"/>
      <c r="CC12" s="224">
        <v>9.3</v>
      </c>
      <c r="CD12" s="226"/>
      <c r="CE12" s="224">
        <v>7</v>
      </c>
      <c r="CF12" s="253"/>
      <c r="CG12" s="227">
        <v>6.4</v>
      </c>
      <c r="CH12" s="250"/>
      <c r="CI12" s="224">
        <v>14.2</v>
      </c>
      <c r="CJ12" s="251"/>
      <c r="CK12" s="229">
        <v>2.9</v>
      </c>
      <c r="CL12" s="226"/>
      <c r="CM12" s="229">
        <f>ROUND((CM10/CM11-1)*100,1)</f>
        <v>3.2</v>
      </c>
      <c r="CN12" s="253"/>
      <c r="CO12" s="230">
        <f>ROUND((CO10/CO11-1)*100,1)</f>
        <v>6.4</v>
      </c>
      <c r="CP12" s="250"/>
      <c r="CQ12" s="229">
        <f>ROUND((CQ10/CQ11-1)*100,1)</f>
        <v>0.8</v>
      </c>
      <c r="CR12" s="251"/>
      <c r="CS12" s="229">
        <f>ROUND((CS10/CS11-1)*100,1)</f>
        <v>-1.5</v>
      </c>
      <c r="CT12" s="226"/>
      <c r="CU12" s="229">
        <f>ROUND((CU10/CU11-1)*100,1)</f>
        <v>-2</v>
      </c>
      <c r="CV12" s="253"/>
      <c r="CW12" s="230">
        <f>ROUND((CW10/CW11-1)*100,1)</f>
        <v>-0.9</v>
      </c>
      <c r="CX12" s="250"/>
      <c r="CY12" s="229">
        <f>ROUND((CY10/CY11-1)*100,1)</f>
        <v>-3.4</v>
      </c>
      <c r="CZ12" s="251"/>
      <c r="DA12" s="229">
        <f>ROUND((DA10/DA11-1)*100,1)</f>
        <v>-6.9</v>
      </c>
      <c r="DB12" s="226"/>
      <c r="DC12" s="229">
        <f>ROUND((DC10/DC11-1)*100,1)</f>
        <v>2.3</v>
      </c>
      <c r="DD12" s="253"/>
      <c r="DE12" s="230">
        <f>ROUND((DE10/DE11-1)*100,1)</f>
        <v>-2.5</v>
      </c>
      <c r="DF12" s="250"/>
      <c r="DG12" s="229">
        <f>ROUND((DG10/DG11-1)*100,1)</f>
        <v>-3.4</v>
      </c>
      <c r="DH12" s="251"/>
      <c r="DI12" s="229">
        <f>ROUND((DI10/DI11-1)*100,1)</f>
        <v>-11.3</v>
      </c>
      <c r="DJ12" s="226"/>
      <c r="DK12" s="229">
        <f>ROUND((DK10/DK11-1)*100,1)</f>
        <v>-8</v>
      </c>
      <c r="DL12" s="253"/>
      <c r="DM12" s="230">
        <f>ROUND((DM10/DM11-1)*100,1)</f>
        <v>-7.6</v>
      </c>
      <c r="DN12" s="250"/>
      <c r="DO12" s="229">
        <f>ROUND((DO10/DO11-1)*100,1)</f>
        <v>-10.8</v>
      </c>
      <c r="DP12" s="251"/>
      <c r="DQ12" s="229">
        <f>ROUND((DQ10/DQ11-1)*100,1)</f>
        <v>-4.6</v>
      </c>
      <c r="DR12" s="226"/>
      <c r="DS12" s="229">
        <f>ROUND((DS10/DS11-1)*100,1)</f>
        <v>-8.9</v>
      </c>
      <c r="DT12" s="253"/>
      <c r="DU12" s="230">
        <f>ROUND((DU10/DU11-1)*100,1)</f>
        <v>-8.1</v>
      </c>
      <c r="DV12" s="250"/>
      <c r="DW12" s="229">
        <f>ROUND((DW10/DW11-1)*100,1)</f>
        <v>-6.9</v>
      </c>
      <c r="DX12" s="251"/>
      <c r="DY12" s="229">
        <f>ROUND((DY10/DY11-1)*100,1)</f>
        <v>-11.2</v>
      </c>
      <c r="DZ12" s="226"/>
      <c r="EA12" s="229">
        <f>ROUND((EA10/EA11-1)*100,1)</f>
        <v>-2.7</v>
      </c>
      <c r="EB12" s="253"/>
      <c r="EC12" s="230">
        <f>ROUND((EC10/EC11-1)*100,1)</f>
        <v>-6.9</v>
      </c>
      <c r="ED12" s="250"/>
      <c r="EE12" s="229">
        <f>ROUND((EE10/EE11-1)*100,1)</f>
        <v>-7.1</v>
      </c>
      <c r="EF12" s="251"/>
      <c r="EG12" s="229">
        <f>ROUND((EG10/EG11-1)*100,1)</f>
        <v>-5.2</v>
      </c>
      <c r="EH12" s="226"/>
      <c r="EI12" s="229">
        <f>ROUND((EI10/EI11-1)*100,1)</f>
        <v>-11.7</v>
      </c>
      <c r="EJ12" s="253"/>
      <c r="EK12" s="230">
        <f>ROUND((EK10/EK11-1)*100,1)</f>
        <v>-8.2</v>
      </c>
      <c r="EL12" s="250"/>
      <c r="EM12" s="229">
        <f>ROUND((EM10/EM11-1)*100,1)</f>
        <v>-4.7</v>
      </c>
      <c r="EN12" s="251"/>
      <c r="EO12" s="229">
        <f>ROUND((EO10/EO11-1)*100,1)</f>
        <v>-10.2</v>
      </c>
      <c r="EP12" s="226"/>
      <c r="EQ12" s="229">
        <f>ROUND((EQ10/EQ11-1)*100,1)</f>
        <v>-5.8</v>
      </c>
      <c r="ER12" s="253"/>
      <c r="ES12" s="230">
        <f>ROUND((ES10/ES11-1)*100,1)</f>
        <v>-6.9</v>
      </c>
      <c r="ET12" s="250"/>
      <c r="EU12" s="229">
        <f>ROUND((EU10/EU11-1)*100,1)</f>
        <v>-14.7</v>
      </c>
      <c r="EV12" s="251"/>
      <c r="EW12" s="229">
        <f>ROUND((EW10/EW11-1)*100,1)</f>
        <v>-4.8</v>
      </c>
      <c r="EX12" s="226"/>
      <c r="EY12" s="229">
        <f>ROUND((EY10/EY11-1)*100,1)</f>
        <v>-4</v>
      </c>
      <c r="EZ12" s="253"/>
      <c r="FA12" s="230">
        <f>ROUND((FA10/FA11-1)*100,1)</f>
        <v>-7.6</v>
      </c>
      <c r="FB12" s="250"/>
      <c r="FC12" s="229">
        <v>-7.2</v>
      </c>
      <c r="FD12" s="251"/>
      <c r="FE12" s="229">
        <v>-11.8</v>
      </c>
      <c r="FF12" s="226"/>
      <c r="FG12" s="229">
        <v>-8.8</v>
      </c>
      <c r="FH12" s="253"/>
      <c r="FI12" s="230">
        <v>-9.3</v>
      </c>
      <c r="FJ12" s="250"/>
      <c r="FK12" s="229">
        <v>-4.9</v>
      </c>
      <c r="FL12" s="251"/>
      <c r="FM12" s="229">
        <v>-0.3</v>
      </c>
      <c r="FN12" s="226"/>
      <c r="FO12" s="229">
        <v>-3.1</v>
      </c>
      <c r="FP12" s="253"/>
      <c r="FQ12" s="230">
        <v>-2.9</v>
      </c>
      <c r="FR12" s="250"/>
      <c r="FS12" s="229">
        <v>-8.5</v>
      </c>
      <c r="FT12" s="251"/>
      <c r="FU12" s="229">
        <v>3.8</v>
      </c>
      <c r="FV12" s="226"/>
      <c r="FW12" s="229">
        <v>-1.9</v>
      </c>
      <c r="FX12" s="253"/>
      <c r="FY12" s="230">
        <v>-2.4</v>
      </c>
      <c r="FZ12" s="250"/>
      <c r="GA12" s="229">
        <v>3.4</v>
      </c>
      <c r="GB12" s="251"/>
      <c r="GC12" s="229">
        <v>-4.2</v>
      </c>
      <c r="GD12" s="226"/>
      <c r="GE12" s="229">
        <v>1.8</v>
      </c>
      <c r="GF12" s="253"/>
      <c r="GG12" s="230">
        <v>0.1</v>
      </c>
      <c r="GH12" s="250"/>
      <c r="GI12" s="231">
        <v>-0.6</v>
      </c>
      <c r="GJ12" s="226"/>
      <c r="GK12" s="229">
        <v>8.9</v>
      </c>
      <c r="GL12" s="226"/>
      <c r="GM12" s="229">
        <v>5.5</v>
      </c>
      <c r="GN12" s="253"/>
      <c r="GO12" s="230">
        <v>4.5</v>
      </c>
      <c r="GP12" s="250"/>
      <c r="GQ12" s="229">
        <v>5.1</v>
      </c>
      <c r="GR12" s="251"/>
      <c r="GS12" s="229">
        <v>2.4</v>
      </c>
      <c r="GT12" s="226"/>
      <c r="GU12" s="229">
        <v>0.2</v>
      </c>
      <c r="GV12" s="253"/>
      <c r="GW12" s="230">
        <v>2.6</v>
      </c>
    </row>
    <row r="13" spans="1:205" ht="30" customHeight="1">
      <c r="A13" s="256"/>
      <c r="B13" s="232" t="s">
        <v>105</v>
      </c>
      <c r="C13" s="233"/>
      <c r="D13" s="234" t="s">
        <v>106</v>
      </c>
      <c r="E13" s="189" t="s">
        <v>104</v>
      </c>
      <c r="F13" s="235"/>
      <c r="G13" s="191">
        <v>756</v>
      </c>
      <c r="H13" s="236"/>
      <c r="I13" s="191">
        <v>717</v>
      </c>
      <c r="J13" s="237"/>
      <c r="K13" s="191">
        <v>747</v>
      </c>
      <c r="L13" s="237"/>
      <c r="M13" s="215">
        <v>2220</v>
      </c>
      <c r="N13" s="235"/>
      <c r="O13" s="191">
        <v>795</v>
      </c>
      <c r="P13" s="246"/>
      <c r="Q13" s="191">
        <v>760</v>
      </c>
      <c r="R13" s="246"/>
      <c r="S13" s="191">
        <v>821</v>
      </c>
      <c r="T13" s="237"/>
      <c r="U13" s="215">
        <v>2376</v>
      </c>
      <c r="V13" s="235"/>
      <c r="W13" s="191">
        <v>830</v>
      </c>
      <c r="X13" s="246"/>
      <c r="Y13" s="191">
        <v>839</v>
      </c>
      <c r="Z13" s="246"/>
      <c r="AA13" s="191">
        <v>785</v>
      </c>
      <c r="AB13" s="237"/>
      <c r="AC13" s="215">
        <v>2454</v>
      </c>
      <c r="AD13" s="235"/>
      <c r="AE13" s="191">
        <v>711</v>
      </c>
      <c r="AF13" s="257"/>
      <c r="AG13" s="191">
        <v>711</v>
      </c>
      <c r="AH13" s="257"/>
      <c r="AI13" s="191">
        <v>745</v>
      </c>
      <c r="AJ13" s="237"/>
      <c r="AK13" s="215">
        <v>2167</v>
      </c>
      <c r="AL13" s="235"/>
      <c r="AM13" s="191">
        <v>793</v>
      </c>
      <c r="AN13" s="236"/>
      <c r="AO13" s="191">
        <v>739</v>
      </c>
      <c r="AP13" s="237"/>
      <c r="AQ13" s="191">
        <v>781</v>
      </c>
      <c r="AR13" s="237"/>
      <c r="AS13" s="215">
        <v>2313</v>
      </c>
      <c r="AT13" s="235"/>
      <c r="AU13" s="191">
        <v>843</v>
      </c>
      <c r="AV13" s="236"/>
      <c r="AW13" s="191">
        <v>850</v>
      </c>
      <c r="AX13" s="237"/>
      <c r="AY13" s="191">
        <v>786</v>
      </c>
      <c r="AZ13" s="237"/>
      <c r="BA13" s="215">
        <v>2479</v>
      </c>
      <c r="BB13" s="235"/>
      <c r="BC13" s="191">
        <v>722</v>
      </c>
      <c r="BD13" s="257"/>
      <c r="BE13" s="199">
        <v>755</v>
      </c>
      <c r="BF13" s="257"/>
      <c r="BG13" s="199">
        <v>801</v>
      </c>
      <c r="BH13" s="237"/>
      <c r="BI13" s="215">
        <v>2278</v>
      </c>
      <c r="BJ13" s="235"/>
      <c r="BK13" s="199">
        <v>837</v>
      </c>
      <c r="BL13" s="236"/>
      <c r="BM13" s="199">
        <v>863</v>
      </c>
      <c r="BN13" s="237"/>
      <c r="BO13" s="199">
        <v>834</v>
      </c>
      <c r="BP13" s="237"/>
      <c r="BQ13" s="215">
        <v>2534</v>
      </c>
      <c r="BR13" s="235"/>
      <c r="BS13" s="199">
        <v>884</v>
      </c>
      <c r="BT13" s="236"/>
      <c r="BU13" s="199">
        <v>800</v>
      </c>
      <c r="BV13" s="237"/>
      <c r="BW13" s="199">
        <v>840</v>
      </c>
      <c r="BX13" s="237"/>
      <c r="BY13" s="215">
        <v>2524</v>
      </c>
      <c r="BZ13" s="235"/>
      <c r="CA13" s="199">
        <v>917</v>
      </c>
      <c r="CB13" s="236"/>
      <c r="CC13" s="199">
        <v>937</v>
      </c>
      <c r="CD13" s="237"/>
      <c r="CE13" s="199">
        <v>898</v>
      </c>
      <c r="CF13" s="237"/>
      <c r="CG13" s="215">
        <v>2752</v>
      </c>
      <c r="CH13" s="235"/>
      <c r="CI13" s="199">
        <v>812</v>
      </c>
      <c r="CJ13" s="236"/>
      <c r="CK13" s="199">
        <v>782</v>
      </c>
      <c r="CL13" s="237"/>
      <c r="CM13" s="199">
        <v>828</v>
      </c>
      <c r="CN13" s="237"/>
      <c r="CO13" s="200">
        <f>(CI13+CK13+CM13)</f>
        <v>2422</v>
      </c>
      <c r="CP13" s="235"/>
      <c r="CQ13" s="199">
        <v>813</v>
      </c>
      <c r="CR13" s="236"/>
      <c r="CS13" s="199">
        <v>780</v>
      </c>
      <c r="CT13" s="237"/>
      <c r="CU13" s="199">
        <v>784</v>
      </c>
      <c r="CV13" s="237"/>
      <c r="CW13" s="200">
        <f>(CQ13+CS13+CU13)</f>
        <v>2377</v>
      </c>
      <c r="CX13" s="235"/>
      <c r="CY13" s="199">
        <v>796</v>
      </c>
      <c r="CZ13" s="236"/>
      <c r="DA13" s="199">
        <v>727</v>
      </c>
      <c r="DB13" s="237"/>
      <c r="DC13" s="199">
        <v>781</v>
      </c>
      <c r="DD13" s="237"/>
      <c r="DE13" s="200">
        <f>(CY13+DA13+DC13)</f>
        <v>2304</v>
      </c>
      <c r="DF13" s="235"/>
      <c r="DG13" s="199">
        <v>824</v>
      </c>
      <c r="DH13" s="236"/>
      <c r="DI13" s="199">
        <v>799</v>
      </c>
      <c r="DJ13" s="237"/>
      <c r="DK13" s="199">
        <v>755</v>
      </c>
      <c r="DL13" s="237"/>
      <c r="DM13" s="200">
        <f>(DG13+DI13+DK13)</f>
        <v>2378</v>
      </c>
      <c r="DN13" s="235"/>
      <c r="DO13" s="201">
        <v>710</v>
      </c>
      <c r="DP13" s="236"/>
      <c r="DQ13" s="201">
        <v>713</v>
      </c>
      <c r="DR13" s="237"/>
      <c r="DS13" s="201">
        <v>767</v>
      </c>
      <c r="DT13" s="237"/>
      <c r="DU13" s="200">
        <f>(DO13+DQ13+DS13)</f>
        <v>2190</v>
      </c>
      <c r="DV13" s="235"/>
      <c r="DW13" s="201">
        <v>779</v>
      </c>
      <c r="DX13" s="236"/>
      <c r="DY13" s="201">
        <v>743</v>
      </c>
      <c r="DZ13" s="237"/>
      <c r="EA13" s="201">
        <v>775</v>
      </c>
      <c r="EB13" s="237"/>
      <c r="EC13" s="200">
        <f>(DW13+DY13+EA13)</f>
        <v>2297</v>
      </c>
      <c r="ED13" s="235"/>
      <c r="EE13" s="203">
        <v>794</v>
      </c>
      <c r="EF13" s="236"/>
      <c r="EG13" s="203">
        <v>730</v>
      </c>
      <c r="EH13" s="237"/>
      <c r="EI13" s="203">
        <v>759</v>
      </c>
      <c r="EJ13" s="237"/>
      <c r="EK13" s="200">
        <f>(EE13+EG13+EI13)</f>
        <v>2283</v>
      </c>
      <c r="EL13" s="235"/>
      <c r="EM13" s="203">
        <v>836</v>
      </c>
      <c r="EN13" s="236"/>
      <c r="EO13" s="203">
        <v>819</v>
      </c>
      <c r="EP13" s="237"/>
      <c r="EQ13" s="203">
        <v>771</v>
      </c>
      <c r="ER13" s="237"/>
      <c r="ES13" s="200">
        <f>(EM13+EO13+EQ13)</f>
        <v>2426</v>
      </c>
      <c r="ET13" s="235"/>
      <c r="EU13" s="204">
        <v>696</v>
      </c>
      <c r="EV13" s="244"/>
      <c r="EW13" s="204">
        <v>723</v>
      </c>
      <c r="EX13" s="245"/>
      <c r="EY13" s="204">
        <v>774</v>
      </c>
      <c r="EZ13" s="245"/>
      <c r="FA13" s="258">
        <f>(EU13+EW13+EY13)</f>
        <v>2193</v>
      </c>
      <c r="FB13" s="259"/>
      <c r="FC13" s="204">
        <v>785</v>
      </c>
      <c r="FD13" s="244"/>
      <c r="FE13" s="204">
        <v>767</v>
      </c>
      <c r="FF13" s="245"/>
      <c r="FG13" s="204">
        <v>810</v>
      </c>
      <c r="FH13" s="245"/>
      <c r="FI13" s="258">
        <v>2362</v>
      </c>
      <c r="FJ13" s="259"/>
      <c r="FK13" s="204">
        <v>792</v>
      </c>
      <c r="FL13" s="244"/>
      <c r="FM13" s="204">
        <v>732</v>
      </c>
      <c r="FN13" s="245"/>
      <c r="FO13" s="204">
        <v>775</v>
      </c>
      <c r="FP13" s="245"/>
      <c r="FQ13" s="258">
        <v>2299</v>
      </c>
      <c r="FR13" s="259"/>
      <c r="FS13" s="204">
        <v>804</v>
      </c>
      <c r="FT13" s="244"/>
      <c r="FU13" s="204">
        <v>813</v>
      </c>
      <c r="FV13" s="245"/>
      <c r="FW13" s="204">
        <v>760</v>
      </c>
      <c r="FX13" s="245"/>
      <c r="FY13" s="258">
        <v>2377</v>
      </c>
      <c r="FZ13" s="235"/>
      <c r="GA13" s="204">
        <v>685</v>
      </c>
      <c r="GB13" s="244"/>
      <c r="GC13" s="204">
        <v>713</v>
      </c>
      <c r="GD13" s="237"/>
      <c r="GE13" s="204">
        <v>776</v>
      </c>
      <c r="GF13" s="237"/>
      <c r="GG13" s="200">
        <v>2174</v>
      </c>
      <c r="GH13" s="235"/>
      <c r="GI13" s="204">
        <v>781</v>
      </c>
      <c r="GJ13" s="246"/>
      <c r="GK13" s="204">
        <v>753</v>
      </c>
      <c r="GL13" s="237"/>
      <c r="GM13" s="207">
        <v>825</v>
      </c>
      <c r="GN13" s="237"/>
      <c r="GO13" s="200">
        <v>2359</v>
      </c>
      <c r="GP13" s="235"/>
      <c r="GQ13" s="207">
        <v>800</v>
      </c>
      <c r="GR13" s="244"/>
      <c r="GS13" s="208">
        <v>725</v>
      </c>
      <c r="GT13" s="245"/>
      <c r="GU13" s="208">
        <v>750</v>
      </c>
      <c r="GV13" s="245"/>
      <c r="GW13" s="258">
        <v>2275</v>
      </c>
    </row>
    <row r="14" spans="1:205" ht="30" customHeight="1">
      <c r="A14" s="256"/>
      <c r="B14" s="186"/>
      <c r="C14" s="187"/>
      <c r="D14" s="188"/>
      <c r="E14" s="209" t="s">
        <v>100</v>
      </c>
      <c r="F14" s="210"/>
      <c r="G14" s="260" t="s">
        <v>107</v>
      </c>
      <c r="H14" s="212"/>
      <c r="I14" s="260" t="s">
        <v>108</v>
      </c>
      <c r="J14" s="213"/>
      <c r="K14" s="261" t="s">
        <v>109</v>
      </c>
      <c r="L14" s="213"/>
      <c r="M14" s="262" t="s">
        <v>110</v>
      </c>
      <c r="N14" s="210"/>
      <c r="O14" s="211">
        <v>815</v>
      </c>
      <c r="P14" s="216"/>
      <c r="Q14" s="211">
        <v>789</v>
      </c>
      <c r="R14" s="216"/>
      <c r="S14" s="211">
        <v>841</v>
      </c>
      <c r="T14" s="213"/>
      <c r="U14" s="215">
        <v>2445</v>
      </c>
      <c r="V14" s="210"/>
      <c r="W14" s="211">
        <v>858</v>
      </c>
      <c r="X14" s="216"/>
      <c r="Y14" s="211">
        <v>876</v>
      </c>
      <c r="Z14" s="216"/>
      <c r="AA14" s="211">
        <v>820</v>
      </c>
      <c r="AB14" s="213"/>
      <c r="AC14" s="215">
        <v>2554</v>
      </c>
      <c r="AD14" s="210"/>
      <c r="AE14" s="211">
        <v>703</v>
      </c>
      <c r="AF14" s="217"/>
      <c r="AG14" s="211">
        <v>685</v>
      </c>
      <c r="AH14" s="217"/>
      <c r="AI14" s="211">
        <v>746</v>
      </c>
      <c r="AJ14" s="213"/>
      <c r="AK14" s="215">
        <v>2134</v>
      </c>
      <c r="AL14" s="210"/>
      <c r="AM14" s="260">
        <v>795</v>
      </c>
      <c r="AN14" s="212"/>
      <c r="AO14" s="211">
        <v>760</v>
      </c>
      <c r="AP14" s="213"/>
      <c r="AQ14" s="211">
        <v>821</v>
      </c>
      <c r="AR14" s="213"/>
      <c r="AS14" s="215">
        <v>2376</v>
      </c>
      <c r="AT14" s="210"/>
      <c r="AU14" s="211">
        <v>830</v>
      </c>
      <c r="AV14" s="212"/>
      <c r="AW14" s="211">
        <v>839</v>
      </c>
      <c r="AX14" s="213"/>
      <c r="AY14" s="211">
        <v>785</v>
      </c>
      <c r="AZ14" s="213"/>
      <c r="BA14" s="215">
        <v>2454</v>
      </c>
      <c r="BB14" s="210"/>
      <c r="BC14" s="211">
        <v>711</v>
      </c>
      <c r="BD14" s="217"/>
      <c r="BE14" s="211">
        <v>711</v>
      </c>
      <c r="BF14" s="217"/>
      <c r="BG14" s="211">
        <v>745</v>
      </c>
      <c r="BH14" s="213"/>
      <c r="BI14" s="215">
        <v>2167</v>
      </c>
      <c r="BJ14" s="210"/>
      <c r="BK14" s="260">
        <v>762</v>
      </c>
      <c r="BL14" s="212"/>
      <c r="BM14" s="260">
        <v>761</v>
      </c>
      <c r="BN14" s="213"/>
      <c r="BO14" s="260">
        <v>787</v>
      </c>
      <c r="BP14" s="213"/>
      <c r="BQ14" s="215">
        <v>2310</v>
      </c>
      <c r="BR14" s="210"/>
      <c r="BS14" s="211">
        <v>793</v>
      </c>
      <c r="BT14" s="212"/>
      <c r="BU14" s="211">
        <v>739</v>
      </c>
      <c r="BV14" s="213"/>
      <c r="BW14" s="211">
        <v>781</v>
      </c>
      <c r="BX14" s="213"/>
      <c r="BY14" s="215">
        <v>2313</v>
      </c>
      <c r="BZ14" s="210"/>
      <c r="CA14" s="211">
        <v>843</v>
      </c>
      <c r="CB14" s="212"/>
      <c r="CC14" s="211">
        <v>850</v>
      </c>
      <c r="CD14" s="213"/>
      <c r="CE14" s="211">
        <v>786</v>
      </c>
      <c r="CF14" s="213"/>
      <c r="CG14" s="215">
        <v>2479</v>
      </c>
      <c r="CH14" s="210"/>
      <c r="CI14" s="211">
        <v>722</v>
      </c>
      <c r="CJ14" s="212"/>
      <c r="CK14" s="211">
        <v>755</v>
      </c>
      <c r="CL14" s="213"/>
      <c r="CM14" s="211">
        <v>801</v>
      </c>
      <c r="CN14" s="213"/>
      <c r="CO14" s="218">
        <f>(CI14+CK14+CM14)</f>
        <v>2278</v>
      </c>
      <c r="CP14" s="210"/>
      <c r="CQ14" s="211">
        <v>837</v>
      </c>
      <c r="CR14" s="212"/>
      <c r="CS14" s="211">
        <f>BM13</f>
        <v>863</v>
      </c>
      <c r="CT14" s="213"/>
      <c r="CU14" s="211">
        <f>BO13</f>
        <v>834</v>
      </c>
      <c r="CV14" s="213"/>
      <c r="CW14" s="218">
        <f>(CQ14+CS14+CU14)</f>
        <v>2534</v>
      </c>
      <c r="CX14" s="210"/>
      <c r="CY14" s="211">
        <f>BS13</f>
        <v>884</v>
      </c>
      <c r="CZ14" s="212"/>
      <c r="DA14" s="211">
        <f>BU13</f>
        <v>800</v>
      </c>
      <c r="DB14" s="213"/>
      <c r="DC14" s="211">
        <f>BW13</f>
        <v>840</v>
      </c>
      <c r="DD14" s="213"/>
      <c r="DE14" s="218">
        <f>(CY14+DA14+DC14)</f>
        <v>2524</v>
      </c>
      <c r="DF14" s="210"/>
      <c r="DG14" s="211">
        <f>CA13</f>
        <v>917</v>
      </c>
      <c r="DH14" s="212"/>
      <c r="DI14" s="211">
        <f>CC13</f>
        <v>937</v>
      </c>
      <c r="DJ14" s="213"/>
      <c r="DK14" s="211">
        <f>CE13</f>
        <v>898</v>
      </c>
      <c r="DL14" s="213"/>
      <c r="DM14" s="218">
        <f>(DG14+DI14+DK14)</f>
        <v>2752</v>
      </c>
      <c r="DN14" s="210"/>
      <c r="DO14" s="211">
        <f>CI13</f>
        <v>812</v>
      </c>
      <c r="DP14" s="212"/>
      <c r="DQ14" s="211">
        <f>CK13</f>
        <v>782</v>
      </c>
      <c r="DR14" s="213"/>
      <c r="DS14" s="211">
        <f>CM13</f>
        <v>828</v>
      </c>
      <c r="DT14" s="213"/>
      <c r="DU14" s="218">
        <f>(DO14+DQ14+DS14)</f>
        <v>2422</v>
      </c>
      <c r="DV14" s="210"/>
      <c r="DW14" s="211">
        <f>CQ13</f>
        <v>813</v>
      </c>
      <c r="DX14" s="212"/>
      <c r="DY14" s="211">
        <f>CS13</f>
        <v>780</v>
      </c>
      <c r="DZ14" s="213"/>
      <c r="EA14" s="211">
        <f>CU13</f>
        <v>784</v>
      </c>
      <c r="EB14" s="213"/>
      <c r="EC14" s="218">
        <f>(DW14+DY14+EA14)</f>
        <v>2377</v>
      </c>
      <c r="ED14" s="210"/>
      <c r="EE14" s="211">
        <f>CY13</f>
        <v>796</v>
      </c>
      <c r="EF14" s="212"/>
      <c r="EG14" s="211">
        <f>DA13</f>
        <v>727</v>
      </c>
      <c r="EH14" s="213"/>
      <c r="EI14" s="211">
        <f>DC13</f>
        <v>781</v>
      </c>
      <c r="EJ14" s="213"/>
      <c r="EK14" s="218">
        <f>(EE14+EG14+EI14)</f>
        <v>2304</v>
      </c>
      <c r="EL14" s="210"/>
      <c r="EM14" s="211">
        <f>DG13</f>
        <v>824</v>
      </c>
      <c r="EN14" s="212"/>
      <c r="EO14" s="211">
        <f>DI13</f>
        <v>799</v>
      </c>
      <c r="EP14" s="213"/>
      <c r="EQ14" s="211">
        <f>DK13</f>
        <v>755</v>
      </c>
      <c r="ER14" s="213"/>
      <c r="ES14" s="218">
        <f>(EM14+EO14+EQ14)</f>
        <v>2378</v>
      </c>
      <c r="ET14" s="210"/>
      <c r="EU14" s="211">
        <f>DO13</f>
        <v>710</v>
      </c>
      <c r="EV14" s="212"/>
      <c r="EW14" s="211">
        <f>DQ13</f>
        <v>713</v>
      </c>
      <c r="EX14" s="213"/>
      <c r="EY14" s="211">
        <f>DS13</f>
        <v>767</v>
      </c>
      <c r="EZ14" s="213"/>
      <c r="FA14" s="218">
        <f>(EU14+EW14+EY14)</f>
        <v>2190</v>
      </c>
      <c r="FB14" s="210"/>
      <c r="FC14" s="211">
        <v>779</v>
      </c>
      <c r="FD14" s="212"/>
      <c r="FE14" s="211">
        <v>743</v>
      </c>
      <c r="FF14" s="213"/>
      <c r="FG14" s="211">
        <v>775</v>
      </c>
      <c r="FH14" s="213"/>
      <c r="FI14" s="218">
        <v>2297</v>
      </c>
      <c r="FJ14" s="210"/>
      <c r="FK14" s="211">
        <v>794</v>
      </c>
      <c r="FL14" s="212"/>
      <c r="FM14" s="211">
        <v>730</v>
      </c>
      <c r="FN14" s="213"/>
      <c r="FO14" s="211">
        <v>759</v>
      </c>
      <c r="FP14" s="213"/>
      <c r="FQ14" s="218">
        <v>2283</v>
      </c>
      <c r="FR14" s="210"/>
      <c r="FS14" s="211">
        <v>836</v>
      </c>
      <c r="FT14" s="212"/>
      <c r="FU14" s="211">
        <v>819</v>
      </c>
      <c r="FV14" s="213"/>
      <c r="FW14" s="211">
        <v>771</v>
      </c>
      <c r="FX14" s="213"/>
      <c r="FY14" s="218">
        <v>2426</v>
      </c>
      <c r="FZ14" s="210"/>
      <c r="GA14" s="263">
        <v>696</v>
      </c>
      <c r="GB14" s="264"/>
      <c r="GC14" s="263">
        <v>723</v>
      </c>
      <c r="GD14" s="213"/>
      <c r="GE14" s="211">
        <v>774</v>
      </c>
      <c r="GF14" s="213"/>
      <c r="GG14" s="218">
        <v>2193</v>
      </c>
      <c r="GH14" s="210"/>
      <c r="GI14" s="212">
        <v>785</v>
      </c>
      <c r="GJ14" s="216"/>
      <c r="GK14" s="211">
        <v>767</v>
      </c>
      <c r="GL14" s="213"/>
      <c r="GM14" s="211">
        <v>810</v>
      </c>
      <c r="GN14" s="213"/>
      <c r="GO14" s="218">
        <v>2362</v>
      </c>
      <c r="GP14" s="210"/>
      <c r="GQ14" s="211">
        <v>792</v>
      </c>
      <c r="GR14" s="212"/>
      <c r="GS14" s="211">
        <v>732</v>
      </c>
      <c r="GT14" s="213"/>
      <c r="GU14" s="211">
        <v>775</v>
      </c>
      <c r="GV14" s="213"/>
      <c r="GW14" s="218">
        <v>2299</v>
      </c>
    </row>
    <row r="15" spans="1:205" ht="30" customHeight="1" thickBot="1">
      <c r="A15" s="256"/>
      <c r="B15" s="219"/>
      <c r="C15" s="220"/>
      <c r="D15" s="221"/>
      <c r="E15" s="222" t="s">
        <v>101</v>
      </c>
      <c r="F15" s="250"/>
      <c r="G15" s="224">
        <v>1.5</v>
      </c>
      <c r="H15" s="251"/>
      <c r="I15" s="224">
        <v>4.2</v>
      </c>
      <c r="J15" s="226"/>
      <c r="K15" s="224">
        <v>-0.8</v>
      </c>
      <c r="L15" s="226"/>
      <c r="M15" s="227">
        <v>1.6</v>
      </c>
      <c r="N15" s="250"/>
      <c r="O15" s="224">
        <v>-2.5</v>
      </c>
      <c r="P15" s="226"/>
      <c r="Q15" s="224">
        <v>-3.7</v>
      </c>
      <c r="R15" s="226"/>
      <c r="S15" s="224">
        <v>-2.4</v>
      </c>
      <c r="T15" s="226"/>
      <c r="U15" s="227">
        <v>-2.8</v>
      </c>
      <c r="V15" s="250"/>
      <c r="W15" s="224">
        <v>-3.3</v>
      </c>
      <c r="X15" s="226"/>
      <c r="Y15" s="224">
        <v>-4.2</v>
      </c>
      <c r="Z15" s="226"/>
      <c r="AA15" s="224">
        <v>-4.3</v>
      </c>
      <c r="AB15" s="226"/>
      <c r="AC15" s="227">
        <v>-3.9</v>
      </c>
      <c r="AD15" s="250"/>
      <c r="AE15" s="224">
        <v>1.1</v>
      </c>
      <c r="AF15" s="251"/>
      <c r="AG15" s="224">
        <v>3.8</v>
      </c>
      <c r="AH15" s="251"/>
      <c r="AI15" s="224">
        <v>-0.1</v>
      </c>
      <c r="AJ15" s="226"/>
      <c r="AK15" s="227">
        <v>1.5</v>
      </c>
      <c r="AL15" s="250"/>
      <c r="AM15" s="224">
        <v>-0.3</v>
      </c>
      <c r="AN15" s="251"/>
      <c r="AO15" s="224">
        <v>-2.8</v>
      </c>
      <c r="AP15" s="226"/>
      <c r="AQ15" s="224">
        <v>-4.9</v>
      </c>
      <c r="AR15" s="226"/>
      <c r="AS15" s="227">
        <v>-2.7</v>
      </c>
      <c r="AT15" s="250"/>
      <c r="AU15" s="224">
        <v>1.6</v>
      </c>
      <c r="AV15" s="251"/>
      <c r="AW15" s="224">
        <v>1.3</v>
      </c>
      <c r="AX15" s="226"/>
      <c r="AY15" s="224">
        <v>0.1</v>
      </c>
      <c r="AZ15" s="226"/>
      <c r="BA15" s="227">
        <v>1</v>
      </c>
      <c r="BB15" s="250"/>
      <c r="BC15" s="224">
        <v>1.5</v>
      </c>
      <c r="BD15" s="251"/>
      <c r="BE15" s="224">
        <v>6.2</v>
      </c>
      <c r="BF15" s="251"/>
      <c r="BG15" s="224">
        <v>7.5</v>
      </c>
      <c r="BH15" s="226"/>
      <c r="BI15" s="227">
        <v>5.1</v>
      </c>
      <c r="BJ15" s="250"/>
      <c r="BK15" s="224">
        <v>9.8</v>
      </c>
      <c r="BL15" s="251"/>
      <c r="BM15" s="224">
        <v>13.4</v>
      </c>
      <c r="BN15" s="226"/>
      <c r="BO15" s="224">
        <v>6</v>
      </c>
      <c r="BP15" s="226"/>
      <c r="BQ15" s="227">
        <v>9.7</v>
      </c>
      <c r="BR15" s="250"/>
      <c r="BS15" s="224">
        <v>11.5</v>
      </c>
      <c r="BT15" s="251"/>
      <c r="BU15" s="224">
        <v>8.3</v>
      </c>
      <c r="BV15" s="226"/>
      <c r="BW15" s="224">
        <v>7.6</v>
      </c>
      <c r="BX15" s="226"/>
      <c r="BY15" s="227">
        <v>9.1</v>
      </c>
      <c r="BZ15" s="250"/>
      <c r="CA15" s="224">
        <v>8.8</v>
      </c>
      <c r="CB15" s="251"/>
      <c r="CC15" s="224">
        <v>10.2</v>
      </c>
      <c r="CD15" s="226"/>
      <c r="CE15" s="224">
        <v>14.2</v>
      </c>
      <c r="CF15" s="226"/>
      <c r="CG15" s="227">
        <v>11</v>
      </c>
      <c r="CH15" s="250"/>
      <c r="CI15" s="224">
        <v>12.5</v>
      </c>
      <c r="CJ15" s="251"/>
      <c r="CK15" s="229">
        <f>ROUND((CK13/CK14-1)*100,1)</f>
        <v>3.6</v>
      </c>
      <c r="CL15" s="226"/>
      <c r="CM15" s="229">
        <f>ROUND((CM13/CM14-1)*100,1)</f>
        <v>3.4</v>
      </c>
      <c r="CN15" s="226"/>
      <c r="CO15" s="230">
        <f>ROUND((CO13/CO14-1)*100,1)</f>
        <v>6.3</v>
      </c>
      <c r="CP15" s="250"/>
      <c r="CQ15" s="229">
        <f>ROUND((CQ13/CQ14-1)*100,1)</f>
        <v>-2.9</v>
      </c>
      <c r="CR15" s="251"/>
      <c r="CS15" s="229">
        <f>ROUND((CS13/CS14-1)*100,1)</f>
        <v>-9.6</v>
      </c>
      <c r="CT15" s="226"/>
      <c r="CU15" s="229">
        <f>ROUND((CU13/CU14-1)*100,1)</f>
        <v>-6</v>
      </c>
      <c r="CV15" s="226"/>
      <c r="CW15" s="230">
        <f>ROUND((CW13/CW14-1)*100,1)</f>
        <v>-6.2</v>
      </c>
      <c r="CX15" s="250"/>
      <c r="CY15" s="229">
        <f>ROUND((CY13/CY14-1)*100,1)</f>
        <v>-10</v>
      </c>
      <c r="CZ15" s="251"/>
      <c r="DA15" s="229">
        <f>ROUND((DA13/DA14-1)*100,1)</f>
        <v>-9.1</v>
      </c>
      <c r="DB15" s="226"/>
      <c r="DC15" s="229">
        <f>ROUND((DC13/DC14-1)*100,1)</f>
        <v>-7</v>
      </c>
      <c r="DD15" s="226"/>
      <c r="DE15" s="230">
        <f>ROUND((DE13/DE14-1)*100,1)</f>
        <v>-8.7</v>
      </c>
      <c r="DF15" s="250"/>
      <c r="DG15" s="229">
        <f>ROUND((DG13/DG14-1)*100,1)</f>
        <v>-10.1</v>
      </c>
      <c r="DH15" s="251"/>
      <c r="DI15" s="229">
        <f>ROUND((DI13/DI14-1)*100,1)</f>
        <v>-14.7</v>
      </c>
      <c r="DJ15" s="226"/>
      <c r="DK15" s="229">
        <f>ROUND((DK13/DK14-1)*100,1)</f>
        <v>-15.9</v>
      </c>
      <c r="DL15" s="226"/>
      <c r="DM15" s="230">
        <f>ROUND((DM13/DM14-1)*100,1)</f>
        <v>-13.6</v>
      </c>
      <c r="DN15" s="250"/>
      <c r="DO15" s="229">
        <f>ROUND((DO13/DO14-1)*100,1)</f>
        <v>-12.6</v>
      </c>
      <c r="DP15" s="251"/>
      <c r="DQ15" s="229">
        <f>ROUND((DQ13/DQ14-1)*100,1)</f>
        <v>-8.8</v>
      </c>
      <c r="DR15" s="226"/>
      <c r="DS15" s="229">
        <f>ROUND((DS13/DS14-1)*100,1)</f>
        <v>-7.4</v>
      </c>
      <c r="DT15" s="226"/>
      <c r="DU15" s="230">
        <f>ROUND((DU13/DU14-1)*100,1)</f>
        <v>-9.6</v>
      </c>
      <c r="DV15" s="250"/>
      <c r="DW15" s="229">
        <f>ROUND((DW13/DW14-1)*100,1)</f>
        <v>-4.2</v>
      </c>
      <c r="DX15" s="251"/>
      <c r="DY15" s="229">
        <f>ROUND((DY13/DY14-1)*100,1)</f>
        <v>-4.7</v>
      </c>
      <c r="DZ15" s="226"/>
      <c r="EA15" s="229">
        <f>ROUND((EA13/EA14-1)*100,1)</f>
        <v>-1.1</v>
      </c>
      <c r="EB15" s="226"/>
      <c r="EC15" s="230">
        <f>ROUND((EC13/EC14-1)*100,1)</f>
        <v>-3.4</v>
      </c>
      <c r="ED15" s="250"/>
      <c r="EE15" s="229">
        <f>ROUND((EE13/EE14-1)*100,1)</f>
        <v>-0.3</v>
      </c>
      <c r="EF15" s="251"/>
      <c r="EG15" s="229">
        <f>ROUND((EG13/EG14-1)*100,1)</f>
        <v>0.4</v>
      </c>
      <c r="EH15" s="226"/>
      <c r="EI15" s="229">
        <f>ROUND((EI13/EI14-1)*100,1)</f>
        <v>-2.8</v>
      </c>
      <c r="EJ15" s="226"/>
      <c r="EK15" s="230">
        <f>ROUND((EK13/EK14-1)*100,1)</f>
        <v>-0.9</v>
      </c>
      <c r="EL15" s="250"/>
      <c r="EM15" s="229">
        <f>ROUND((EM13/EM14-1)*100,1)</f>
        <v>1.5</v>
      </c>
      <c r="EN15" s="251"/>
      <c r="EO15" s="229">
        <f>ROUND((EO13/EO14-1)*100,1)</f>
        <v>2.5</v>
      </c>
      <c r="EP15" s="226"/>
      <c r="EQ15" s="229">
        <f>ROUND((EQ13/EQ14-1)*100,1)</f>
        <v>2.1</v>
      </c>
      <c r="ER15" s="226"/>
      <c r="ES15" s="230">
        <f>ROUND((ES13/ES14-1)*100,1)</f>
        <v>2</v>
      </c>
      <c r="ET15" s="250"/>
      <c r="EU15" s="229">
        <f>ROUND((EU13/EU14-1)*100,1)</f>
        <v>-2</v>
      </c>
      <c r="EV15" s="251"/>
      <c r="EW15" s="229">
        <f>ROUND((EW13/EW14-1)*100,1)</f>
        <v>1.4</v>
      </c>
      <c r="EX15" s="226"/>
      <c r="EY15" s="229">
        <f>ROUND((EY13/EY14-1)*100,1)</f>
        <v>0.9</v>
      </c>
      <c r="EZ15" s="226"/>
      <c r="FA15" s="230">
        <f>ROUND((FA13/FA14-1)*100,1)</f>
        <v>0.1</v>
      </c>
      <c r="FB15" s="250"/>
      <c r="FC15" s="229">
        <v>0.8</v>
      </c>
      <c r="FD15" s="251"/>
      <c r="FE15" s="229">
        <v>3.2</v>
      </c>
      <c r="FF15" s="226"/>
      <c r="FG15" s="229">
        <v>4.5</v>
      </c>
      <c r="FH15" s="226"/>
      <c r="FI15" s="230">
        <v>2.8</v>
      </c>
      <c r="FJ15" s="250"/>
      <c r="FK15" s="229">
        <v>-0.3</v>
      </c>
      <c r="FL15" s="251"/>
      <c r="FM15" s="229">
        <v>0.3</v>
      </c>
      <c r="FN15" s="226"/>
      <c r="FO15" s="229">
        <v>2.1</v>
      </c>
      <c r="FP15" s="226"/>
      <c r="FQ15" s="230">
        <v>0.7</v>
      </c>
      <c r="FR15" s="250"/>
      <c r="FS15" s="229">
        <v>-3.8</v>
      </c>
      <c r="FT15" s="251"/>
      <c r="FU15" s="229">
        <v>-0.7</v>
      </c>
      <c r="FV15" s="226"/>
      <c r="FW15" s="229">
        <v>-1.4</v>
      </c>
      <c r="FX15" s="226"/>
      <c r="FY15" s="230">
        <v>-2</v>
      </c>
      <c r="FZ15" s="250"/>
      <c r="GA15" s="229">
        <v>-1.6</v>
      </c>
      <c r="GB15" s="251"/>
      <c r="GC15" s="229">
        <v>-1.4</v>
      </c>
      <c r="GD15" s="226"/>
      <c r="GE15" s="229">
        <v>0.3</v>
      </c>
      <c r="GF15" s="226"/>
      <c r="GG15" s="230">
        <v>-0.9</v>
      </c>
      <c r="GH15" s="250"/>
      <c r="GI15" s="231">
        <v>-0.5</v>
      </c>
      <c r="GJ15" s="226"/>
      <c r="GK15" s="229">
        <v>-1.8</v>
      </c>
      <c r="GL15" s="226"/>
      <c r="GM15" s="229">
        <v>1.9</v>
      </c>
      <c r="GN15" s="226"/>
      <c r="GO15" s="230">
        <v>-0.1</v>
      </c>
      <c r="GP15" s="250"/>
      <c r="GQ15" s="229">
        <v>1</v>
      </c>
      <c r="GR15" s="251"/>
      <c r="GS15" s="229">
        <v>-1</v>
      </c>
      <c r="GT15" s="226"/>
      <c r="GU15" s="229">
        <v>-3.2</v>
      </c>
      <c r="GV15" s="226"/>
      <c r="GW15" s="230">
        <v>-1</v>
      </c>
    </row>
    <row r="16" spans="1:205" ht="30" customHeight="1">
      <c r="A16" s="265" t="s">
        <v>111</v>
      </c>
      <c r="B16" s="266"/>
      <c r="C16" s="267"/>
      <c r="D16" s="234" t="s">
        <v>112</v>
      </c>
      <c r="E16" s="189" t="s">
        <v>104</v>
      </c>
      <c r="F16" s="235"/>
      <c r="G16" s="191">
        <v>1681</v>
      </c>
      <c r="H16" s="236"/>
      <c r="I16" s="191">
        <v>1540</v>
      </c>
      <c r="J16" s="237"/>
      <c r="K16" s="191">
        <v>1464</v>
      </c>
      <c r="L16" s="237"/>
      <c r="M16" s="215">
        <v>4685</v>
      </c>
      <c r="N16" s="235"/>
      <c r="O16" s="191">
        <v>1432</v>
      </c>
      <c r="P16" s="246"/>
      <c r="Q16" s="191">
        <v>1469</v>
      </c>
      <c r="R16" s="246"/>
      <c r="S16" s="191">
        <v>1609</v>
      </c>
      <c r="T16" s="237"/>
      <c r="U16" s="215">
        <v>4510</v>
      </c>
      <c r="V16" s="235"/>
      <c r="W16" s="191">
        <v>1604</v>
      </c>
      <c r="X16" s="246"/>
      <c r="Y16" s="191">
        <v>1606</v>
      </c>
      <c r="Z16" s="246"/>
      <c r="AA16" s="191">
        <v>1680</v>
      </c>
      <c r="AB16" s="237"/>
      <c r="AC16" s="215">
        <v>4890</v>
      </c>
      <c r="AD16" s="235"/>
      <c r="AE16" s="191">
        <v>1590</v>
      </c>
      <c r="AF16" s="257"/>
      <c r="AG16" s="191">
        <v>1692</v>
      </c>
      <c r="AH16" s="257"/>
      <c r="AI16" s="191">
        <v>1876</v>
      </c>
      <c r="AJ16" s="237"/>
      <c r="AK16" s="215">
        <v>5158</v>
      </c>
      <c r="AL16" s="235"/>
      <c r="AM16" s="191">
        <v>1635</v>
      </c>
      <c r="AN16" s="236"/>
      <c r="AO16" s="191">
        <v>1664</v>
      </c>
      <c r="AP16" s="237"/>
      <c r="AQ16" s="191">
        <v>1690</v>
      </c>
      <c r="AR16" s="237"/>
      <c r="AS16" s="215">
        <v>4989</v>
      </c>
      <c r="AT16" s="235"/>
      <c r="AU16" s="191">
        <v>1748</v>
      </c>
      <c r="AV16" s="236"/>
      <c r="AW16" s="191">
        <v>1777</v>
      </c>
      <c r="AX16" s="237"/>
      <c r="AY16" s="191">
        <v>1685</v>
      </c>
      <c r="AZ16" s="237"/>
      <c r="BA16" s="215">
        <v>5210</v>
      </c>
      <c r="BB16" s="235"/>
      <c r="BC16" s="191">
        <v>1800</v>
      </c>
      <c r="BD16" s="257"/>
      <c r="BE16" s="268">
        <v>1844</v>
      </c>
      <c r="BF16" s="257"/>
      <c r="BG16" s="199">
        <v>1894</v>
      </c>
      <c r="BH16" s="237"/>
      <c r="BI16" s="215">
        <v>5538</v>
      </c>
      <c r="BJ16" s="235"/>
      <c r="BK16" s="199">
        <v>1783</v>
      </c>
      <c r="BL16" s="236"/>
      <c r="BM16" s="199">
        <v>1690</v>
      </c>
      <c r="BN16" s="237"/>
      <c r="BO16" s="199">
        <v>1637</v>
      </c>
      <c r="BP16" s="237"/>
      <c r="BQ16" s="215">
        <v>5110</v>
      </c>
      <c r="BR16" s="235"/>
      <c r="BS16" s="199">
        <v>1827</v>
      </c>
      <c r="BT16" s="236"/>
      <c r="BU16" s="199">
        <v>1768</v>
      </c>
      <c r="BV16" s="237"/>
      <c r="BW16" s="199">
        <v>1844</v>
      </c>
      <c r="BX16" s="237"/>
      <c r="BY16" s="215">
        <v>5439</v>
      </c>
      <c r="BZ16" s="235"/>
      <c r="CA16" s="199">
        <v>2005</v>
      </c>
      <c r="CB16" s="236"/>
      <c r="CC16" s="199">
        <v>1988</v>
      </c>
      <c r="CD16" s="237"/>
      <c r="CE16" s="199">
        <v>1942</v>
      </c>
      <c r="CF16" s="237"/>
      <c r="CG16" s="215">
        <v>5935</v>
      </c>
      <c r="CH16" s="235"/>
      <c r="CI16" s="199">
        <v>1829</v>
      </c>
      <c r="CJ16" s="236"/>
      <c r="CK16" s="199">
        <v>1756</v>
      </c>
      <c r="CL16" s="237"/>
      <c r="CM16" s="199">
        <v>1851</v>
      </c>
      <c r="CN16" s="237"/>
      <c r="CO16" s="200">
        <f>(CI16+CK16+CM16)</f>
        <v>5436</v>
      </c>
      <c r="CP16" s="235"/>
      <c r="CQ16" s="199">
        <v>1820</v>
      </c>
      <c r="CR16" s="236"/>
      <c r="CS16" s="199">
        <v>1797</v>
      </c>
      <c r="CT16" s="237"/>
      <c r="CU16" s="199">
        <v>1806</v>
      </c>
      <c r="CV16" s="237"/>
      <c r="CW16" s="200">
        <f>(CQ16+CS16+CU16)</f>
        <v>5423</v>
      </c>
      <c r="CX16" s="235"/>
      <c r="CY16" s="199">
        <v>1851</v>
      </c>
      <c r="CZ16" s="236"/>
      <c r="DA16" s="199">
        <v>1673</v>
      </c>
      <c r="DB16" s="237"/>
      <c r="DC16" s="199">
        <v>1861</v>
      </c>
      <c r="DD16" s="237"/>
      <c r="DE16" s="200">
        <f>(CY16+DA16+DC16)</f>
        <v>5385</v>
      </c>
      <c r="DF16" s="235"/>
      <c r="DG16" s="199">
        <v>1878</v>
      </c>
      <c r="DH16" s="236"/>
      <c r="DI16" s="199">
        <v>1714</v>
      </c>
      <c r="DJ16" s="237"/>
      <c r="DK16" s="199">
        <v>1657</v>
      </c>
      <c r="DL16" s="237"/>
      <c r="DM16" s="200">
        <f>(DG16+DI16+DK16)</f>
        <v>5249</v>
      </c>
      <c r="DN16" s="235"/>
      <c r="DO16" s="201">
        <v>1674</v>
      </c>
      <c r="DP16" s="236"/>
      <c r="DQ16" s="201">
        <v>1610</v>
      </c>
      <c r="DR16" s="237"/>
      <c r="DS16" s="201">
        <v>1730</v>
      </c>
      <c r="DT16" s="237"/>
      <c r="DU16" s="200">
        <f>(DO16+DQ16+DS16)</f>
        <v>5014</v>
      </c>
      <c r="DV16" s="235"/>
      <c r="DW16" s="203">
        <v>1652</v>
      </c>
      <c r="DX16" s="236"/>
      <c r="DY16" s="203">
        <v>1608</v>
      </c>
      <c r="DZ16" s="237"/>
      <c r="EA16" s="203">
        <v>1778</v>
      </c>
      <c r="EB16" s="237"/>
      <c r="EC16" s="200">
        <f>(DW16+DY16+EA16)</f>
        <v>5038</v>
      </c>
      <c r="ED16" s="235"/>
      <c r="EE16" s="203">
        <v>1713</v>
      </c>
      <c r="EF16" s="236"/>
      <c r="EG16" s="203">
        <v>1544</v>
      </c>
      <c r="EH16" s="237"/>
      <c r="EI16" s="203">
        <v>1632</v>
      </c>
      <c r="EJ16" s="237"/>
      <c r="EK16" s="200">
        <f>(EE16+EG16+EI16)</f>
        <v>4889</v>
      </c>
      <c r="EL16" s="235"/>
      <c r="EM16" s="203">
        <v>1741</v>
      </c>
      <c r="EN16" s="236"/>
      <c r="EO16" s="203">
        <v>1653</v>
      </c>
      <c r="EP16" s="237"/>
      <c r="EQ16" s="203">
        <v>1612</v>
      </c>
      <c r="ER16" s="237"/>
      <c r="ES16" s="200">
        <f>(EM16+EO16+EQ16)</f>
        <v>5006</v>
      </c>
      <c r="ET16" s="235"/>
      <c r="EU16" s="203">
        <v>1527</v>
      </c>
      <c r="EV16" s="236"/>
      <c r="EW16" s="203">
        <v>1619</v>
      </c>
      <c r="EX16" s="237"/>
      <c r="EY16" s="203">
        <v>1818</v>
      </c>
      <c r="EZ16" s="237"/>
      <c r="FA16" s="200">
        <f>(EU16+EW16+EY16)</f>
        <v>4964</v>
      </c>
      <c r="FB16" s="235"/>
      <c r="FC16" s="203">
        <v>1747</v>
      </c>
      <c r="FD16" s="236"/>
      <c r="FE16" s="203">
        <v>1674</v>
      </c>
      <c r="FF16" s="237"/>
      <c r="FG16" s="203">
        <v>1624</v>
      </c>
      <c r="FH16" s="237"/>
      <c r="FI16" s="200">
        <v>5045</v>
      </c>
      <c r="FJ16" s="235"/>
      <c r="FK16" s="203">
        <v>1582</v>
      </c>
      <c r="FL16" s="236"/>
      <c r="FM16" s="203">
        <v>1600</v>
      </c>
      <c r="FN16" s="237"/>
      <c r="FO16" s="203">
        <v>1704</v>
      </c>
      <c r="FP16" s="237"/>
      <c r="FQ16" s="200">
        <v>4886</v>
      </c>
      <c r="FR16" s="235"/>
      <c r="FS16" s="203">
        <v>1765</v>
      </c>
      <c r="FT16" s="236"/>
      <c r="FU16" s="203">
        <v>1919</v>
      </c>
      <c r="FV16" s="237"/>
      <c r="FW16" s="203">
        <v>1746</v>
      </c>
      <c r="FX16" s="237"/>
      <c r="FY16" s="200">
        <v>5430</v>
      </c>
      <c r="FZ16" s="235"/>
      <c r="GA16" s="203">
        <v>1658</v>
      </c>
      <c r="GB16" s="236"/>
      <c r="GC16" s="207">
        <v>1700</v>
      </c>
      <c r="GD16" s="237"/>
      <c r="GE16" s="207">
        <v>1950</v>
      </c>
      <c r="GF16" s="237"/>
      <c r="GG16" s="200">
        <v>5308</v>
      </c>
      <c r="GH16" s="235"/>
      <c r="GI16" s="269">
        <v>1850</v>
      </c>
      <c r="GJ16" s="246"/>
      <c r="GK16" s="207">
        <v>1750</v>
      </c>
      <c r="GL16" s="237"/>
      <c r="GM16" s="207">
        <v>1700</v>
      </c>
      <c r="GN16" s="237"/>
      <c r="GO16" s="200">
        <v>5300</v>
      </c>
      <c r="GP16" s="235"/>
      <c r="GQ16" s="207">
        <v>1700</v>
      </c>
      <c r="GR16" s="236"/>
      <c r="GS16" s="208">
        <v>1650</v>
      </c>
      <c r="GT16" s="237"/>
      <c r="GU16" s="208">
        <v>1750</v>
      </c>
      <c r="GV16" s="237"/>
      <c r="GW16" s="200">
        <v>5100</v>
      </c>
    </row>
    <row r="17" spans="1:205" ht="30" customHeight="1">
      <c r="A17" s="265"/>
      <c r="B17" s="266" t="s">
        <v>113</v>
      </c>
      <c r="C17" s="267"/>
      <c r="D17" s="188"/>
      <c r="E17" s="209" t="s">
        <v>100</v>
      </c>
      <c r="F17" s="210"/>
      <c r="G17" s="211">
        <v>1578</v>
      </c>
      <c r="H17" s="212"/>
      <c r="I17" s="211">
        <v>1506</v>
      </c>
      <c r="J17" s="213"/>
      <c r="K17" s="214">
        <v>1460</v>
      </c>
      <c r="L17" s="213"/>
      <c r="M17" s="215">
        <v>4544</v>
      </c>
      <c r="N17" s="210"/>
      <c r="O17" s="211">
        <v>1390</v>
      </c>
      <c r="P17" s="216"/>
      <c r="Q17" s="270">
        <v>1363</v>
      </c>
      <c r="R17" s="216"/>
      <c r="S17" s="211">
        <v>1501</v>
      </c>
      <c r="T17" s="213"/>
      <c r="U17" s="215">
        <v>4254</v>
      </c>
      <c r="V17" s="210"/>
      <c r="W17" s="211">
        <v>1447</v>
      </c>
      <c r="X17" s="216"/>
      <c r="Y17" s="211">
        <v>1626</v>
      </c>
      <c r="Z17" s="216"/>
      <c r="AA17" s="211">
        <v>1646</v>
      </c>
      <c r="AB17" s="213"/>
      <c r="AC17" s="215">
        <v>4719</v>
      </c>
      <c r="AD17" s="210"/>
      <c r="AE17" s="211">
        <v>1616</v>
      </c>
      <c r="AF17" s="217"/>
      <c r="AG17" s="211">
        <v>1606</v>
      </c>
      <c r="AH17" s="217"/>
      <c r="AI17" s="211">
        <v>1734</v>
      </c>
      <c r="AJ17" s="213"/>
      <c r="AK17" s="215">
        <v>4956</v>
      </c>
      <c r="AL17" s="210"/>
      <c r="AM17" s="211">
        <v>1432</v>
      </c>
      <c r="AN17" s="212"/>
      <c r="AO17" s="211">
        <v>1469</v>
      </c>
      <c r="AP17" s="213"/>
      <c r="AQ17" s="211">
        <v>1609</v>
      </c>
      <c r="AR17" s="213"/>
      <c r="AS17" s="215">
        <v>4510</v>
      </c>
      <c r="AT17" s="210"/>
      <c r="AU17" s="211">
        <v>1604</v>
      </c>
      <c r="AV17" s="212"/>
      <c r="AW17" s="211">
        <v>1606</v>
      </c>
      <c r="AX17" s="213"/>
      <c r="AY17" s="211">
        <v>1680</v>
      </c>
      <c r="AZ17" s="213"/>
      <c r="BA17" s="215">
        <v>4890</v>
      </c>
      <c r="BB17" s="210"/>
      <c r="BC17" s="211">
        <v>1590</v>
      </c>
      <c r="BD17" s="217"/>
      <c r="BE17" s="211">
        <v>1692</v>
      </c>
      <c r="BF17" s="217"/>
      <c r="BG17" s="211">
        <v>1876</v>
      </c>
      <c r="BH17" s="213"/>
      <c r="BI17" s="215">
        <v>5158</v>
      </c>
      <c r="BJ17" s="210"/>
      <c r="BK17" s="211">
        <v>1716</v>
      </c>
      <c r="BL17" s="212"/>
      <c r="BM17" s="211">
        <v>1620</v>
      </c>
      <c r="BN17" s="213"/>
      <c r="BO17" s="211">
        <v>1531</v>
      </c>
      <c r="BP17" s="213"/>
      <c r="BQ17" s="215">
        <v>4867</v>
      </c>
      <c r="BR17" s="210"/>
      <c r="BS17" s="211">
        <v>1635</v>
      </c>
      <c r="BT17" s="212"/>
      <c r="BU17" s="211">
        <v>1664</v>
      </c>
      <c r="BV17" s="213"/>
      <c r="BW17" s="211">
        <v>1690</v>
      </c>
      <c r="BX17" s="213"/>
      <c r="BY17" s="215">
        <v>4989</v>
      </c>
      <c r="BZ17" s="210"/>
      <c r="CA17" s="211">
        <v>1748</v>
      </c>
      <c r="CB17" s="212"/>
      <c r="CC17" s="211">
        <v>1777</v>
      </c>
      <c r="CD17" s="213"/>
      <c r="CE17" s="211">
        <v>1685</v>
      </c>
      <c r="CF17" s="213"/>
      <c r="CG17" s="215">
        <v>5210</v>
      </c>
      <c r="CH17" s="210"/>
      <c r="CI17" s="211">
        <v>1800</v>
      </c>
      <c r="CJ17" s="212"/>
      <c r="CK17" s="211">
        <v>1844</v>
      </c>
      <c r="CL17" s="213"/>
      <c r="CM17" s="211">
        <v>1894</v>
      </c>
      <c r="CN17" s="213"/>
      <c r="CO17" s="218">
        <f>(CI17+CK17+CM17)</f>
        <v>5538</v>
      </c>
      <c r="CP17" s="210"/>
      <c r="CQ17" s="211">
        <v>1783</v>
      </c>
      <c r="CR17" s="212"/>
      <c r="CS17" s="211">
        <f>BM16</f>
        <v>1690</v>
      </c>
      <c r="CT17" s="213"/>
      <c r="CU17" s="211">
        <f>BO16</f>
        <v>1637</v>
      </c>
      <c r="CV17" s="213"/>
      <c r="CW17" s="218">
        <f>(CQ17+CS17+CU17)</f>
        <v>5110</v>
      </c>
      <c r="CX17" s="210"/>
      <c r="CY17" s="211">
        <f>BS16</f>
        <v>1827</v>
      </c>
      <c r="CZ17" s="212"/>
      <c r="DA17" s="211">
        <f>BU16</f>
        <v>1768</v>
      </c>
      <c r="DB17" s="213"/>
      <c r="DC17" s="211">
        <f>BW16</f>
        <v>1844</v>
      </c>
      <c r="DD17" s="213"/>
      <c r="DE17" s="218">
        <f>(CY17+DA17+DC17)</f>
        <v>5439</v>
      </c>
      <c r="DF17" s="210"/>
      <c r="DG17" s="211">
        <f>CA16</f>
        <v>2005</v>
      </c>
      <c r="DH17" s="212"/>
      <c r="DI17" s="211">
        <f>CC16</f>
        <v>1988</v>
      </c>
      <c r="DJ17" s="213"/>
      <c r="DK17" s="211">
        <f>CE16</f>
        <v>1942</v>
      </c>
      <c r="DL17" s="213"/>
      <c r="DM17" s="218">
        <f>(DG17+DI17+DK17)</f>
        <v>5935</v>
      </c>
      <c r="DN17" s="210"/>
      <c r="DO17" s="211">
        <f>CI16</f>
        <v>1829</v>
      </c>
      <c r="DP17" s="212"/>
      <c r="DQ17" s="211">
        <f>CK16</f>
        <v>1756</v>
      </c>
      <c r="DR17" s="213"/>
      <c r="DS17" s="211">
        <f>CM16</f>
        <v>1851</v>
      </c>
      <c r="DT17" s="213"/>
      <c r="DU17" s="218">
        <f>(DO17+DQ17+DS17)</f>
        <v>5436</v>
      </c>
      <c r="DV17" s="210"/>
      <c r="DW17" s="211">
        <f>CQ16</f>
        <v>1820</v>
      </c>
      <c r="DX17" s="212"/>
      <c r="DY17" s="211">
        <f>CS16</f>
        <v>1797</v>
      </c>
      <c r="DZ17" s="213"/>
      <c r="EA17" s="211">
        <f>CU16</f>
        <v>1806</v>
      </c>
      <c r="EB17" s="213"/>
      <c r="EC17" s="218">
        <f>(DW17+DY17+EA17)</f>
        <v>5423</v>
      </c>
      <c r="ED17" s="210"/>
      <c r="EE17" s="211">
        <f>CY16</f>
        <v>1851</v>
      </c>
      <c r="EF17" s="212"/>
      <c r="EG17" s="211">
        <f>DA16</f>
        <v>1673</v>
      </c>
      <c r="EH17" s="213"/>
      <c r="EI17" s="211">
        <f>DC16</f>
        <v>1861</v>
      </c>
      <c r="EJ17" s="213"/>
      <c r="EK17" s="218">
        <f>(EE17+EG17+EI17)</f>
        <v>5385</v>
      </c>
      <c r="EL17" s="210"/>
      <c r="EM17" s="211">
        <f>DG16</f>
        <v>1878</v>
      </c>
      <c r="EN17" s="212"/>
      <c r="EO17" s="211">
        <f>DI16</f>
        <v>1714</v>
      </c>
      <c r="EP17" s="213"/>
      <c r="EQ17" s="211">
        <f>DK16</f>
        <v>1657</v>
      </c>
      <c r="ER17" s="213"/>
      <c r="ES17" s="218">
        <f>(EM17+EO17+EQ17)</f>
        <v>5249</v>
      </c>
      <c r="ET17" s="210"/>
      <c r="EU17" s="211">
        <f>DO16</f>
        <v>1674</v>
      </c>
      <c r="EV17" s="212"/>
      <c r="EW17" s="211">
        <f>DQ16</f>
        <v>1610</v>
      </c>
      <c r="EX17" s="213"/>
      <c r="EY17" s="211">
        <f>DS16</f>
        <v>1730</v>
      </c>
      <c r="EZ17" s="213"/>
      <c r="FA17" s="218">
        <f>(EU17+EW17+EY17)</f>
        <v>5014</v>
      </c>
      <c r="FB17" s="210"/>
      <c r="FC17" s="211">
        <v>1652</v>
      </c>
      <c r="FD17" s="212"/>
      <c r="FE17" s="211">
        <v>1608</v>
      </c>
      <c r="FF17" s="213"/>
      <c r="FG17" s="211">
        <v>1778</v>
      </c>
      <c r="FH17" s="213"/>
      <c r="FI17" s="218">
        <v>5038</v>
      </c>
      <c r="FJ17" s="210"/>
      <c r="FK17" s="211">
        <v>1713</v>
      </c>
      <c r="FL17" s="212"/>
      <c r="FM17" s="211">
        <v>1544</v>
      </c>
      <c r="FN17" s="213"/>
      <c r="FO17" s="211">
        <v>1632</v>
      </c>
      <c r="FP17" s="213"/>
      <c r="FQ17" s="218">
        <v>4889</v>
      </c>
      <c r="FR17" s="210"/>
      <c r="FS17" s="211">
        <v>1741</v>
      </c>
      <c r="FT17" s="212"/>
      <c r="FU17" s="211">
        <v>1653</v>
      </c>
      <c r="FV17" s="213"/>
      <c r="FW17" s="211">
        <v>1612</v>
      </c>
      <c r="FX17" s="213"/>
      <c r="FY17" s="218">
        <v>5006</v>
      </c>
      <c r="FZ17" s="210"/>
      <c r="GA17" s="211">
        <v>1527</v>
      </c>
      <c r="GB17" s="212"/>
      <c r="GC17" s="211">
        <v>1619</v>
      </c>
      <c r="GD17" s="213"/>
      <c r="GE17" s="211">
        <v>1818</v>
      </c>
      <c r="GF17" s="213"/>
      <c r="GG17" s="218">
        <v>4964</v>
      </c>
      <c r="GH17" s="210"/>
      <c r="GI17" s="212">
        <v>1747</v>
      </c>
      <c r="GJ17" s="216"/>
      <c r="GK17" s="211">
        <v>1674</v>
      </c>
      <c r="GL17" s="213"/>
      <c r="GM17" s="211">
        <v>1624</v>
      </c>
      <c r="GN17" s="213"/>
      <c r="GO17" s="218">
        <v>5045</v>
      </c>
      <c r="GP17" s="210"/>
      <c r="GQ17" s="211">
        <v>1582</v>
      </c>
      <c r="GR17" s="212"/>
      <c r="GS17" s="211">
        <v>1600</v>
      </c>
      <c r="GT17" s="213"/>
      <c r="GU17" s="211">
        <v>1704</v>
      </c>
      <c r="GV17" s="213"/>
      <c r="GW17" s="218">
        <v>4886</v>
      </c>
    </row>
    <row r="18" spans="1:205" ht="30" customHeight="1" thickBot="1">
      <c r="A18" s="265"/>
      <c r="B18" s="266"/>
      <c r="C18" s="271"/>
      <c r="D18" s="221"/>
      <c r="E18" s="222" t="s">
        <v>101</v>
      </c>
      <c r="F18" s="250"/>
      <c r="G18" s="224">
        <v>6.5</v>
      </c>
      <c r="H18" s="251"/>
      <c r="I18" s="224">
        <v>2.3</v>
      </c>
      <c r="J18" s="226"/>
      <c r="K18" s="224">
        <v>0.3</v>
      </c>
      <c r="L18" s="226"/>
      <c r="M18" s="227">
        <v>3.1</v>
      </c>
      <c r="N18" s="250"/>
      <c r="O18" s="224">
        <v>3</v>
      </c>
      <c r="P18" s="226"/>
      <c r="Q18" s="224">
        <v>7.8</v>
      </c>
      <c r="R18" s="226"/>
      <c r="S18" s="224">
        <v>7.2</v>
      </c>
      <c r="T18" s="226"/>
      <c r="U18" s="227">
        <v>6</v>
      </c>
      <c r="V18" s="250"/>
      <c r="W18" s="224">
        <v>10.9</v>
      </c>
      <c r="X18" s="226"/>
      <c r="Y18" s="224">
        <v>-1.2</v>
      </c>
      <c r="Z18" s="226"/>
      <c r="AA18" s="224">
        <v>2.1</v>
      </c>
      <c r="AB18" s="226"/>
      <c r="AC18" s="227">
        <v>3.6</v>
      </c>
      <c r="AD18" s="250"/>
      <c r="AE18" s="224">
        <v>-1.6</v>
      </c>
      <c r="AF18" s="251"/>
      <c r="AG18" s="224">
        <v>5.4</v>
      </c>
      <c r="AH18" s="251"/>
      <c r="AI18" s="224">
        <v>8.2</v>
      </c>
      <c r="AJ18" s="226"/>
      <c r="AK18" s="227">
        <v>4.1</v>
      </c>
      <c r="AL18" s="250"/>
      <c r="AM18" s="224">
        <v>14.2</v>
      </c>
      <c r="AN18" s="251"/>
      <c r="AO18" s="224">
        <v>13.3</v>
      </c>
      <c r="AP18" s="226"/>
      <c r="AQ18" s="224">
        <v>5</v>
      </c>
      <c r="AR18" s="226"/>
      <c r="AS18" s="227">
        <v>10.6</v>
      </c>
      <c r="AT18" s="250"/>
      <c r="AU18" s="224">
        <v>9</v>
      </c>
      <c r="AV18" s="251"/>
      <c r="AW18" s="224">
        <v>10.6</v>
      </c>
      <c r="AX18" s="226"/>
      <c r="AY18" s="224">
        <v>0.3</v>
      </c>
      <c r="AZ18" s="226"/>
      <c r="BA18" s="227">
        <v>6.5</v>
      </c>
      <c r="BB18" s="250"/>
      <c r="BC18" s="224">
        <v>13.2</v>
      </c>
      <c r="BD18" s="251"/>
      <c r="BE18" s="224">
        <v>9</v>
      </c>
      <c r="BF18" s="251"/>
      <c r="BG18" s="224">
        <v>1</v>
      </c>
      <c r="BH18" s="226"/>
      <c r="BI18" s="227">
        <v>7.4</v>
      </c>
      <c r="BJ18" s="250"/>
      <c r="BK18" s="224">
        <v>3.9</v>
      </c>
      <c r="BL18" s="251"/>
      <c r="BM18" s="224">
        <v>4.3</v>
      </c>
      <c r="BN18" s="226"/>
      <c r="BO18" s="224">
        <v>6.9</v>
      </c>
      <c r="BP18" s="226"/>
      <c r="BQ18" s="227">
        <v>5</v>
      </c>
      <c r="BR18" s="250"/>
      <c r="BS18" s="224">
        <v>11.7</v>
      </c>
      <c r="BT18" s="251"/>
      <c r="BU18" s="224">
        <v>6.3</v>
      </c>
      <c r="BV18" s="226"/>
      <c r="BW18" s="224">
        <v>9.1</v>
      </c>
      <c r="BX18" s="226"/>
      <c r="BY18" s="227">
        <v>9</v>
      </c>
      <c r="BZ18" s="250"/>
      <c r="CA18" s="224">
        <v>14.7</v>
      </c>
      <c r="CB18" s="251"/>
      <c r="CC18" s="224">
        <v>11.9</v>
      </c>
      <c r="CD18" s="226"/>
      <c r="CE18" s="224">
        <v>15.3</v>
      </c>
      <c r="CF18" s="226"/>
      <c r="CG18" s="227">
        <v>13.9</v>
      </c>
      <c r="CH18" s="250"/>
      <c r="CI18" s="224">
        <v>1.6</v>
      </c>
      <c r="CJ18" s="251"/>
      <c r="CK18" s="229">
        <f>ROUND((CK16/CK17-1)*100,1)</f>
        <v>-4.8</v>
      </c>
      <c r="CL18" s="226"/>
      <c r="CM18" s="229">
        <f>ROUND((CM16/CM17-1)*100,1)</f>
        <v>-2.3</v>
      </c>
      <c r="CN18" s="226"/>
      <c r="CO18" s="230">
        <f>ROUND((CO16/CO17-1)*100,1)</f>
        <v>-1.8</v>
      </c>
      <c r="CP18" s="250"/>
      <c r="CQ18" s="229">
        <f>ROUND((CQ16/CQ17-1)*100,1)</f>
        <v>2.1</v>
      </c>
      <c r="CR18" s="251"/>
      <c r="CS18" s="229">
        <f>ROUND((CS16/CS17-1)*100,1)</f>
        <v>6.3</v>
      </c>
      <c r="CT18" s="226"/>
      <c r="CU18" s="229">
        <f>ROUND((CU16/CU17-1)*100,1)</f>
        <v>10.3</v>
      </c>
      <c r="CV18" s="226"/>
      <c r="CW18" s="230">
        <f>ROUND((CW16/CW17-1)*100,1)</f>
        <v>6.1</v>
      </c>
      <c r="CX18" s="250"/>
      <c r="CY18" s="229">
        <f>ROUND((CY16/CY17-1)*100,1)</f>
        <v>1.3</v>
      </c>
      <c r="CZ18" s="251"/>
      <c r="DA18" s="229">
        <f>ROUND((DA16/DA17-1)*100,1)</f>
        <v>-5.4</v>
      </c>
      <c r="DB18" s="226"/>
      <c r="DC18" s="229">
        <f>ROUND((DC16/DC17-1)*100,1)</f>
        <v>0.9</v>
      </c>
      <c r="DD18" s="226"/>
      <c r="DE18" s="230">
        <f>ROUND((DE16/DE17-1)*100,1)</f>
        <v>-1</v>
      </c>
      <c r="DF18" s="250"/>
      <c r="DG18" s="229">
        <f>ROUND((DG16/DG17-1)*100,1)</f>
        <v>-6.3</v>
      </c>
      <c r="DH18" s="251"/>
      <c r="DI18" s="229">
        <f>ROUND((DI16/DI17-1)*100,1)</f>
        <v>-13.8</v>
      </c>
      <c r="DJ18" s="226"/>
      <c r="DK18" s="229">
        <f>ROUND((DK16/DK17-1)*100,1)</f>
        <v>-14.7</v>
      </c>
      <c r="DL18" s="226"/>
      <c r="DM18" s="230">
        <f>ROUND((DM16/DM17-1)*100,1)</f>
        <v>-11.6</v>
      </c>
      <c r="DN18" s="250"/>
      <c r="DO18" s="229">
        <f>ROUND((DO16/DO17-1)*100,1)</f>
        <v>-8.5</v>
      </c>
      <c r="DP18" s="251"/>
      <c r="DQ18" s="229">
        <f>ROUND((DQ16/DQ17-1)*100,1)</f>
        <v>-8.3</v>
      </c>
      <c r="DR18" s="226"/>
      <c r="DS18" s="229">
        <f>ROUND((DS16/DS17-1)*100,1)</f>
        <v>-6.5</v>
      </c>
      <c r="DT18" s="226"/>
      <c r="DU18" s="230">
        <f>ROUND((DU16/DU17-1)*100,1)</f>
        <v>-7.8</v>
      </c>
      <c r="DV18" s="250"/>
      <c r="DW18" s="229">
        <f>ROUND((DW16/DW17-1)*100,1)</f>
        <v>-9.2</v>
      </c>
      <c r="DX18" s="251"/>
      <c r="DY18" s="229">
        <f>ROUND((DY16/DY17-1)*100,1)</f>
        <v>-10.5</v>
      </c>
      <c r="DZ18" s="226"/>
      <c r="EA18" s="229">
        <f>ROUND((EA16/EA17-1)*100,1)</f>
        <v>-1.6</v>
      </c>
      <c r="EB18" s="226"/>
      <c r="EC18" s="230">
        <f>ROUND((EC16/EC17-1)*100,1)</f>
        <v>-7.1</v>
      </c>
      <c r="ED18" s="250"/>
      <c r="EE18" s="229">
        <f>ROUND((EE16/EE17-1)*100,1)</f>
        <v>-7.5</v>
      </c>
      <c r="EF18" s="251"/>
      <c r="EG18" s="229">
        <f>ROUND((EG16/EG17-1)*100,1)</f>
        <v>-7.7</v>
      </c>
      <c r="EH18" s="226"/>
      <c r="EI18" s="229">
        <f>ROUND((EI16/EI17-1)*100,1)</f>
        <v>-12.3</v>
      </c>
      <c r="EJ18" s="226"/>
      <c r="EK18" s="230">
        <f>ROUND((EK16/EK17-1)*100,1)</f>
        <v>-9.2</v>
      </c>
      <c r="EL18" s="250"/>
      <c r="EM18" s="229">
        <f>ROUND((EM16/EM17-1)*100,1)</f>
        <v>-7.3</v>
      </c>
      <c r="EN18" s="251"/>
      <c r="EO18" s="229">
        <f>ROUND((EO16/EO17-1)*100,1)</f>
        <v>-3.6</v>
      </c>
      <c r="EP18" s="226"/>
      <c r="EQ18" s="229">
        <f>ROUND((EQ16/EQ17-1)*100,1)</f>
        <v>-2.7</v>
      </c>
      <c r="ER18" s="226"/>
      <c r="ES18" s="230">
        <f>ROUND((ES16/ES17-1)*100,1)</f>
        <v>-4.6</v>
      </c>
      <c r="ET18" s="250"/>
      <c r="EU18" s="229">
        <f>ROUND((EU16/EU17-1)*100,1)</f>
        <v>-8.8</v>
      </c>
      <c r="EV18" s="251"/>
      <c r="EW18" s="229">
        <f>ROUND((EW16/EW17-1)*100,1)</f>
        <v>0.6</v>
      </c>
      <c r="EX18" s="226"/>
      <c r="EY18" s="229">
        <f>ROUND((EY16/EY17-1)*100,1)</f>
        <v>5.1</v>
      </c>
      <c r="EZ18" s="226"/>
      <c r="FA18" s="230">
        <f>ROUND((FA16/FA17-1)*100,1)</f>
        <v>-1</v>
      </c>
      <c r="FB18" s="250"/>
      <c r="FC18" s="229">
        <v>5.8</v>
      </c>
      <c r="FD18" s="251"/>
      <c r="FE18" s="229">
        <v>4.1</v>
      </c>
      <c r="FF18" s="226"/>
      <c r="FG18" s="229">
        <v>-8.7</v>
      </c>
      <c r="FH18" s="226"/>
      <c r="FI18" s="230">
        <v>0.1</v>
      </c>
      <c r="FJ18" s="250"/>
      <c r="FK18" s="229">
        <v>-7.6</v>
      </c>
      <c r="FL18" s="251"/>
      <c r="FM18" s="229">
        <v>3.6</v>
      </c>
      <c r="FN18" s="226"/>
      <c r="FO18" s="229">
        <v>4.4</v>
      </c>
      <c r="FP18" s="226"/>
      <c r="FQ18" s="230">
        <v>-0.1</v>
      </c>
      <c r="FR18" s="250"/>
      <c r="FS18" s="229">
        <v>1.4</v>
      </c>
      <c r="FT18" s="251"/>
      <c r="FU18" s="229">
        <v>16.1</v>
      </c>
      <c r="FV18" s="226"/>
      <c r="FW18" s="229">
        <v>8.3</v>
      </c>
      <c r="FX18" s="226"/>
      <c r="FY18" s="230">
        <v>8.5</v>
      </c>
      <c r="FZ18" s="250"/>
      <c r="GA18" s="229">
        <v>8.6</v>
      </c>
      <c r="GB18" s="251"/>
      <c r="GC18" s="229">
        <v>5</v>
      </c>
      <c r="GD18" s="226"/>
      <c r="GE18" s="229">
        <v>7.3</v>
      </c>
      <c r="GF18" s="226"/>
      <c r="GG18" s="230">
        <v>6.9</v>
      </c>
      <c r="GH18" s="250"/>
      <c r="GI18" s="231">
        <v>5.9</v>
      </c>
      <c r="GJ18" s="226"/>
      <c r="GK18" s="229">
        <v>4.5</v>
      </c>
      <c r="GL18" s="226"/>
      <c r="GM18" s="229">
        <v>4.7</v>
      </c>
      <c r="GN18" s="226"/>
      <c r="GO18" s="230">
        <v>5.1</v>
      </c>
      <c r="GP18" s="250"/>
      <c r="GQ18" s="229">
        <v>7.5</v>
      </c>
      <c r="GR18" s="251"/>
      <c r="GS18" s="229">
        <v>3.1</v>
      </c>
      <c r="GT18" s="226"/>
      <c r="GU18" s="229">
        <v>2.7</v>
      </c>
      <c r="GV18" s="226"/>
      <c r="GW18" s="230">
        <v>4.4</v>
      </c>
    </row>
    <row r="19" spans="2:205" ht="30" customHeight="1">
      <c r="B19" s="272"/>
      <c r="C19" s="273" t="s">
        <v>114</v>
      </c>
      <c r="D19" s="234" t="s">
        <v>112</v>
      </c>
      <c r="E19" s="189" t="s">
        <v>104</v>
      </c>
      <c r="F19" s="235"/>
      <c r="G19" s="191">
        <v>372</v>
      </c>
      <c r="H19" s="236"/>
      <c r="I19" s="191">
        <v>355</v>
      </c>
      <c r="J19" s="237"/>
      <c r="K19" s="191">
        <v>304</v>
      </c>
      <c r="L19" s="237"/>
      <c r="M19" s="215">
        <v>1031</v>
      </c>
      <c r="N19" s="235"/>
      <c r="O19" s="191">
        <v>267</v>
      </c>
      <c r="P19" s="246"/>
      <c r="Q19" s="191">
        <v>283</v>
      </c>
      <c r="R19" s="246"/>
      <c r="S19" s="191">
        <v>328</v>
      </c>
      <c r="T19" s="237"/>
      <c r="U19" s="215">
        <v>878</v>
      </c>
      <c r="V19" s="235"/>
      <c r="W19" s="191">
        <v>316</v>
      </c>
      <c r="X19" s="246"/>
      <c r="Y19" s="191">
        <v>311</v>
      </c>
      <c r="Z19" s="246"/>
      <c r="AA19" s="191">
        <v>342</v>
      </c>
      <c r="AB19" s="237"/>
      <c r="AC19" s="215">
        <v>969</v>
      </c>
      <c r="AD19" s="235"/>
      <c r="AE19" s="191">
        <v>329</v>
      </c>
      <c r="AF19" s="257"/>
      <c r="AG19" s="191">
        <v>353</v>
      </c>
      <c r="AH19" s="257"/>
      <c r="AI19" s="191">
        <v>413</v>
      </c>
      <c r="AJ19" s="237"/>
      <c r="AK19" s="215">
        <v>1095</v>
      </c>
      <c r="AL19" s="235"/>
      <c r="AM19" s="191">
        <v>331</v>
      </c>
      <c r="AN19" s="236"/>
      <c r="AO19" s="191">
        <v>342</v>
      </c>
      <c r="AP19" s="237"/>
      <c r="AQ19" s="191">
        <v>346</v>
      </c>
      <c r="AR19" s="237"/>
      <c r="AS19" s="215">
        <v>1019</v>
      </c>
      <c r="AT19" s="235"/>
      <c r="AU19" s="191">
        <v>365</v>
      </c>
      <c r="AV19" s="236"/>
      <c r="AW19" s="191">
        <v>350</v>
      </c>
      <c r="AX19" s="237"/>
      <c r="AY19" s="191">
        <v>363</v>
      </c>
      <c r="AZ19" s="237"/>
      <c r="BA19" s="215">
        <v>1078</v>
      </c>
      <c r="BB19" s="235"/>
      <c r="BC19" s="191">
        <v>361</v>
      </c>
      <c r="BD19" s="257"/>
      <c r="BE19" s="268">
        <v>364</v>
      </c>
      <c r="BF19" s="257"/>
      <c r="BG19" s="199">
        <v>410</v>
      </c>
      <c r="BH19" s="237"/>
      <c r="BI19" s="215">
        <v>1135</v>
      </c>
      <c r="BJ19" s="235"/>
      <c r="BK19" s="199">
        <v>426</v>
      </c>
      <c r="BL19" s="236"/>
      <c r="BM19" s="199">
        <v>380</v>
      </c>
      <c r="BN19" s="237"/>
      <c r="BO19" s="199">
        <v>374</v>
      </c>
      <c r="BP19" s="237"/>
      <c r="BQ19" s="215">
        <v>1180</v>
      </c>
      <c r="BR19" s="235"/>
      <c r="BS19" s="199">
        <v>381</v>
      </c>
      <c r="BT19" s="236"/>
      <c r="BU19" s="199">
        <v>376</v>
      </c>
      <c r="BV19" s="237"/>
      <c r="BW19" s="199">
        <v>402</v>
      </c>
      <c r="BX19" s="237"/>
      <c r="BY19" s="215">
        <v>1159</v>
      </c>
      <c r="BZ19" s="235"/>
      <c r="CA19" s="199">
        <v>425</v>
      </c>
      <c r="CB19" s="236"/>
      <c r="CC19" s="199">
        <v>435</v>
      </c>
      <c r="CD19" s="237"/>
      <c r="CE19" s="199">
        <v>426</v>
      </c>
      <c r="CF19" s="237"/>
      <c r="CG19" s="215">
        <v>1286</v>
      </c>
      <c r="CH19" s="235"/>
      <c r="CI19" s="199">
        <v>438</v>
      </c>
      <c r="CJ19" s="236"/>
      <c r="CK19" s="199">
        <v>407</v>
      </c>
      <c r="CL19" s="237"/>
      <c r="CM19" s="199">
        <v>416</v>
      </c>
      <c r="CN19" s="237"/>
      <c r="CO19" s="200">
        <f>(CI19+CK19+CM19)</f>
        <v>1261</v>
      </c>
      <c r="CP19" s="235"/>
      <c r="CQ19" s="199">
        <v>378</v>
      </c>
      <c r="CR19" s="236"/>
      <c r="CS19" s="199">
        <v>372</v>
      </c>
      <c r="CT19" s="237"/>
      <c r="CU19" s="199">
        <v>389</v>
      </c>
      <c r="CV19" s="237"/>
      <c r="CW19" s="200">
        <f>(CQ19+CS19+CU19)</f>
        <v>1139</v>
      </c>
      <c r="CX19" s="235"/>
      <c r="CY19" s="199">
        <v>399</v>
      </c>
      <c r="CZ19" s="236"/>
      <c r="DA19" s="199">
        <v>351</v>
      </c>
      <c r="DB19" s="237"/>
      <c r="DC19" s="199">
        <v>390</v>
      </c>
      <c r="DD19" s="237"/>
      <c r="DE19" s="200">
        <f>(CY19+DA19+DC19)</f>
        <v>1140</v>
      </c>
      <c r="DF19" s="235"/>
      <c r="DG19" s="199">
        <v>423</v>
      </c>
      <c r="DH19" s="236"/>
      <c r="DI19" s="199">
        <v>376</v>
      </c>
      <c r="DJ19" s="237"/>
      <c r="DK19" s="199">
        <v>367</v>
      </c>
      <c r="DL19" s="237"/>
      <c r="DM19" s="200">
        <f>(DG19+DI19+DK19)</f>
        <v>1166</v>
      </c>
      <c r="DN19" s="235"/>
      <c r="DO19" s="201">
        <v>377</v>
      </c>
      <c r="DP19" s="236"/>
      <c r="DQ19" s="201">
        <v>355</v>
      </c>
      <c r="DR19" s="237"/>
      <c r="DS19" s="201">
        <v>393</v>
      </c>
      <c r="DT19" s="237"/>
      <c r="DU19" s="200">
        <f>(DO19+DQ19+DS19)</f>
        <v>1125</v>
      </c>
      <c r="DV19" s="235"/>
      <c r="DW19" s="203">
        <v>373</v>
      </c>
      <c r="DX19" s="236"/>
      <c r="DY19" s="203">
        <v>382</v>
      </c>
      <c r="DZ19" s="237"/>
      <c r="EA19" s="203">
        <v>404</v>
      </c>
      <c r="EB19" s="237"/>
      <c r="EC19" s="200">
        <f>(DW19+DY19+EA19)</f>
        <v>1159</v>
      </c>
      <c r="ED19" s="235"/>
      <c r="EE19" s="203">
        <v>393</v>
      </c>
      <c r="EF19" s="236"/>
      <c r="EG19" s="203">
        <v>334</v>
      </c>
      <c r="EH19" s="237"/>
      <c r="EI19" s="203">
        <v>381</v>
      </c>
      <c r="EJ19" s="237"/>
      <c r="EK19" s="200">
        <f>(EE19+EG19+EI19)</f>
        <v>1108</v>
      </c>
      <c r="EL19" s="235"/>
      <c r="EM19" s="203">
        <v>396</v>
      </c>
      <c r="EN19" s="236"/>
      <c r="EO19" s="203">
        <v>374</v>
      </c>
      <c r="EP19" s="237"/>
      <c r="EQ19" s="203">
        <v>358</v>
      </c>
      <c r="ER19" s="237"/>
      <c r="ES19" s="200">
        <f>(EM19+EO19+EQ19)</f>
        <v>1128</v>
      </c>
      <c r="ET19" s="235"/>
      <c r="EU19" s="203">
        <v>336</v>
      </c>
      <c r="EV19" s="236"/>
      <c r="EW19" s="203">
        <v>348</v>
      </c>
      <c r="EX19" s="237"/>
      <c r="EY19" s="203">
        <v>402</v>
      </c>
      <c r="EZ19" s="237"/>
      <c r="FA19" s="200">
        <f>(EU19+EW19+EY19)</f>
        <v>1086</v>
      </c>
      <c r="FB19" s="235"/>
      <c r="FC19" s="203">
        <v>396</v>
      </c>
      <c r="FD19" s="236"/>
      <c r="FE19" s="203">
        <v>383</v>
      </c>
      <c r="FF19" s="237"/>
      <c r="FG19" s="203">
        <v>374</v>
      </c>
      <c r="FH19" s="237"/>
      <c r="FI19" s="200">
        <v>1153</v>
      </c>
      <c r="FJ19" s="235"/>
      <c r="FK19" s="203">
        <v>345</v>
      </c>
      <c r="FL19" s="236"/>
      <c r="FM19" s="203">
        <v>359</v>
      </c>
      <c r="FN19" s="237"/>
      <c r="FO19" s="203">
        <v>351</v>
      </c>
      <c r="FP19" s="237"/>
      <c r="FQ19" s="200">
        <v>1055</v>
      </c>
      <c r="FR19" s="235"/>
      <c r="FS19" s="203">
        <v>407</v>
      </c>
      <c r="FT19" s="236"/>
      <c r="FU19" s="203">
        <v>440</v>
      </c>
      <c r="FV19" s="237"/>
      <c r="FW19" s="203">
        <v>431</v>
      </c>
      <c r="FX19" s="237"/>
      <c r="FY19" s="200">
        <v>1278</v>
      </c>
      <c r="FZ19" s="235"/>
      <c r="GA19" s="203">
        <v>382</v>
      </c>
      <c r="GB19" s="236"/>
      <c r="GC19" s="207">
        <v>350</v>
      </c>
      <c r="GD19" s="237"/>
      <c r="GE19" s="207">
        <v>420</v>
      </c>
      <c r="GF19" s="237"/>
      <c r="GG19" s="200">
        <v>1152</v>
      </c>
      <c r="GH19" s="235"/>
      <c r="GI19" s="269">
        <v>430</v>
      </c>
      <c r="GJ19" s="246"/>
      <c r="GK19" s="207">
        <v>410</v>
      </c>
      <c r="GL19" s="237"/>
      <c r="GM19" s="207">
        <v>390</v>
      </c>
      <c r="GN19" s="237"/>
      <c r="GO19" s="200">
        <v>1230</v>
      </c>
      <c r="GP19" s="235"/>
      <c r="GQ19" s="207">
        <v>380</v>
      </c>
      <c r="GR19" s="236"/>
      <c r="GS19" s="208">
        <v>380</v>
      </c>
      <c r="GT19" s="237"/>
      <c r="GU19" s="208">
        <v>360</v>
      </c>
      <c r="GV19" s="237"/>
      <c r="GW19" s="200">
        <v>1120</v>
      </c>
    </row>
    <row r="20" spans="2:205" ht="30" customHeight="1">
      <c r="B20" s="272"/>
      <c r="C20" s="274"/>
      <c r="D20" s="188"/>
      <c r="E20" s="209" t="s">
        <v>100</v>
      </c>
      <c r="F20" s="210"/>
      <c r="G20" s="211">
        <v>331</v>
      </c>
      <c r="H20" s="212"/>
      <c r="I20" s="211">
        <v>270</v>
      </c>
      <c r="J20" s="213"/>
      <c r="K20" s="214">
        <v>318</v>
      </c>
      <c r="L20" s="213"/>
      <c r="M20" s="215">
        <v>919</v>
      </c>
      <c r="N20" s="210"/>
      <c r="O20" s="211">
        <v>269</v>
      </c>
      <c r="P20" s="216"/>
      <c r="Q20" s="270">
        <v>260</v>
      </c>
      <c r="R20" s="216"/>
      <c r="S20" s="211">
        <v>313</v>
      </c>
      <c r="T20" s="213"/>
      <c r="U20" s="215">
        <v>842</v>
      </c>
      <c r="V20" s="210"/>
      <c r="W20" s="211">
        <v>281</v>
      </c>
      <c r="X20" s="216"/>
      <c r="Y20" s="211">
        <v>333</v>
      </c>
      <c r="Z20" s="216"/>
      <c r="AA20" s="211">
        <v>353</v>
      </c>
      <c r="AB20" s="213"/>
      <c r="AC20" s="215">
        <v>967</v>
      </c>
      <c r="AD20" s="210"/>
      <c r="AE20" s="211">
        <v>333</v>
      </c>
      <c r="AF20" s="217"/>
      <c r="AG20" s="211">
        <v>338</v>
      </c>
      <c r="AH20" s="217"/>
      <c r="AI20" s="211">
        <v>392</v>
      </c>
      <c r="AJ20" s="213"/>
      <c r="AK20" s="215">
        <v>1063</v>
      </c>
      <c r="AL20" s="210"/>
      <c r="AM20" s="211">
        <v>267</v>
      </c>
      <c r="AN20" s="212"/>
      <c r="AO20" s="211">
        <v>283</v>
      </c>
      <c r="AP20" s="213"/>
      <c r="AQ20" s="211">
        <v>328</v>
      </c>
      <c r="AR20" s="213"/>
      <c r="AS20" s="215">
        <v>878</v>
      </c>
      <c r="AT20" s="210"/>
      <c r="AU20" s="211">
        <v>316</v>
      </c>
      <c r="AV20" s="212"/>
      <c r="AW20" s="211">
        <v>311</v>
      </c>
      <c r="AX20" s="213"/>
      <c r="AY20" s="211">
        <v>342</v>
      </c>
      <c r="AZ20" s="213"/>
      <c r="BA20" s="215">
        <v>969</v>
      </c>
      <c r="BB20" s="210"/>
      <c r="BC20" s="211">
        <v>329</v>
      </c>
      <c r="BD20" s="217"/>
      <c r="BE20" s="211">
        <v>353</v>
      </c>
      <c r="BF20" s="217"/>
      <c r="BG20" s="211">
        <v>413</v>
      </c>
      <c r="BH20" s="213"/>
      <c r="BI20" s="215">
        <v>1095</v>
      </c>
      <c r="BJ20" s="210"/>
      <c r="BK20" s="211">
        <v>396</v>
      </c>
      <c r="BL20" s="212"/>
      <c r="BM20" s="211">
        <v>362</v>
      </c>
      <c r="BN20" s="213"/>
      <c r="BO20" s="211">
        <v>324</v>
      </c>
      <c r="BP20" s="213"/>
      <c r="BQ20" s="215">
        <v>1082</v>
      </c>
      <c r="BR20" s="210"/>
      <c r="BS20" s="211">
        <v>331</v>
      </c>
      <c r="BT20" s="212"/>
      <c r="BU20" s="211">
        <v>342</v>
      </c>
      <c r="BV20" s="213"/>
      <c r="BW20" s="211">
        <v>346</v>
      </c>
      <c r="BX20" s="213"/>
      <c r="BY20" s="215">
        <v>1019</v>
      </c>
      <c r="BZ20" s="210"/>
      <c r="CA20" s="211">
        <v>365</v>
      </c>
      <c r="CB20" s="212"/>
      <c r="CC20" s="211">
        <v>350</v>
      </c>
      <c r="CD20" s="213"/>
      <c r="CE20" s="211">
        <v>363</v>
      </c>
      <c r="CF20" s="213"/>
      <c r="CG20" s="215">
        <v>1078</v>
      </c>
      <c r="CH20" s="210"/>
      <c r="CI20" s="211">
        <v>361</v>
      </c>
      <c r="CJ20" s="212"/>
      <c r="CK20" s="211">
        <v>364</v>
      </c>
      <c r="CL20" s="213"/>
      <c r="CM20" s="211">
        <v>410</v>
      </c>
      <c r="CN20" s="213"/>
      <c r="CO20" s="218">
        <f>(CI20+CK20+CM20)</f>
        <v>1135</v>
      </c>
      <c r="CP20" s="210"/>
      <c r="CQ20" s="211">
        <v>426</v>
      </c>
      <c r="CR20" s="212"/>
      <c r="CS20" s="211">
        <f>BM19</f>
        <v>380</v>
      </c>
      <c r="CT20" s="213"/>
      <c r="CU20" s="211">
        <f>BO19</f>
        <v>374</v>
      </c>
      <c r="CV20" s="213"/>
      <c r="CW20" s="218">
        <f>(CQ20+CS20+CU20)</f>
        <v>1180</v>
      </c>
      <c r="CX20" s="210"/>
      <c r="CY20" s="211">
        <f>BS19</f>
        <v>381</v>
      </c>
      <c r="CZ20" s="212"/>
      <c r="DA20" s="211">
        <f>BU19</f>
        <v>376</v>
      </c>
      <c r="DB20" s="213"/>
      <c r="DC20" s="211">
        <f>BW19</f>
        <v>402</v>
      </c>
      <c r="DD20" s="213"/>
      <c r="DE20" s="218">
        <f>(CY20+DA20+DC20)</f>
        <v>1159</v>
      </c>
      <c r="DF20" s="210"/>
      <c r="DG20" s="211">
        <f>CA19</f>
        <v>425</v>
      </c>
      <c r="DH20" s="212"/>
      <c r="DI20" s="211">
        <f>CC19</f>
        <v>435</v>
      </c>
      <c r="DJ20" s="213"/>
      <c r="DK20" s="211">
        <f>CE19</f>
        <v>426</v>
      </c>
      <c r="DL20" s="213"/>
      <c r="DM20" s="218">
        <f>(DG20+DI20+DK20)</f>
        <v>1286</v>
      </c>
      <c r="DN20" s="210"/>
      <c r="DO20" s="211">
        <f>CI19</f>
        <v>438</v>
      </c>
      <c r="DP20" s="212"/>
      <c r="DQ20" s="211">
        <f>CK19</f>
        <v>407</v>
      </c>
      <c r="DR20" s="213"/>
      <c r="DS20" s="211">
        <f>CM19</f>
        <v>416</v>
      </c>
      <c r="DT20" s="213"/>
      <c r="DU20" s="218">
        <f>(DO20+DQ20+DS20)</f>
        <v>1261</v>
      </c>
      <c r="DV20" s="210"/>
      <c r="DW20" s="211">
        <f>CQ19</f>
        <v>378</v>
      </c>
      <c r="DX20" s="212"/>
      <c r="DY20" s="211">
        <f>CS19</f>
        <v>372</v>
      </c>
      <c r="DZ20" s="213"/>
      <c r="EA20" s="211">
        <f>CU19</f>
        <v>389</v>
      </c>
      <c r="EB20" s="213"/>
      <c r="EC20" s="218">
        <f>(DW20+DY20+EA20)</f>
        <v>1139</v>
      </c>
      <c r="ED20" s="210"/>
      <c r="EE20" s="211">
        <f>CY19</f>
        <v>399</v>
      </c>
      <c r="EF20" s="212"/>
      <c r="EG20" s="211">
        <f>DA19</f>
        <v>351</v>
      </c>
      <c r="EH20" s="213"/>
      <c r="EI20" s="211">
        <f>DC19</f>
        <v>390</v>
      </c>
      <c r="EJ20" s="213"/>
      <c r="EK20" s="218">
        <f>(EE20+EG20+EI20)</f>
        <v>1140</v>
      </c>
      <c r="EL20" s="210"/>
      <c r="EM20" s="211">
        <f>DG19</f>
        <v>423</v>
      </c>
      <c r="EN20" s="212"/>
      <c r="EO20" s="211">
        <f>DI19</f>
        <v>376</v>
      </c>
      <c r="EP20" s="213"/>
      <c r="EQ20" s="211">
        <f>DK19</f>
        <v>367</v>
      </c>
      <c r="ER20" s="213"/>
      <c r="ES20" s="218">
        <f>(EM20+EO20+EQ20)</f>
        <v>1166</v>
      </c>
      <c r="ET20" s="210"/>
      <c r="EU20" s="211">
        <f>DO19</f>
        <v>377</v>
      </c>
      <c r="EV20" s="212"/>
      <c r="EW20" s="211">
        <f>DQ19</f>
        <v>355</v>
      </c>
      <c r="EX20" s="213"/>
      <c r="EY20" s="211">
        <f>DS19</f>
        <v>393</v>
      </c>
      <c r="EZ20" s="213"/>
      <c r="FA20" s="218">
        <f>(EU20+EW20+EY20)</f>
        <v>1125</v>
      </c>
      <c r="FB20" s="210"/>
      <c r="FC20" s="211">
        <v>373</v>
      </c>
      <c r="FD20" s="212"/>
      <c r="FE20" s="211">
        <v>382</v>
      </c>
      <c r="FF20" s="213"/>
      <c r="FG20" s="211">
        <v>404</v>
      </c>
      <c r="FH20" s="213"/>
      <c r="FI20" s="218">
        <v>1159</v>
      </c>
      <c r="FJ20" s="210"/>
      <c r="FK20" s="211">
        <v>393</v>
      </c>
      <c r="FL20" s="212"/>
      <c r="FM20" s="211">
        <v>334</v>
      </c>
      <c r="FN20" s="213"/>
      <c r="FO20" s="211">
        <v>381</v>
      </c>
      <c r="FP20" s="213"/>
      <c r="FQ20" s="218">
        <v>1108</v>
      </c>
      <c r="FR20" s="210"/>
      <c r="FS20" s="211">
        <v>396</v>
      </c>
      <c r="FT20" s="212"/>
      <c r="FU20" s="211">
        <v>374</v>
      </c>
      <c r="FV20" s="213"/>
      <c r="FW20" s="211">
        <v>358</v>
      </c>
      <c r="FX20" s="213"/>
      <c r="FY20" s="218">
        <v>1128</v>
      </c>
      <c r="FZ20" s="210"/>
      <c r="GA20" s="211">
        <v>336</v>
      </c>
      <c r="GB20" s="212"/>
      <c r="GC20" s="211">
        <v>348</v>
      </c>
      <c r="GD20" s="213"/>
      <c r="GE20" s="211">
        <v>402</v>
      </c>
      <c r="GF20" s="213"/>
      <c r="GG20" s="218">
        <v>1086</v>
      </c>
      <c r="GH20" s="210"/>
      <c r="GI20" s="212">
        <v>396</v>
      </c>
      <c r="GJ20" s="216"/>
      <c r="GK20" s="211">
        <v>383</v>
      </c>
      <c r="GL20" s="213"/>
      <c r="GM20" s="211">
        <v>374</v>
      </c>
      <c r="GN20" s="213"/>
      <c r="GO20" s="218">
        <v>1153</v>
      </c>
      <c r="GP20" s="210"/>
      <c r="GQ20" s="211">
        <v>345</v>
      </c>
      <c r="GR20" s="212"/>
      <c r="GS20" s="211">
        <v>359</v>
      </c>
      <c r="GT20" s="213"/>
      <c r="GU20" s="211">
        <v>351</v>
      </c>
      <c r="GV20" s="213"/>
      <c r="GW20" s="218">
        <v>1055</v>
      </c>
    </row>
    <row r="21" spans="2:205" ht="30" customHeight="1" thickBot="1">
      <c r="B21" s="272"/>
      <c r="C21" s="275"/>
      <c r="D21" s="221"/>
      <c r="E21" s="222" t="s">
        <v>101</v>
      </c>
      <c r="F21" s="250"/>
      <c r="G21" s="224">
        <v>12.4</v>
      </c>
      <c r="H21" s="251"/>
      <c r="I21" s="224">
        <v>31.5</v>
      </c>
      <c r="J21" s="226"/>
      <c r="K21" s="224">
        <v>-4.4</v>
      </c>
      <c r="L21" s="226"/>
      <c r="M21" s="227">
        <v>12.2</v>
      </c>
      <c r="N21" s="250"/>
      <c r="O21" s="224">
        <v>-0.7</v>
      </c>
      <c r="P21" s="226"/>
      <c r="Q21" s="224">
        <v>8.8</v>
      </c>
      <c r="R21" s="226"/>
      <c r="S21" s="224">
        <v>4.8</v>
      </c>
      <c r="T21" s="226"/>
      <c r="U21" s="227">
        <v>4.3</v>
      </c>
      <c r="V21" s="250"/>
      <c r="W21" s="224">
        <v>12.5</v>
      </c>
      <c r="X21" s="226"/>
      <c r="Y21" s="224">
        <v>-6.6</v>
      </c>
      <c r="Z21" s="226"/>
      <c r="AA21" s="224">
        <v>-3.1</v>
      </c>
      <c r="AB21" s="226"/>
      <c r="AC21" s="227">
        <v>0.2</v>
      </c>
      <c r="AD21" s="250"/>
      <c r="AE21" s="224">
        <v>-1.2</v>
      </c>
      <c r="AF21" s="251"/>
      <c r="AG21" s="224">
        <v>4.4</v>
      </c>
      <c r="AH21" s="251"/>
      <c r="AI21" s="224">
        <v>5.4</v>
      </c>
      <c r="AJ21" s="226"/>
      <c r="AK21" s="227">
        <v>3</v>
      </c>
      <c r="AL21" s="250"/>
      <c r="AM21" s="224">
        <v>24</v>
      </c>
      <c r="AN21" s="251"/>
      <c r="AO21" s="224">
        <v>20.8</v>
      </c>
      <c r="AP21" s="226"/>
      <c r="AQ21" s="224">
        <v>5.5</v>
      </c>
      <c r="AR21" s="226"/>
      <c r="AS21" s="227">
        <v>16.1</v>
      </c>
      <c r="AT21" s="250"/>
      <c r="AU21" s="224">
        <v>15.5</v>
      </c>
      <c r="AV21" s="251"/>
      <c r="AW21" s="224">
        <v>12.5</v>
      </c>
      <c r="AX21" s="226"/>
      <c r="AY21" s="224">
        <v>6.1</v>
      </c>
      <c r="AZ21" s="226"/>
      <c r="BA21" s="227">
        <v>11.2</v>
      </c>
      <c r="BB21" s="250"/>
      <c r="BC21" s="224">
        <v>9.7</v>
      </c>
      <c r="BD21" s="251"/>
      <c r="BE21" s="224">
        <v>3.1</v>
      </c>
      <c r="BF21" s="251"/>
      <c r="BG21" s="224">
        <v>-0.7</v>
      </c>
      <c r="BH21" s="226"/>
      <c r="BI21" s="227">
        <v>3.7</v>
      </c>
      <c r="BJ21" s="250"/>
      <c r="BK21" s="224">
        <v>7.6</v>
      </c>
      <c r="BL21" s="251"/>
      <c r="BM21" s="224">
        <v>5</v>
      </c>
      <c r="BN21" s="226"/>
      <c r="BO21" s="224">
        <v>15.4</v>
      </c>
      <c r="BP21" s="226"/>
      <c r="BQ21" s="227">
        <v>9.1</v>
      </c>
      <c r="BR21" s="250"/>
      <c r="BS21" s="224">
        <v>15.1</v>
      </c>
      <c r="BT21" s="251"/>
      <c r="BU21" s="224">
        <v>9.9</v>
      </c>
      <c r="BV21" s="226"/>
      <c r="BW21" s="224">
        <v>16.2</v>
      </c>
      <c r="BX21" s="226"/>
      <c r="BY21" s="227">
        <v>13.7</v>
      </c>
      <c r="BZ21" s="250"/>
      <c r="CA21" s="224">
        <v>16.4</v>
      </c>
      <c r="CB21" s="251"/>
      <c r="CC21" s="224">
        <v>24.3</v>
      </c>
      <c r="CD21" s="226"/>
      <c r="CE21" s="224">
        <v>17.4</v>
      </c>
      <c r="CF21" s="226"/>
      <c r="CG21" s="227">
        <v>19.3</v>
      </c>
      <c r="CH21" s="250"/>
      <c r="CI21" s="224">
        <v>21.3</v>
      </c>
      <c r="CJ21" s="251"/>
      <c r="CK21" s="229">
        <f>ROUND((CK19/CK20-1)*100,1)</f>
        <v>11.8</v>
      </c>
      <c r="CL21" s="226"/>
      <c r="CM21" s="229">
        <f>ROUND((CM19/CM20-1)*100,1)</f>
        <v>1.5</v>
      </c>
      <c r="CN21" s="226"/>
      <c r="CO21" s="230">
        <f>ROUND((CO19/CO20-1)*100,1)</f>
        <v>11.1</v>
      </c>
      <c r="CP21" s="250"/>
      <c r="CQ21" s="229">
        <f>ROUND((CQ19/CQ20-1)*100,1)</f>
        <v>-11.3</v>
      </c>
      <c r="CR21" s="251"/>
      <c r="CS21" s="229">
        <f>ROUND((CS19/CS20-1)*100,1)</f>
        <v>-2.1</v>
      </c>
      <c r="CT21" s="226"/>
      <c r="CU21" s="229">
        <f>ROUND((CU19/CU20-1)*100,1)</f>
        <v>4</v>
      </c>
      <c r="CV21" s="226"/>
      <c r="CW21" s="230">
        <f>ROUND((CW19/CW20-1)*100,1)</f>
        <v>-3.5</v>
      </c>
      <c r="CX21" s="250"/>
      <c r="CY21" s="229">
        <f>ROUND((CY19/CY20-1)*100,1)</f>
        <v>4.7</v>
      </c>
      <c r="CZ21" s="251"/>
      <c r="DA21" s="229">
        <f>ROUND((DA19/DA20-1)*100,1)</f>
        <v>-6.6</v>
      </c>
      <c r="DB21" s="226"/>
      <c r="DC21" s="229">
        <f>ROUND((DC19/DC20-1)*100,1)</f>
        <v>-3</v>
      </c>
      <c r="DD21" s="226"/>
      <c r="DE21" s="230">
        <f>ROUND((DE19/DE20-1)*100,1)</f>
        <v>-1.6</v>
      </c>
      <c r="DF21" s="250"/>
      <c r="DG21" s="229">
        <f>ROUND((DG19/DG20-1)*100,1)</f>
        <v>-0.5</v>
      </c>
      <c r="DH21" s="251"/>
      <c r="DI21" s="229">
        <f>ROUND((DI19/DI20-1)*100,1)</f>
        <v>-13.6</v>
      </c>
      <c r="DJ21" s="226"/>
      <c r="DK21" s="229">
        <f>ROUND((DK19/DK20-1)*100,1)</f>
        <v>-13.8</v>
      </c>
      <c r="DL21" s="226"/>
      <c r="DM21" s="230">
        <f>ROUND((DM19/DM20-1)*100,1)</f>
        <v>-9.3</v>
      </c>
      <c r="DN21" s="250"/>
      <c r="DO21" s="229">
        <f>ROUND((DO19/DO20-1)*100,1)</f>
        <v>-13.9</v>
      </c>
      <c r="DP21" s="251"/>
      <c r="DQ21" s="229">
        <f>ROUND((DQ19/DQ20-1)*100,1)</f>
        <v>-12.8</v>
      </c>
      <c r="DR21" s="226"/>
      <c r="DS21" s="229">
        <f>ROUND((DS19/DS20-1)*100,1)</f>
        <v>-5.5</v>
      </c>
      <c r="DT21" s="226"/>
      <c r="DU21" s="230">
        <f>ROUND((DU19/DU20-1)*100,1)</f>
        <v>-10.8</v>
      </c>
      <c r="DV21" s="250"/>
      <c r="DW21" s="229">
        <f>ROUND((DW19/DW20-1)*100,1)</f>
        <v>-1.3</v>
      </c>
      <c r="DX21" s="251"/>
      <c r="DY21" s="229">
        <f>ROUND((DY19/DY20-1)*100,1)</f>
        <v>2.7</v>
      </c>
      <c r="DZ21" s="226"/>
      <c r="EA21" s="229">
        <f>ROUND((EA19/EA20-1)*100,1)</f>
        <v>3.9</v>
      </c>
      <c r="EB21" s="226"/>
      <c r="EC21" s="230">
        <f>ROUND((EC19/EC20-1)*100,1)</f>
        <v>1.8</v>
      </c>
      <c r="ED21" s="250"/>
      <c r="EE21" s="229">
        <f>ROUND((EE19/EE20-1)*100,1)</f>
        <v>-1.5</v>
      </c>
      <c r="EF21" s="251"/>
      <c r="EG21" s="229">
        <f>ROUND((EG19/EG20-1)*100,1)</f>
        <v>-4.8</v>
      </c>
      <c r="EH21" s="226"/>
      <c r="EI21" s="229">
        <f>ROUND((EI19/EI20-1)*100,1)</f>
        <v>-2.3</v>
      </c>
      <c r="EJ21" s="226"/>
      <c r="EK21" s="230">
        <f>ROUND((EK19/EK20-1)*100,1)</f>
        <v>-2.8</v>
      </c>
      <c r="EL21" s="250"/>
      <c r="EM21" s="229">
        <f>ROUND((EM19/EM20-1)*100,1)</f>
        <v>-6.4</v>
      </c>
      <c r="EN21" s="251"/>
      <c r="EO21" s="229">
        <f>ROUND((EO19/EO20-1)*100,1)</f>
        <v>-0.5</v>
      </c>
      <c r="EP21" s="226"/>
      <c r="EQ21" s="229">
        <f>ROUND((EQ19/EQ20-1)*100,1)</f>
        <v>-2.5</v>
      </c>
      <c r="ER21" s="226"/>
      <c r="ES21" s="230">
        <f>ROUND((ES19/ES20-1)*100,1)</f>
        <v>-3.3</v>
      </c>
      <c r="ET21" s="250"/>
      <c r="EU21" s="229">
        <f>ROUND((EU19/EU20-1)*100,1)</f>
        <v>-10.9</v>
      </c>
      <c r="EV21" s="251"/>
      <c r="EW21" s="229">
        <f>ROUND((EW19/EW20-1)*100,1)</f>
        <v>-2</v>
      </c>
      <c r="EX21" s="226"/>
      <c r="EY21" s="229">
        <f>ROUND((EY19/EY20-1)*100,1)</f>
        <v>2.3</v>
      </c>
      <c r="EZ21" s="226"/>
      <c r="FA21" s="230">
        <f>ROUND((FA19/FA20-1)*100,1)</f>
        <v>-3.5</v>
      </c>
      <c r="FB21" s="250"/>
      <c r="FC21" s="229">
        <v>6.2</v>
      </c>
      <c r="FD21" s="251"/>
      <c r="FE21" s="229">
        <v>0.3</v>
      </c>
      <c r="FF21" s="226"/>
      <c r="FG21" s="229">
        <v>-7.4</v>
      </c>
      <c r="FH21" s="226"/>
      <c r="FI21" s="230">
        <v>-0.5</v>
      </c>
      <c r="FJ21" s="250"/>
      <c r="FK21" s="229">
        <v>-12.2</v>
      </c>
      <c r="FL21" s="251"/>
      <c r="FM21" s="229">
        <v>7.5</v>
      </c>
      <c r="FN21" s="226"/>
      <c r="FO21" s="229">
        <v>-7.9</v>
      </c>
      <c r="FP21" s="226"/>
      <c r="FQ21" s="230">
        <v>-4.8</v>
      </c>
      <c r="FR21" s="250"/>
      <c r="FS21" s="229">
        <v>2.8</v>
      </c>
      <c r="FT21" s="251"/>
      <c r="FU21" s="229">
        <v>17.6</v>
      </c>
      <c r="FV21" s="226"/>
      <c r="FW21" s="229">
        <v>20.4</v>
      </c>
      <c r="FX21" s="226"/>
      <c r="FY21" s="230">
        <v>13.3</v>
      </c>
      <c r="FZ21" s="250"/>
      <c r="GA21" s="229">
        <v>13.7</v>
      </c>
      <c r="GB21" s="251"/>
      <c r="GC21" s="229">
        <v>0.6</v>
      </c>
      <c r="GD21" s="226"/>
      <c r="GE21" s="229">
        <v>4.5</v>
      </c>
      <c r="GF21" s="226"/>
      <c r="GG21" s="230">
        <v>6.1</v>
      </c>
      <c r="GH21" s="250"/>
      <c r="GI21" s="231">
        <v>8.6</v>
      </c>
      <c r="GJ21" s="226"/>
      <c r="GK21" s="229">
        <v>7</v>
      </c>
      <c r="GL21" s="226"/>
      <c r="GM21" s="229">
        <v>4.3</v>
      </c>
      <c r="GN21" s="226"/>
      <c r="GO21" s="230">
        <v>6.7</v>
      </c>
      <c r="GP21" s="250"/>
      <c r="GQ21" s="229">
        <v>10.1</v>
      </c>
      <c r="GR21" s="251"/>
      <c r="GS21" s="229">
        <v>5.8</v>
      </c>
      <c r="GT21" s="226"/>
      <c r="GU21" s="229">
        <v>2.6</v>
      </c>
      <c r="GV21" s="226"/>
      <c r="GW21" s="230">
        <v>6.2</v>
      </c>
    </row>
    <row r="22" spans="2:205" ht="30" customHeight="1">
      <c r="B22" s="272"/>
      <c r="C22" s="273" t="s">
        <v>115</v>
      </c>
      <c r="D22" s="234" t="s">
        <v>116</v>
      </c>
      <c r="E22" s="189" t="s">
        <v>104</v>
      </c>
      <c r="F22" s="235"/>
      <c r="G22" s="191">
        <v>655.692</v>
      </c>
      <c r="H22" s="236"/>
      <c r="I22" s="191">
        <v>600.255</v>
      </c>
      <c r="J22" s="237"/>
      <c r="K22" s="191">
        <v>632.107</v>
      </c>
      <c r="L22" s="237"/>
      <c r="M22" s="215">
        <v>1888.054</v>
      </c>
      <c r="N22" s="235"/>
      <c r="O22" s="191">
        <v>638.892</v>
      </c>
      <c r="P22" s="246"/>
      <c r="Q22" s="191">
        <v>627.985</v>
      </c>
      <c r="R22" s="246"/>
      <c r="S22" s="191">
        <v>656.875</v>
      </c>
      <c r="T22" s="237"/>
      <c r="U22" s="215">
        <v>1923.752</v>
      </c>
      <c r="V22" s="235"/>
      <c r="W22" s="191">
        <v>698.749</v>
      </c>
      <c r="X22" s="246"/>
      <c r="Y22" s="191">
        <v>671.504</v>
      </c>
      <c r="Z22" s="246"/>
      <c r="AA22" s="191">
        <v>629.953</v>
      </c>
      <c r="AB22" s="237"/>
      <c r="AC22" s="215">
        <v>2000.2060000000001</v>
      </c>
      <c r="AD22" s="235"/>
      <c r="AE22" s="191">
        <v>614.595</v>
      </c>
      <c r="AF22" s="257"/>
      <c r="AG22" s="191">
        <v>637.574</v>
      </c>
      <c r="AH22" s="257"/>
      <c r="AI22" s="191">
        <v>694.808</v>
      </c>
      <c r="AJ22" s="237"/>
      <c r="AK22" s="215">
        <v>1946.9769999999999</v>
      </c>
      <c r="AL22" s="235"/>
      <c r="AM22" s="191">
        <v>674.108</v>
      </c>
      <c r="AN22" s="236"/>
      <c r="AO22" s="191">
        <v>639.683</v>
      </c>
      <c r="AP22" s="237"/>
      <c r="AQ22" s="191">
        <v>658.085</v>
      </c>
      <c r="AR22" s="237"/>
      <c r="AS22" s="215">
        <v>1971.876</v>
      </c>
      <c r="AT22" s="235"/>
      <c r="AU22" s="191">
        <v>758.504</v>
      </c>
      <c r="AV22" s="236"/>
      <c r="AW22" s="191">
        <v>740.413</v>
      </c>
      <c r="AX22" s="237"/>
      <c r="AY22" s="191">
        <v>656.213</v>
      </c>
      <c r="AZ22" s="237"/>
      <c r="BA22" s="215">
        <v>2155.13</v>
      </c>
      <c r="BB22" s="235"/>
      <c r="BC22" s="191">
        <v>660.103</v>
      </c>
      <c r="BD22" s="257"/>
      <c r="BE22" s="268">
        <v>685</v>
      </c>
      <c r="BF22" s="257"/>
      <c r="BG22" s="199">
        <v>761.249</v>
      </c>
      <c r="BH22" s="237"/>
      <c r="BI22" s="215">
        <v>2106.352</v>
      </c>
      <c r="BJ22" s="235"/>
      <c r="BK22" s="199">
        <v>747</v>
      </c>
      <c r="BL22" s="236"/>
      <c r="BM22" s="199">
        <v>732.145</v>
      </c>
      <c r="BN22" s="237"/>
      <c r="BO22" s="199">
        <v>708.536</v>
      </c>
      <c r="BP22" s="237"/>
      <c r="BQ22" s="215">
        <v>2187.681</v>
      </c>
      <c r="BR22" s="235"/>
      <c r="BS22" s="199">
        <v>767.555</v>
      </c>
      <c r="BT22" s="236"/>
      <c r="BU22" s="199">
        <v>694.102</v>
      </c>
      <c r="BV22" s="237"/>
      <c r="BW22" s="199">
        <v>737.79</v>
      </c>
      <c r="BX22" s="237"/>
      <c r="BY22" s="215">
        <v>2199.447</v>
      </c>
      <c r="BZ22" s="235"/>
      <c r="CA22" s="199">
        <v>798.556</v>
      </c>
      <c r="CB22" s="236"/>
      <c r="CC22" s="199">
        <v>781.867</v>
      </c>
      <c r="CD22" s="237"/>
      <c r="CE22" s="199">
        <v>716.484</v>
      </c>
      <c r="CF22" s="237"/>
      <c r="CG22" s="215">
        <v>2296.907</v>
      </c>
      <c r="CH22" s="235"/>
      <c r="CI22" s="199">
        <v>708.319</v>
      </c>
      <c r="CJ22" s="236"/>
      <c r="CK22" s="199">
        <v>667.728</v>
      </c>
      <c r="CL22" s="237"/>
      <c r="CM22" s="199">
        <v>764.188</v>
      </c>
      <c r="CN22" s="237"/>
      <c r="CO22" s="200">
        <f>(CI22+CK22+CM22)</f>
        <v>2140.235</v>
      </c>
      <c r="CP22" s="235"/>
      <c r="CQ22" s="199">
        <v>707.404</v>
      </c>
      <c r="CR22" s="236"/>
      <c r="CS22" s="199">
        <v>701.231</v>
      </c>
      <c r="CT22" s="237"/>
      <c r="CU22" s="199">
        <v>728.677</v>
      </c>
      <c r="CV22" s="237"/>
      <c r="CW22" s="200">
        <f>(CQ22+CS22+CU22)</f>
        <v>2137.312</v>
      </c>
      <c r="CX22" s="235"/>
      <c r="CY22" s="199">
        <v>752.492</v>
      </c>
      <c r="CZ22" s="236"/>
      <c r="DA22" s="199">
        <v>647.249</v>
      </c>
      <c r="DB22" s="237"/>
      <c r="DC22" s="199">
        <v>729.033</v>
      </c>
      <c r="DD22" s="237"/>
      <c r="DE22" s="200">
        <f>(CY22+DA22+DC22)</f>
        <v>2128.774</v>
      </c>
      <c r="DF22" s="235"/>
      <c r="DG22" s="199">
        <v>757.22</v>
      </c>
      <c r="DH22" s="236"/>
      <c r="DI22" s="199">
        <v>675.092</v>
      </c>
      <c r="DJ22" s="237"/>
      <c r="DK22" s="199">
        <v>630.973</v>
      </c>
      <c r="DL22" s="237"/>
      <c r="DM22" s="200">
        <f>(DG22+DI22+DK22)</f>
        <v>2063.285</v>
      </c>
      <c r="DN22" s="235"/>
      <c r="DO22" s="201">
        <v>638.911</v>
      </c>
      <c r="DP22" s="236"/>
      <c r="DQ22" s="201">
        <v>621.857</v>
      </c>
      <c r="DR22" s="237"/>
      <c r="DS22" s="201">
        <v>699.173</v>
      </c>
      <c r="DT22" s="237"/>
      <c r="DU22" s="200">
        <f>(DO22+DQ22+DS22)</f>
        <v>1959.941</v>
      </c>
      <c r="DV22" s="235"/>
      <c r="DW22" s="201">
        <v>676.765</v>
      </c>
      <c r="DX22" s="236"/>
      <c r="DY22" s="201">
        <v>628.715</v>
      </c>
      <c r="DZ22" s="237"/>
      <c r="EA22" s="201">
        <v>713.575</v>
      </c>
      <c r="EB22" s="237"/>
      <c r="EC22" s="200">
        <f>(DW22+DY22+EA22)</f>
        <v>2019.055</v>
      </c>
      <c r="ED22" s="235"/>
      <c r="EE22" s="203">
        <v>696.376</v>
      </c>
      <c r="EF22" s="236"/>
      <c r="EG22" s="203">
        <v>608.373</v>
      </c>
      <c r="EH22" s="237"/>
      <c r="EI22" s="203">
        <v>642.165</v>
      </c>
      <c r="EJ22" s="237"/>
      <c r="EK22" s="200">
        <f>(EE22+EG22+EI22)</f>
        <v>1946.914</v>
      </c>
      <c r="EL22" s="235"/>
      <c r="EM22" s="203">
        <v>694.308</v>
      </c>
      <c r="EN22" s="236"/>
      <c r="EO22" s="203">
        <v>633.236</v>
      </c>
      <c r="EP22" s="237"/>
      <c r="EQ22" s="203">
        <v>589.743</v>
      </c>
      <c r="ER22" s="237"/>
      <c r="ES22" s="200">
        <f>(EM22+EO22+EQ22)</f>
        <v>1917.2869999999998</v>
      </c>
      <c r="ET22" s="235"/>
      <c r="EU22" s="204">
        <v>575.201</v>
      </c>
      <c r="EV22" s="244"/>
      <c r="EW22" s="204">
        <v>589.009</v>
      </c>
      <c r="EX22" s="245"/>
      <c r="EY22" s="204">
        <v>650.085</v>
      </c>
      <c r="EZ22" s="245"/>
      <c r="FA22" s="258">
        <f>(EU22+EW22+EY22)</f>
        <v>1814.295</v>
      </c>
      <c r="FB22" s="259"/>
      <c r="FC22" s="204">
        <v>605.624</v>
      </c>
      <c r="FD22" s="244"/>
      <c r="FE22" s="204">
        <v>599.023</v>
      </c>
      <c r="FF22" s="245"/>
      <c r="FG22" s="204">
        <v>630.097</v>
      </c>
      <c r="FH22" s="245"/>
      <c r="FI22" s="258">
        <v>1834.744</v>
      </c>
      <c r="FJ22" s="259"/>
      <c r="FK22" s="204">
        <v>604.031</v>
      </c>
      <c r="FL22" s="244"/>
      <c r="FM22" s="204">
        <v>552.106</v>
      </c>
      <c r="FN22" s="245"/>
      <c r="FO22" s="204">
        <v>600.388</v>
      </c>
      <c r="FP22" s="245"/>
      <c r="FQ22" s="258">
        <v>1756.525</v>
      </c>
      <c r="FR22" s="259"/>
      <c r="FS22" s="204">
        <v>627.386</v>
      </c>
      <c r="FT22" s="244"/>
      <c r="FU22" s="204">
        <v>627.442</v>
      </c>
      <c r="FV22" s="245"/>
      <c r="FW22" s="204">
        <v>587.315</v>
      </c>
      <c r="FX22" s="245"/>
      <c r="FY22" s="258">
        <v>1842.143</v>
      </c>
      <c r="FZ22" s="259"/>
      <c r="GA22" s="204">
        <v>558.331</v>
      </c>
      <c r="GB22" s="244"/>
      <c r="GC22" s="204">
        <v>567.37</v>
      </c>
      <c r="GD22" s="237"/>
      <c r="GE22" s="204">
        <v>646.759</v>
      </c>
      <c r="GF22" s="237"/>
      <c r="GG22" s="200">
        <v>1772.46</v>
      </c>
      <c r="GH22" s="235"/>
      <c r="GI22" s="204">
        <v>597.398</v>
      </c>
      <c r="GJ22" s="246"/>
      <c r="GK22" s="204">
        <v>572.28</v>
      </c>
      <c r="GL22" s="237"/>
      <c r="GM22" s="207">
        <v>680</v>
      </c>
      <c r="GN22" s="237"/>
      <c r="GO22" s="200">
        <v>1849.6779999999999</v>
      </c>
      <c r="GP22" s="235"/>
      <c r="GQ22" s="207">
        <v>660</v>
      </c>
      <c r="GR22" s="244"/>
      <c r="GS22" s="208">
        <v>560</v>
      </c>
      <c r="GT22" s="245"/>
      <c r="GU22" s="208">
        <v>620</v>
      </c>
      <c r="GV22" s="245"/>
      <c r="GW22" s="258">
        <v>1840</v>
      </c>
    </row>
    <row r="23" spans="2:205" ht="30" customHeight="1">
      <c r="B23" s="272"/>
      <c r="C23" s="274"/>
      <c r="D23" s="188"/>
      <c r="E23" s="209" t="s">
        <v>100</v>
      </c>
      <c r="F23" s="210"/>
      <c r="G23" s="211">
        <v>627.513</v>
      </c>
      <c r="H23" s="212"/>
      <c r="I23" s="211">
        <v>627.124</v>
      </c>
      <c r="J23" s="213"/>
      <c r="K23" s="214">
        <v>625.333</v>
      </c>
      <c r="L23" s="213"/>
      <c r="M23" s="215">
        <v>1879.9700000000003</v>
      </c>
      <c r="N23" s="210"/>
      <c r="O23" s="211">
        <v>611.073</v>
      </c>
      <c r="P23" s="216"/>
      <c r="Q23" s="270">
        <v>566.149</v>
      </c>
      <c r="R23" s="216"/>
      <c r="S23" s="211">
        <v>626.003</v>
      </c>
      <c r="T23" s="213"/>
      <c r="U23" s="215">
        <v>1803.225</v>
      </c>
      <c r="V23" s="210"/>
      <c r="W23" s="211">
        <v>646.518</v>
      </c>
      <c r="X23" s="216"/>
      <c r="Y23" s="211">
        <v>657.082</v>
      </c>
      <c r="Z23" s="216"/>
      <c r="AA23" s="211">
        <v>608.045</v>
      </c>
      <c r="AB23" s="213"/>
      <c r="AC23" s="215">
        <v>1911.645</v>
      </c>
      <c r="AD23" s="210"/>
      <c r="AE23" s="211">
        <v>604.42</v>
      </c>
      <c r="AF23" s="217"/>
      <c r="AG23" s="211">
        <v>598.519</v>
      </c>
      <c r="AH23" s="217"/>
      <c r="AI23" s="211">
        <v>651.935</v>
      </c>
      <c r="AJ23" s="213"/>
      <c r="AK23" s="215">
        <v>1854.8739999999998</v>
      </c>
      <c r="AL23" s="210"/>
      <c r="AM23" s="211">
        <v>638.892</v>
      </c>
      <c r="AN23" s="212"/>
      <c r="AO23" s="211">
        <v>627.985</v>
      </c>
      <c r="AP23" s="213"/>
      <c r="AQ23" s="211">
        <v>656.875</v>
      </c>
      <c r="AR23" s="213"/>
      <c r="AS23" s="215">
        <v>1923.752</v>
      </c>
      <c r="AT23" s="210"/>
      <c r="AU23" s="211">
        <v>698.749</v>
      </c>
      <c r="AV23" s="212"/>
      <c r="AW23" s="211">
        <v>671.504</v>
      </c>
      <c r="AX23" s="213"/>
      <c r="AY23" s="211">
        <v>629.953</v>
      </c>
      <c r="AZ23" s="213"/>
      <c r="BA23" s="215">
        <v>2000.2060000000001</v>
      </c>
      <c r="BB23" s="210"/>
      <c r="BC23" s="211">
        <v>614.595</v>
      </c>
      <c r="BD23" s="217"/>
      <c r="BE23" s="211">
        <v>637.574</v>
      </c>
      <c r="BF23" s="217"/>
      <c r="BG23" s="211">
        <v>694.808</v>
      </c>
      <c r="BH23" s="213"/>
      <c r="BI23" s="215">
        <v>1946.9769999999999</v>
      </c>
      <c r="BJ23" s="210"/>
      <c r="BK23" s="211">
        <v>661.144</v>
      </c>
      <c r="BL23" s="212"/>
      <c r="BM23" s="211">
        <v>668.062</v>
      </c>
      <c r="BN23" s="213"/>
      <c r="BO23" s="211">
        <v>672</v>
      </c>
      <c r="BP23" s="213"/>
      <c r="BQ23" s="215">
        <v>2001.2060000000001</v>
      </c>
      <c r="BR23" s="210"/>
      <c r="BS23" s="211">
        <v>674.108</v>
      </c>
      <c r="BT23" s="212"/>
      <c r="BU23" s="211">
        <v>639.683</v>
      </c>
      <c r="BV23" s="213"/>
      <c r="BW23" s="211">
        <v>658.085</v>
      </c>
      <c r="BX23" s="213"/>
      <c r="BY23" s="215">
        <v>1971.876</v>
      </c>
      <c r="BZ23" s="210"/>
      <c r="CA23" s="211">
        <v>758.504</v>
      </c>
      <c r="CB23" s="212"/>
      <c r="CC23" s="211">
        <v>740.413</v>
      </c>
      <c r="CD23" s="213"/>
      <c r="CE23" s="211">
        <v>656.213</v>
      </c>
      <c r="CF23" s="213"/>
      <c r="CG23" s="215">
        <v>2155.13</v>
      </c>
      <c r="CH23" s="210"/>
      <c r="CI23" s="211">
        <v>660.103</v>
      </c>
      <c r="CJ23" s="212"/>
      <c r="CK23" s="211">
        <v>685</v>
      </c>
      <c r="CL23" s="213"/>
      <c r="CM23" s="211">
        <v>761.249</v>
      </c>
      <c r="CN23" s="213"/>
      <c r="CO23" s="218">
        <f>(CI23+CK23+CM23)</f>
        <v>2106.352</v>
      </c>
      <c r="CP23" s="210"/>
      <c r="CQ23" s="211">
        <v>747</v>
      </c>
      <c r="CR23" s="212"/>
      <c r="CS23" s="211">
        <f>BM22</f>
        <v>732.145</v>
      </c>
      <c r="CT23" s="213"/>
      <c r="CU23" s="211">
        <f>BO22</f>
        <v>708.536</v>
      </c>
      <c r="CV23" s="213"/>
      <c r="CW23" s="218">
        <f>(CQ23+CS23+CU23)</f>
        <v>2187.681</v>
      </c>
      <c r="CX23" s="210"/>
      <c r="CY23" s="211">
        <f>BS22</f>
        <v>767.555</v>
      </c>
      <c r="CZ23" s="212"/>
      <c r="DA23" s="211">
        <f>BU22</f>
        <v>694.102</v>
      </c>
      <c r="DB23" s="213"/>
      <c r="DC23" s="211">
        <f>BW22</f>
        <v>737.79</v>
      </c>
      <c r="DD23" s="213"/>
      <c r="DE23" s="218">
        <f>(CY23+DA23+DC23)</f>
        <v>2199.447</v>
      </c>
      <c r="DF23" s="210"/>
      <c r="DG23" s="211">
        <f>CA22</f>
        <v>798.556</v>
      </c>
      <c r="DH23" s="212"/>
      <c r="DI23" s="211">
        <f>CC22</f>
        <v>781.867</v>
      </c>
      <c r="DJ23" s="213"/>
      <c r="DK23" s="211">
        <f>CE22</f>
        <v>716.484</v>
      </c>
      <c r="DL23" s="213"/>
      <c r="DM23" s="218">
        <f>(DG23+DI23+DK23)</f>
        <v>2296.907</v>
      </c>
      <c r="DN23" s="210"/>
      <c r="DO23" s="211">
        <f>CI22</f>
        <v>708.319</v>
      </c>
      <c r="DP23" s="212"/>
      <c r="DQ23" s="211">
        <f>CK22</f>
        <v>667.728</v>
      </c>
      <c r="DR23" s="213"/>
      <c r="DS23" s="211">
        <f>CM22</f>
        <v>764.188</v>
      </c>
      <c r="DT23" s="213"/>
      <c r="DU23" s="218">
        <f>(DO23+DQ23+DS23)</f>
        <v>2140.235</v>
      </c>
      <c r="DV23" s="210"/>
      <c r="DW23" s="211">
        <f>CQ22</f>
        <v>707.404</v>
      </c>
      <c r="DX23" s="212"/>
      <c r="DY23" s="211">
        <f>CS22</f>
        <v>701.231</v>
      </c>
      <c r="DZ23" s="213"/>
      <c r="EA23" s="211">
        <f>CU22</f>
        <v>728.677</v>
      </c>
      <c r="EB23" s="213"/>
      <c r="EC23" s="218">
        <f>(DW23+DY23+EA23)</f>
        <v>2137.312</v>
      </c>
      <c r="ED23" s="210"/>
      <c r="EE23" s="211">
        <f>CY22</f>
        <v>752.492</v>
      </c>
      <c r="EF23" s="212"/>
      <c r="EG23" s="211">
        <f>DA22</f>
        <v>647.249</v>
      </c>
      <c r="EH23" s="213"/>
      <c r="EI23" s="211">
        <f>DC22</f>
        <v>729.033</v>
      </c>
      <c r="EJ23" s="213"/>
      <c r="EK23" s="218">
        <f>(EE23+EG23+EI23)</f>
        <v>2128.774</v>
      </c>
      <c r="EL23" s="210"/>
      <c r="EM23" s="211">
        <f>DG22</f>
        <v>757.22</v>
      </c>
      <c r="EN23" s="212"/>
      <c r="EO23" s="211">
        <f>DI22</f>
        <v>675.092</v>
      </c>
      <c r="EP23" s="213"/>
      <c r="EQ23" s="211">
        <f>DK22</f>
        <v>630.973</v>
      </c>
      <c r="ER23" s="213"/>
      <c r="ES23" s="218">
        <f>(EM23+EO23+EQ23)</f>
        <v>2063.285</v>
      </c>
      <c r="ET23" s="210"/>
      <c r="EU23" s="211">
        <f>DO22</f>
        <v>638.911</v>
      </c>
      <c r="EV23" s="212"/>
      <c r="EW23" s="211">
        <f>DQ22</f>
        <v>621.857</v>
      </c>
      <c r="EX23" s="213"/>
      <c r="EY23" s="211">
        <f>DS22</f>
        <v>699.173</v>
      </c>
      <c r="EZ23" s="213"/>
      <c r="FA23" s="218">
        <f>(EU23+EW23+EY23)</f>
        <v>1959.941</v>
      </c>
      <c r="FB23" s="210"/>
      <c r="FC23" s="211">
        <v>676.765</v>
      </c>
      <c r="FD23" s="212"/>
      <c r="FE23" s="211">
        <v>628.715</v>
      </c>
      <c r="FF23" s="213"/>
      <c r="FG23" s="211">
        <v>713.575</v>
      </c>
      <c r="FH23" s="213"/>
      <c r="FI23" s="218">
        <v>2019.055</v>
      </c>
      <c r="FJ23" s="210"/>
      <c r="FK23" s="211">
        <v>696.376</v>
      </c>
      <c r="FL23" s="212"/>
      <c r="FM23" s="211">
        <v>608.373</v>
      </c>
      <c r="FN23" s="213"/>
      <c r="FO23" s="211">
        <v>642.165</v>
      </c>
      <c r="FP23" s="213"/>
      <c r="FQ23" s="218">
        <v>1946.914</v>
      </c>
      <c r="FR23" s="210"/>
      <c r="FS23" s="211">
        <v>694.308</v>
      </c>
      <c r="FT23" s="212"/>
      <c r="FU23" s="211">
        <v>633.236</v>
      </c>
      <c r="FV23" s="213"/>
      <c r="FW23" s="211">
        <v>589.743</v>
      </c>
      <c r="FX23" s="213"/>
      <c r="FY23" s="218">
        <v>1917.2869999999998</v>
      </c>
      <c r="FZ23" s="210"/>
      <c r="GA23" s="211">
        <v>575.201</v>
      </c>
      <c r="GB23" s="212"/>
      <c r="GC23" s="211">
        <v>589.009</v>
      </c>
      <c r="GD23" s="213"/>
      <c r="GE23" s="211">
        <v>650.085</v>
      </c>
      <c r="GF23" s="213"/>
      <c r="GG23" s="218">
        <v>1814.295</v>
      </c>
      <c r="GH23" s="210"/>
      <c r="GI23" s="212">
        <v>605.624</v>
      </c>
      <c r="GJ23" s="216"/>
      <c r="GK23" s="211">
        <v>599.023</v>
      </c>
      <c r="GL23" s="213"/>
      <c r="GM23" s="211">
        <v>630.097</v>
      </c>
      <c r="GN23" s="213"/>
      <c r="GO23" s="218">
        <v>1834.744</v>
      </c>
      <c r="GP23" s="210"/>
      <c r="GQ23" s="211">
        <v>604.031</v>
      </c>
      <c r="GR23" s="212"/>
      <c r="GS23" s="211">
        <v>552.106</v>
      </c>
      <c r="GT23" s="213"/>
      <c r="GU23" s="211">
        <v>600.388</v>
      </c>
      <c r="GV23" s="213"/>
      <c r="GW23" s="218">
        <v>1756.525</v>
      </c>
    </row>
    <row r="24" spans="2:205" ht="30" customHeight="1" thickBot="1">
      <c r="B24" s="276"/>
      <c r="C24" s="275"/>
      <c r="D24" s="221"/>
      <c r="E24" s="222" t="s">
        <v>101</v>
      </c>
      <c r="F24" s="250"/>
      <c r="G24" s="224">
        <v>4.5</v>
      </c>
      <c r="H24" s="251"/>
      <c r="I24" s="224">
        <v>-4.3</v>
      </c>
      <c r="J24" s="226"/>
      <c r="K24" s="224">
        <v>1.1</v>
      </c>
      <c r="L24" s="226"/>
      <c r="M24" s="227">
        <v>0.4</v>
      </c>
      <c r="N24" s="250"/>
      <c r="O24" s="224">
        <v>4.6</v>
      </c>
      <c r="P24" s="226"/>
      <c r="Q24" s="224">
        <v>10.9</v>
      </c>
      <c r="R24" s="226"/>
      <c r="S24" s="224">
        <v>4.9</v>
      </c>
      <c r="T24" s="226"/>
      <c r="U24" s="227">
        <v>6.7</v>
      </c>
      <c r="V24" s="250"/>
      <c r="W24" s="224">
        <v>8.1</v>
      </c>
      <c r="X24" s="226"/>
      <c r="Y24" s="224">
        <v>2.2</v>
      </c>
      <c r="Z24" s="226"/>
      <c r="AA24" s="224">
        <v>3.6</v>
      </c>
      <c r="AB24" s="226"/>
      <c r="AC24" s="227">
        <v>4.6</v>
      </c>
      <c r="AD24" s="250"/>
      <c r="AE24" s="224">
        <v>1.7</v>
      </c>
      <c r="AF24" s="251"/>
      <c r="AG24" s="224">
        <v>6.5</v>
      </c>
      <c r="AH24" s="251"/>
      <c r="AI24" s="224">
        <v>6.6</v>
      </c>
      <c r="AJ24" s="226"/>
      <c r="AK24" s="227">
        <v>5</v>
      </c>
      <c r="AL24" s="250"/>
      <c r="AM24" s="224">
        <v>5.5</v>
      </c>
      <c r="AN24" s="251"/>
      <c r="AO24" s="224">
        <v>1.9</v>
      </c>
      <c r="AP24" s="226"/>
      <c r="AQ24" s="224">
        <v>0.2</v>
      </c>
      <c r="AR24" s="226"/>
      <c r="AS24" s="227">
        <v>2.5</v>
      </c>
      <c r="AT24" s="250"/>
      <c r="AU24" s="224">
        <v>8.6</v>
      </c>
      <c r="AV24" s="251"/>
      <c r="AW24" s="224">
        <v>10.3</v>
      </c>
      <c r="AX24" s="226"/>
      <c r="AY24" s="224">
        <v>4.2</v>
      </c>
      <c r="AZ24" s="226"/>
      <c r="BA24" s="227">
        <v>7.7</v>
      </c>
      <c r="BB24" s="250"/>
      <c r="BC24" s="224">
        <v>7.4</v>
      </c>
      <c r="BD24" s="251"/>
      <c r="BE24" s="224">
        <v>7.4</v>
      </c>
      <c r="BF24" s="251"/>
      <c r="BG24" s="224">
        <v>9.6</v>
      </c>
      <c r="BH24" s="226"/>
      <c r="BI24" s="227">
        <v>8.2</v>
      </c>
      <c r="BJ24" s="250"/>
      <c r="BK24" s="224">
        <v>13</v>
      </c>
      <c r="BL24" s="251"/>
      <c r="BM24" s="224">
        <v>9.6</v>
      </c>
      <c r="BN24" s="226"/>
      <c r="BO24" s="224">
        <v>5.4</v>
      </c>
      <c r="BP24" s="226"/>
      <c r="BQ24" s="227">
        <v>9.3</v>
      </c>
      <c r="BR24" s="250"/>
      <c r="BS24" s="224">
        <v>13.9</v>
      </c>
      <c r="BT24" s="251"/>
      <c r="BU24" s="224">
        <v>8.5</v>
      </c>
      <c r="BV24" s="226"/>
      <c r="BW24" s="224">
        <v>12.1</v>
      </c>
      <c r="BX24" s="226"/>
      <c r="BY24" s="227">
        <v>11.5</v>
      </c>
      <c r="BZ24" s="250"/>
      <c r="CA24" s="224">
        <v>5.3</v>
      </c>
      <c r="CB24" s="251"/>
      <c r="CC24" s="224">
        <v>5.6</v>
      </c>
      <c r="CD24" s="226"/>
      <c r="CE24" s="224">
        <v>9.2</v>
      </c>
      <c r="CF24" s="226"/>
      <c r="CG24" s="227">
        <v>6.6</v>
      </c>
      <c r="CH24" s="250"/>
      <c r="CI24" s="224">
        <v>7.3</v>
      </c>
      <c r="CJ24" s="251"/>
      <c r="CK24" s="229">
        <f>ROUND((CK22/CK23-1)*100,1)</f>
        <v>-2.5</v>
      </c>
      <c r="CL24" s="226"/>
      <c r="CM24" s="229">
        <f>ROUND((CM22/CM23-1)*100,1)</f>
        <v>0.4</v>
      </c>
      <c r="CN24" s="226"/>
      <c r="CO24" s="230">
        <f>ROUND((CO22/CO23-1)*100,1)</f>
        <v>1.6</v>
      </c>
      <c r="CP24" s="250"/>
      <c r="CQ24" s="229">
        <f>ROUND((CQ22/CQ23-1)*100,1)</f>
        <v>-5.3</v>
      </c>
      <c r="CR24" s="251"/>
      <c r="CS24" s="229">
        <f>ROUND((CS22/CS23-1)*100,1)</f>
        <v>-4.2</v>
      </c>
      <c r="CT24" s="226"/>
      <c r="CU24" s="229">
        <f>ROUND((CU22/CU23-1)*100,1)</f>
        <v>2.8</v>
      </c>
      <c r="CV24" s="226"/>
      <c r="CW24" s="230">
        <f>ROUND((CW22/CW23-1)*100,1)</f>
        <v>-2.3</v>
      </c>
      <c r="CX24" s="250"/>
      <c r="CY24" s="229">
        <f>ROUND((CY22/CY23-1)*100,1)</f>
        <v>-2</v>
      </c>
      <c r="CZ24" s="251"/>
      <c r="DA24" s="229">
        <f>ROUND((DA22/DA23-1)*100,1)</f>
        <v>-6.8</v>
      </c>
      <c r="DB24" s="226"/>
      <c r="DC24" s="229">
        <f>ROUND((DC22/DC23-1)*100,1)</f>
        <v>-1.2</v>
      </c>
      <c r="DD24" s="226"/>
      <c r="DE24" s="230">
        <f>ROUND((DE22/DE23-1)*100,1)</f>
        <v>-3.2</v>
      </c>
      <c r="DF24" s="250"/>
      <c r="DG24" s="229">
        <f>ROUND((DG22/DG23-1)*100,1)</f>
        <v>-5.2</v>
      </c>
      <c r="DH24" s="251"/>
      <c r="DI24" s="229">
        <f>ROUND((DI22/DI23-1)*100,1)</f>
        <v>-13.7</v>
      </c>
      <c r="DJ24" s="226"/>
      <c r="DK24" s="229">
        <f>ROUND((DK22/DK23-1)*100,1)</f>
        <v>-11.9</v>
      </c>
      <c r="DL24" s="226"/>
      <c r="DM24" s="230">
        <f>ROUND((DM22/DM23-1)*100,1)</f>
        <v>-10.2</v>
      </c>
      <c r="DN24" s="250"/>
      <c r="DO24" s="229">
        <f>ROUND((DO22/DO23-1)*100,1)</f>
        <v>-9.8</v>
      </c>
      <c r="DP24" s="251"/>
      <c r="DQ24" s="229">
        <f>ROUND((DQ22/DQ23-1)*100,1)</f>
        <v>-6.9</v>
      </c>
      <c r="DR24" s="226"/>
      <c r="DS24" s="229">
        <f>ROUND((DS22/DS23-1)*100,1)</f>
        <v>-8.5</v>
      </c>
      <c r="DT24" s="226"/>
      <c r="DU24" s="230">
        <f>ROUND((DU22/DU23-1)*100,1)</f>
        <v>-8.4</v>
      </c>
      <c r="DV24" s="250"/>
      <c r="DW24" s="229">
        <f>ROUND((DW22/DW23-1)*100,1)</f>
        <v>-4.3</v>
      </c>
      <c r="DX24" s="251"/>
      <c r="DY24" s="229">
        <f>ROUND((DY22/DY23-1)*100,1)</f>
        <v>-10.3</v>
      </c>
      <c r="DZ24" s="226"/>
      <c r="EA24" s="229">
        <f>ROUND((EA22/EA23-1)*100,1)</f>
        <v>-2.1</v>
      </c>
      <c r="EB24" s="226"/>
      <c r="EC24" s="230">
        <f>ROUND((EC22/EC23-1)*100,1)</f>
        <v>-5.5</v>
      </c>
      <c r="ED24" s="250"/>
      <c r="EE24" s="229">
        <f>ROUND((EE22/EE23-1)*100,1)</f>
        <v>-7.5</v>
      </c>
      <c r="EF24" s="251"/>
      <c r="EG24" s="229">
        <f>ROUND((EG22/EG23-1)*100,1)</f>
        <v>-6</v>
      </c>
      <c r="EH24" s="226"/>
      <c r="EI24" s="229">
        <f>ROUND((EI22/EI23-1)*100,1)</f>
        <v>-11.9</v>
      </c>
      <c r="EJ24" s="226"/>
      <c r="EK24" s="230">
        <f>ROUND((EK22/EK23-1)*100,1)</f>
        <v>-8.5</v>
      </c>
      <c r="EL24" s="250"/>
      <c r="EM24" s="229">
        <f>ROUND((EM22/EM23-1)*100,1)</f>
        <v>-8.3</v>
      </c>
      <c r="EN24" s="251"/>
      <c r="EO24" s="229">
        <f>ROUND((EO22/EO23-1)*100,1)</f>
        <v>-6.2</v>
      </c>
      <c r="EP24" s="226"/>
      <c r="EQ24" s="229">
        <f>ROUND((EQ22/EQ23-1)*100,1)</f>
        <v>-6.5</v>
      </c>
      <c r="ER24" s="226"/>
      <c r="ES24" s="230">
        <f>ROUND((ES22/ES23-1)*100,1)</f>
        <v>-7.1</v>
      </c>
      <c r="ET24" s="250"/>
      <c r="EU24" s="229">
        <f>ROUND((EU22/EU23-1)*100,1)</f>
        <v>-10</v>
      </c>
      <c r="EV24" s="251"/>
      <c r="EW24" s="229">
        <f>ROUND((EW22/EW23-1)*100,1)</f>
        <v>-5.3</v>
      </c>
      <c r="EX24" s="226"/>
      <c r="EY24" s="229">
        <f>ROUND((EY22/EY23-1)*100,1)</f>
        <v>-7</v>
      </c>
      <c r="EZ24" s="226"/>
      <c r="FA24" s="230">
        <f>ROUND((FA22/FA23-1)*100,1)</f>
        <v>-7.4</v>
      </c>
      <c r="FB24" s="250"/>
      <c r="FC24" s="229">
        <v>-10.5</v>
      </c>
      <c r="FD24" s="251"/>
      <c r="FE24" s="229">
        <v>-4.7</v>
      </c>
      <c r="FF24" s="226"/>
      <c r="FG24" s="229">
        <v>-11.7</v>
      </c>
      <c r="FH24" s="226"/>
      <c r="FI24" s="230">
        <v>-9.1</v>
      </c>
      <c r="FJ24" s="250"/>
      <c r="FK24" s="229">
        <v>-13.3</v>
      </c>
      <c r="FL24" s="251"/>
      <c r="FM24" s="229">
        <v>-9.2</v>
      </c>
      <c r="FN24" s="226"/>
      <c r="FO24" s="229">
        <v>-6.5</v>
      </c>
      <c r="FP24" s="226"/>
      <c r="FQ24" s="230">
        <v>-9.8</v>
      </c>
      <c r="FR24" s="250"/>
      <c r="FS24" s="229">
        <v>-9.6</v>
      </c>
      <c r="FT24" s="251"/>
      <c r="FU24" s="229">
        <v>-0.9</v>
      </c>
      <c r="FV24" s="226"/>
      <c r="FW24" s="229">
        <v>-0.4</v>
      </c>
      <c r="FX24" s="226"/>
      <c r="FY24" s="230">
        <v>-3.9</v>
      </c>
      <c r="FZ24" s="250"/>
      <c r="GA24" s="229">
        <v>-2.9</v>
      </c>
      <c r="GB24" s="251"/>
      <c r="GC24" s="229">
        <v>-3.7</v>
      </c>
      <c r="GD24" s="226"/>
      <c r="GE24" s="229">
        <v>-0.5</v>
      </c>
      <c r="GF24" s="226"/>
      <c r="GG24" s="230">
        <v>-2.3</v>
      </c>
      <c r="GH24" s="250"/>
      <c r="GI24" s="231">
        <v>-1.4</v>
      </c>
      <c r="GJ24" s="226"/>
      <c r="GK24" s="229">
        <v>-4.5</v>
      </c>
      <c r="GL24" s="226"/>
      <c r="GM24" s="229">
        <v>7.9</v>
      </c>
      <c r="GN24" s="226"/>
      <c r="GO24" s="230">
        <v>0.8</v>
      </c>
      <c r="GP24" s="250"/>
      <c r="GQ24" s="229">
        <v>9.3</v>
      </c>
      <c r="GR24" s="251"/>
      <c r="GS24" s="229">
        <v>1.4</v>
      </c>
      <c r="GT24" s="226"/>
      <c r="GU24" s="229">
        <v>3.3</v>
      </c>
      <c r="GV24" s="226"/>
      <c r="GW24" s="230">
        <v>4.8</v>
      </c>
    </row>
    <row r="25" spans="2:205" ht="30" customHeight="1">
      <c r="B25" s="232" t="s">
        <v>117</v>
      </c>
      <c r="C25" s="233"/>
      <c r="D25" s="234" t="s">
        <v>118</v>
      </c>
      <c r="E25" s="189" t="s">
        <v>104</v>
      </c>
      <c r="F25" s="190"/>
      <c r="G25" s="191">
        <v>90.46</v>
      </c>
      <c r="H25" s="192"/>
      <c r="I25" s="191">
        <v>100.289</v>
      </c>
      <c r="J25" s="193"/>
      <c r="K25" s="191">
        <v>121.278</v>
      </c>
      <c r="L25" s="193"/>
      <c r="M25" s="215">
        <v>312.027</v>
      </c>
      <c r="N25" s="190"/>
      <c r="O25" s="191">
        <v>121.289</v>
      </c>
      <c r="P25" s="196"/>
      <c r="Q25" s="191">
        <v>116.311</v>
      </c>
      <c r="R25" s="196"/>
      <c r="S25" s="191">
        <v>131.26</v>
      </c>
      <c r="T25" s="193"/>
      <c r="U25" s="215">
        <v>368.86</v>
      </c>
      <c r="V25" s="190"/>
      <c r="W25" s="191">
        <v>179.071</v>
      </c>
      <c r="X25" s="196"/>
      <c r="Y25" s="191">
        <v>190.803</v>
      </c>
      <c r="Z25" s="196"/>
      <c r="AA25" s="191">
        <v>167.199</v>
      </c>
      <c r="AB25" s="193"/>
      <c r="AC25" s="215">
        <v>537.0730000000001</v>
      </c>
      <c r="AD25" s="190"/>
      <c r="AE25" s="191">
        <v>115.562</v>
      </c>
      <c r="AF25" s="192"/>
      <c r="AG25" s="191">
        <v>154.844</v>
      </c>
      <c r="AH25" s="192"/>
      <c r="AI25" s="191">
        <v>240.276</v>
      </c>
      <c r="AJ25" s="193"/>
      <c r="AK25" s="215">
        <v>510.682</v>
      </c>
      <c r="AL25" s="190"/>
      <c r="AM25" s="191">
        <v>128.344</v>
      </c>
      <c r="AN25" s="192"/>
      <c r="AO25" s="191">
        <v>121.425</v>
      </c>
      <c r="AP25" s="193"/>
      <c r="AQ25" s="191">
        <v>135.636</v>
      </c>
      <c r="AR25" s="193"/>
      <c r="AS25" s="215">
        <v>385.405</v>
      </c>
      <c r="AT25" s="190"/>
      <c r="AU25" s="191">
        <v>149.179</v>
      </c>
      <c r="AV25" s="192"/>
      <c r="AW25" s="191">
        <v>154.548</v>
      </c>
      <c r="AX25" s="193"/>
      <c r="AY25" s="191">
        <v>145.204</v>
      </c>
      <c r="AZ25" s="193"/>
      <c r="BA25" s="215">
        <v>448.931</v>
      </c>
      <c r="BB25" s="190"/>
      <c r="BC25" s="198">
        <v>99.242</v>
      </c>
      <c r="BD25" s="192"/>
      <c r="BE25" s="268">
        <v>141.535</v>
      </c>
      <c r="BF25" s="192"/>
      <c r="BG25" s="199">
        <v>186.513</v>
      </c>
      <c r="BH25" s="193"/>
      <c r="BI25" s="215">
        <v>427.28999999999996</v>
      </c>
      <c r="BJ25" s="190"/>
      <c r="BK25" s="198">
        <v>74.929</v>
      </c>
      <c r="BL25" s="192"/>
      <c r="BM25" s="198">
        <v>93.978</v>
      </c>
      <c r="BN25" s="193"/>
      <c r="BO25" s="198">
        <v>105.134</v>
      </c>
      <c r="BP25" s="193"/>
      <c r="BQ25" s="215">
        <v>274.041</v>
      </c>
      <c r="BR25" s="190"/>
      <c r="BS25" s="199">
        <v>105.022</v>
      </c>
      <c r="BT25" s="192"/>
      <c r="BU25" s="199">
        <v>111.768</v>
      </c>
      <c r="BV25" s="193"/>
      <c r="BW25" s="199">
        <v>116.04</v>
      </c>
      <c r="BX25" s="193"/>
      <c r="BY25" s="215">
        <v>332.83000000000004</v>
      </c>
      <c r="BZ25" s="190"/>
      <c r="CA25" s="199">
        <v>125.189</v>
      </c>
      <c r="CB25" s="192"/>
      <c r="CC25" s="199">
        <v>150.732</v>
      </c>
      <c r="CD25" s="193"/>
      <c r="CE25" s="199">
        <v>145.677</v>
      </c>
      <c r="CF25" s="193"/>
      <c r="CG25" s="215">
        <v>421.59799999999996</v>
      </c>
      <c r="CH25" s="190"/>
      <c r="CI25" s="199">
        <v>102.981</v>
      </c>
      <c r="CJ25" s="192"/>
      <c r="CK25" s="199">
        <v>123.968</v>
      </c>
      <c r="CL25" s="193"/>
      <c r="CM25" s="199">
        <v>199.429</v>
      </c>
      <c r="CN25" s="193"/>
      <c r="CO25" s="200">
        <f>(CI25+CK25+CM25)</f>
        <v>426.37800000000004</v>
      </c>
      <c r="CP25" s="190"/>
      <c r="CQ25" s="199">
        <v>85.201</v>
      </c>
      <c r="CR25" s="192"/>
      <c r="CS25" s="199">
        <v>93.532</v>
      </c>
      <c r="CT25" s="193"/>
      <c r="CU25" s="199">
        <v>91.596</v>
      </c>
      <c r="CV25" s="193"/>
      <c r="CW25" s="200">
        <f>(CQ25+CS25+CU25)</f>
        <v>270.329</v>
      </c>
      <c r="CX25" s="190"/>
      <c r="CY25" s="199">
        <v>99.83</v>
      </c>
      <c r="CZ25" s="192"/>
      <c r="DA25" s="199">
        <v>83.018</v>
      </c>
      <c r="DB25" s="193"/>
      <c r="DC25" s="199">
        <v>101.393</v>
      </c>
      <c r="DD25" s="193"/>
      <c r="DE25" s="200">
        <f>(CY25+DA25+DC25)</f>
        <v>284.241</v>
      </c>
      <c r="DF25" s="190"/>
      <c r="DG25" s="199">
        <v>122.145</v>
      </c>
      <c r="DH25" s="192"/>
      <c r="DI25" s="199">
        <v>128.054</v>
      </c>
      <c r="DJ25" s="193"/>
      <c r="DK25" s="199">
        <v>116.112</v>
      </c>
      <c r="DL25" s="193"/>
      <c r="DM25" s="200">
        <f>(DG25+DI25+DK25)</f>
        <v>366.31100000000004</v>
      </c>
      <c r="DN25" s="190"/>
      <c r="DO25" s="201">
        <v>101.695</v>
      </c>
      <c r="DP25" s="192"/>
      <c r="DQ25" s="201">
        <v>129.218</v>
      </c>
      <c r="DR25" s="193"/>
      <c r="DS25" s="201">
        <v>177.701</v>
      </c>
      <c r="DT25" s="193"/>
      <c r="DU25" s="200">
        <f>(DO25+DQ25+DS25)</f>
        <v>408.614</v>
      </c>
      <c r="DV25" s="190"/>
      <c r="DW25" s="201">
        <v>80.647</v>
      </c>
      <c r="DX25" s="192"/>
      <c r="DY25" s="201">
        <v>98.236</v>
      </c>
      <c r="DZ25" s="193"/>
      <c r="EA25" s="201">
        <v>87.288</v>
      </c>
      <c r="EB25" s="193"/>
      <c r="EC25" s="200">
        <f>(DW25+DY25+EA25)</f>
        <v>266.171</v>
      </c>
      <c r="ED25" s="190"/>
      <c r="EE25" s="203">
        <v>101.344</v>
      </c>
      <c r="EF25" s="192"/>
      <c r="EG25" s="203">
        <v>77.397</v>
      </c>
      <c r="EH25" s="193"/>
      <c r="EI25" s="203">
        <v>105.082</v>
      </c>
      <c r="EJ25" s="193"/>
      <c r="EK25" s="200">
        <f>(EE25+EG25+EI25)</f>
        <v>283.823</v>
      </c>
      <c r="EL25" s="190"/>
      <c r="EM25" s="203">
        <v>137.244</v>
      </c>
      <c r="EN25" s="192"/>
      <c r="EO25" s="203">
        <v>134.669</v>
      </c>
      <c r="EP25" s="193"/>
      <c r="EQ25" s="203">
        <v>114.104</v>
      </c>
      <c r="ER25" s="193"/>
      <c r="ES25" s="200">
        <f>(EM25+EO25+EQ25)</f>
        <v>386.017</v>
      </c>
      <c r="ET25" s="190"/>
      <c r="EU25" s="204">
        <v>67.678</v>
      </c>
      <c r="EV25" s="205"/>
      <c r="EW25" s="204">
        <v>123.141</v>
      </c>
      <c r="EX25" s="206"/>
      <c r="EY25" s="204">
        <v>160.684</v>
      </c>
      <c r="EZ25" s="206"/>
      <c r="FA25" s="258">
        <f>(EU25+EW25+EY25)</f>
        <v>351.50300000000004</v>
      </c>
      <c r="FB25" s="277"/>
      <c r="FC25" s="204">
        <v>107.252</v>
      </c>
      <c r="FD25" s="205"/>
      <c r="FE25" s="204">
        <v>46.704</v>
      </c>
      <c r="FF25" s="206"/>
      <c r="FG25" s="204">
        <v>117.719</v>
      </c>
      <c r="FH25" s="206"/>
      <c r="FI25" s="258">
        <v>271.67499999999995</v>
      </c>
      <c r="FJ25" s="277"/>
      <c r="FK25" s="204">
        <v>89.883</v>
      </c>
      <c r="FL25" s="205"/>
      <c r="FM25" s="204">
        <v>86.405</v>
      </c>
      <c r="FN25" s="206"/>
      <c r="FO25" s="204">
        <v>100.159</v>
      </c>
      <c r="FP25" s="206"/>
      <c r="FQ25" s="258">
        <v>276.447</v>
      </c>
      <c r="FR25" s="277"/>
      <c r="FS25" s="204">
        <v>113.969</v>
      </c>
      <c r="FT25" s="205"/>
      <c r="FU25" s="204">
        <v>120.947</v>
      </c>
      <c r="FV25" s="206"/>
      <c r="FW25" s="204">
        <v>134.48</v>
      </c>
      <c r="FX25" s="206"/>
      <c r="FY25" s="258">
        <v>369.39599999999996</v>
      </c>
      <c r="FZ25" s="277"/>
      <c r="GA25" s="204">
        <v>76.154</v>
      </c>
      <c r="GB25" s="205"/>
      <c r="GC25" s="204">
        <v>112.231</v>
      </c>
      <c r="GD25" s="193"/>
      <c r="GE25" s="204">
        <v>164.468</v>
      </c>
      <c r="GF25" s="193"/>
      <c r="GG25" s="200">
        <v>352.85299999999995</v>
      </c>
      <c r="GH25" s="190"/>
      <c r="GI25" s="204">
        <v>77.304</v>
      </c>
      <c r="GJ25" s="196"/>
      <c r="GK25" s="204">
        <v>82.698</v>
      </c>
      <c r="GL25" s="193"/>
      <c r="GM25" s="207">
        <v>95</v>
      </c>
      <c r="GN25" s="193"/>
      <c r="GO25" s="200">
        <v>255.002</v>
      </c>
      <c r="GP25" s="190"/>
      <c r="GQ25" s="207">
        <v>95</v>
      </c>
      <c r="GR25" s="205"/>
      <c r="GS25" s="208">
        <v>90</v>
      </c>
      <c r="GT25" s="206"/>
      <c r="GU25" s="208">
        <v>105</v>
      </c>
      <c r="GV25" s="206"/>
      <c r="GW25" s="258">
        <v>290</v>
      </c>
    </row>
    <row r="26" spans="2:205" ht="30" customHeight="1">
      <c r="B26" s="186"/>
      <c r="C26" s="187"/>
      <c r="D26" s="188"/>
      <c r="E26" s="209" t="s">
        <v>100</v>
      </c>
      <c r="F26" s="210"/>
      <c r="G26" s="211">
        <v>112.091</v>
      </c>
      <c r="H26" s="212"/>
      <c r="I26" s="211">
        <v>112.196</v>
      </c>
      <c r="J26" s="213"/>
      <c r="K26" s="214">
        <v>143.624</v>
      </c>
      <c r="L26" s="248"/>
      <c r="M26" s="215">
        <v>367.91099999999994</v>
      </c>
      <c r="N26" s="210"/>
      <c r="O26" s="211">
        <v>122.339</v>
      </c>
      <c r="P26" s="216"/>
      <c r="Q26" s="270">
        <v>131.604</v>
      </c>
      <c r="R26" s="216"/>
      <c r="S26" s="211">
        <v>136.327</v>
      </c>
      <c r="T26" s="213"/>
      <c r="U26" s="215">
        <v>390.27</v>
      </c>
      <c r="V26" s="210"/>
      <c r="W26" s="211">
        <v>164</v>
      </c>
      <c r="X26" s="216"/>
      <c r="Y26" s="211">
        <v>183.55</v>
      </c>
      <c r="Z26" s="216"/>
      <c r="AA26" s="211">
        <v>182.808</v>
      </c>
      <c r="AB26" s="213"/>
      <c r="AC26" s="215">
        <v>530.358</v>
      </c>
      <c r="AD26" s="210"/>
      <c r="AE26" s="211">
        <v>102.854</v>
      </c>
      <c r="AF26" s="217"/>
      <c r="AG26" s="211">
        <v>175.915</v>
      </c>
      <c r="AH26" s="217"/>
      <c r="AI26" s="211">
        <v>228.748</v>
      </c>
      <c r="AJ26" s="248"/>
      <c r="AK26" s="215">
        <v>507.517</v>
      </c>
      <c r="AL26" s="210"/>
      <c r="AM26" s="211">
        <v>121.289</v>
      </c>
      <c r="AN26" s="212"/>
      <c r="AO26" s="211">
        <v>116.311</v>
      </c>
      <c r="AP26" s="213"/>
      <c r="AQ26" s="211">
        <v>131.26</v>
      </c>
      <c r="AR26" s="213"/>
      <c r="AS26" s="215">
        <v>368.86</v>
      </c>
      <c r="AT26" s="210"/>
      <c r="AU26" s="211">
        <v>179.071</v>
      </c>
      <c r="AV26" s="212"/>
      <c r="AW26" s="211">
        <v>190.803</v>
      </c>
      <c r="AX26" s="213"/>
      <c r="AY26" s="211">
        <v>167.199</v>
      </c>
      <c r="AZ26" s="213"/>
      <c r="BA26" s="215">
        <v>537.0730000000001</v>
      </c>
      <c r="BB26" s="210"/>
      <c r="BC26" s="211">
        <v>115.562</v>
      </c>
      <c r="BD26" s="217"/>
      <c r="BE26" s="211">
        <v>154.844</v>
      </c>
      <c r="BF26" s="217"/>
      <c r="BG26" s="211">
        <v>240.276</v>
      </c>
      <c r="BH26" s="248"/>
      <c r="BI26" s="215">
        <v>510.682</v>
      </c>
      <c r="BJ26" s="210"/>
      <c r="BK26" s="211">
        <v>90.419</v>
      </c>
      <c r="BL26" s="212"/>
      <c r="BM26" s="211">
        <v>103.696</v>
      </c>
      <c r="BN26" s="213"/>
      <c r="BO26" s="211">
        <v>109.252</v>
      </c>
      <c r="BP26" s="248"/>
      <c r="BQ26" s="215">
        <v>303.367</v>
      </c>
      <c r="BR26" s="210"/>
      <c r="BS26" s="211">
        <v>128.344</v>
      </c>
      <c r="BT26" s="212"/>
      <c r="BU26" s="211">
        <v>121.425</v>
      </c>
      <c r="BV26" s="213"/>
      <c r="BW26" s="211">
        <v>135.636</v>
      </c>
      <c r="BX26" s="213"/>
      <c r="BY26" s="215">
        <v>385.405</v>
      </c>
      <c r="BZ26" s="210"/>
      <c r="CA26" s="211">
        <v>149.179</v>
      </c>
      <c r="CB26" s="212"/>
      <c r="CC26" s="211">
        <v>154.548</v>
      </c>
      <c r="CD26" s="213"/>
      <c r="CE26" s="211">
        <v>145.204</v>
      </c>
      <c r="CF26" s="213"/>
      <c r="CG26" s="215">
        <v>448.931</v>
      </c>
      <c r="CH26" s="210"/>
      <c r="CI26" s="211">
        <v>99.242</v>
      </c>
      <c r="CJ26" s="212"/>
      <c r="CK26" s="211">
        <v>141.535</v>
      </c>
      <c r="CL26" s="213"/>
      <c r="CM26" s="211">
        <v>186.513</v>
      </c>
      <c r="CN26" s="213"/>
      <c r="CO26" s="218">
        <f>(CI26+CK26+CM26)</f>
        <v>427.28999999999996</v>
      </c>
      <c r="CP26" s="210"/>
      <c r="CQ26" s="211">
        <v>74.929</v>
      </c>
      <c r="CR26" s="212"/>
      <c r="CS26" s="211">
        <f>BM25</f>
        <v>93.978</v>
      </c>
      <c r="CT26" s="213"/>
      <c r="CU26" s="211">
        <f>BO25</f>
        <v>105.134</v>
      </c>
      <c r="CV26" s="213"/>
      <c r="CW26" s="218">
        <f>(CQ26+CS26+CU26)</f>
        <v>274.041</v>
      </c>
      <c r="CX26" s="210"/>
      <c r="CY26" s="211">
        <f>BS25</f>
        <v>105.022</v>
      </c>
      <c r="CZ26" s="212"/>
      <c r="DA26" s="211">
        <f>BU25</f>
        <v>111.768</v>
      </c>
      <c r="DB26" s="213"/>
      <c r="DC26" s="211">
        <f>BW25</f>
        <v>116.04</v>
      </c>
      <c r="DD26" s="213"/>
      <c r="DE26" s="218">
        <f>(CY26+DA26+DC26)</f>
        <v>332.83000000000004</v>
      </c>
      <c r="DF26" s="210"/>
      <c r="DG26" s="211">
        <f>CA25</f>
        <v>125.189</v>
      </c>
      <c r="DH26" s="212"/>
      <c r="DI26" s="211">
        <f>CC25</f>
        <v>150.732</v>
      </c>
      <c r="DJ26" s="213"/>
      <c r="DK26" s="211">
        <f>CE25</f>
        <v>145.677</v>
      </c>
      <c r="DL26" s="213"/>
      <c r="DM26" s="218">
        <f>(DG26+DI26+DK26)</f>
        <v>421.59799999999996</v>
      </c>
      <c r="DN26" s="210"/>
      <c r="DO26" s="211">
        <f>CI25</f>
        <v>102.981</v>
      </c>
      <c r="DP26" s="212"/>
      <c r="DQ26" s="211">
        <f>CK25</f>
        <v>123.968</v>
      </c>
      <c r="DR26" s="213"/>
      <c r="DS26" s="211">
        <f>CM25</f>
        <v>199.429</v>
      </c>
      <c r="DT26" s="213"/>
      <c r="DU26" s="218">
        <f>(DO26+DQ26+DS26)</f>
        <v>426.37800000000004</v>
      </c>
      <c r="DV26" s="210"/>
      <c r="DW26" s="211">
        <f>CQ25</f>
        <v>85.201</v>
      </c>
      <c r="DX26" s="212"/>
      <c r="DY26" s="211">
        <f>CS25</f>
        <v>93.532</v>
      </c>
      <c r="DZ26" s="213"/>
      <c r="EA26" s="211">
        <f>CU25</f>
        <v>91.596</v>
      </c>
      <c r="EB26" s="213"/>
      <c r="EC26" s="218">
        <f>(DW26+DY26+EA26)</f>
        <v>270.329</v>
      </c>
      <c r="ED26" s="210"/>
      <c r="EE26" s="211">
        <f>CY25</f>
        <v>99.83</v>
      </c>
      <c r="EF26" s="212"/>
      <c r="EG26" s="211">
        <f>DA25</f>
        <v>83.018</v>
      </c>
      <c r="EH26" s="213"/>
      <c r="EI26" s="211">
        <f>DC25</f>
        <v>101.393</v>
      </c>
      <c r="EJ26" s="213"/>
      <c r="EK26" s="218">
        <f>(EE26+EG26+EI26)</f>
        <v>284.241</v>
      </c>
      <c r="EL26" s="210"/>
      <c r="EM26" s="211">
        <f>DG25</f>
        <v>122.145</v>
      </c>
      <c r="EN26" s="212"/>
      <c r="EO26" s="211">
        <f>DI25</f>
        <v>128.054</v>
      </c>
      <c r="EP26" s="213"/>
      <c r="EQ26" s="211">
        <f>DK25</f>
        <v>116.112</v>
      </c>
      <c r="ER26" s="213"/>
      <c r="ES26" s="218">
        <f>(EM26+EO26+EQ26)</f>
        <v>366.31100000000004</v>
      </c>
      <c r="ET26" s="210"/>
      <c r="EU26" s="211">
        <f>DO25</f>
        <v>101.695</v>
      </c>
      <c r="EV26" s="212"/>
      <c r="EW26" s="211">
        <f>DQ25</f>
        <v>129.218</v>
      </c>
      <c r="EX26" s="213"/>
      <c r="EY26" s="211">
        <f>DS25</f>
        <v>177.701</v>
      </c>
      <c r="EZ26" s="213"/>
      <c r="FA26" s="218">
        <f>(EU26+EW26+EY26)</f>
        <v>408.614</v>
      </c>
      <c r="FB26" s="210"/>
      <c r="FC26" s="211">
        <v>80.647</v>
      </c>
      <c r="FD26" s="212"/>
      <c r="FE26" s="211">
        <v>98.236</v>
      </c>
      <c r="FF26" s="213"/>
      <c r="FG26" s="211">
        <v>87.288</v>
      </c>
      <c r="FH26" s="213"/>
      <c r="FI26" s="218">
        <v>266.171</v>
      </c>
      <c r="FJ26" s="210"/>
      <c r="FK26" s="211">
        <v>101.344</v>
      </c>
      <c r="FL26" s="212"/>
      <c r="FM26" s="211">
        <v>77.397</v>
      </c>
      <c r="FN26" s="213"/>
      <c r="FO26" s="211">
        <v>105.082</v>
      </c>
      <c r="FP26" s="213"/>
      <c r="FQ26" s="218">
        <v>283.823</v>
      </c>
      <c r="FR26" s="210"/>
      <c r="FS26" s="211">
        <v>137.244</v>
      </c>
      <c r="FT26" s="212"/>
      <c r="FU26" s="211">
        <v>134.669</v>
      </c>
      <c r="FV26" s="213"/>
      <c r="FW26" s="211">
        <v>114.104</v>
      </c>
      <c r="FX26" s="213"/>
      <c r="FY26" s="218">
        <v>386.017</v>
      </c>
      <c r="FZ26" s="210"/>
      <c r="GA26" s="211">
        <v>67.678</v>
      </c>
      <c r="GB26" s="212"/>
      <c r="GC26" s="211">
        <v>123.141</v>
      </c>
      <c r="GD26" s="213"/>
      <c r="GE26" s="211">
        <v>160.684</v>
      </c>
      <c r="GF26" s="213"/>
      <c r="GG26" s="218">
        <v>351.50300000000004</v>
      </c>
      <c r="GH26" s="210"/>
      <c r="GI26" s="212">
        <v>107.252</v>
      </c>
      <c r="GJ26" s="216"/>
      <c r="GK26" s="211">
        <v>46.704</v>
      </c>
      <c r="GL26" s="213"/>
      <c r="GM26" s="211">
        <v>117.719</v>
      </c>
      <c r="GN26" s="213"/>
      <c r="GO26" s="218">
        <v>271.67499999999995</v>
      </c>
      <c r="GP26" s="210"/>
      <c r="GQ26" s="211">
        <v>89.883</v>
      </c>
      <c r="GR26" s="212"/>
      <c r="GS26" s="211">
        <v>86.405</v>
      </c>
      <c r="GT26" s="213"/>
      <c r="GU26" s="211">
        <v>100.159</v>
      </c>
      <c r="GV26" s="213"/>
      <c r="GW26" s="218">
        <v>276.447</v>
      </c>
    </row>
    <row r="27" spans="2:205" ht="30" customHeight="1" thickBot="1">
      <c r="B27" s="219"/>
      <c r="C27" s="220"/>
      <c r="D27" s="221"/>
      <c r="E27" s="222" t="s">
        <v>101</v>
      </c>
      <c r="F27" s="250"/>
      <c r="G27" s="224">
        <v>-19.3</v>
      </c>
      <c r="H27" s="225"/>
      <c r="I27" s="224">
        <v>-10.6</v>
      </c>
      <c r="J27" s="226"/>
      <c r="K27" s="224">
        <v>-15.6</v>
      </c>
      <c r="L27" s="226"/>
      <c r="M27" s="227">
        <v>-15.2</v>
      </c>
      <c r="N27" s="252"/>
      <c r="O27" s="224">
        <v>-0.9</v>
      </c>
      <c r="P27" s="253"/>
      <c r="Q27" s="224">
        <v>-11.6</v>
      </c>
      <c r="R27" s="253"/>
      <c r="S27" s="224">
        <v>-3.7</v>
      </c>
      <c r="T27" s="226"/>
      <c r="U27" s="227">
        <v>-5.5</v>
      </c>
      <c r="V27" s="252"/>
      <c r="W27" s="224">
        <v>9.2</v>
      </c>
      <c r="X27" s="253"/>
      <c r="Y27" s="224">
        <v>4</v>
      </c>
      <c r="Z27" s="253"/>
      <c r="AA27" s="224">
        <v>-8.5</v>
      </c>
      <c r="AB27" s="226"/>
      <c r="AC27" s="227">
        <v>1.3</v>
      </c>
      <c r="AD27" s="254"/>
      <c r="AE27" s="224">
        <v>12.4</v>
      </c>
      <c r="AF27" s="278"/>
      <c r="AG27" s="224">
        <v>-12</v>
      </c>
      <c r="AH27" s="278"/>
      <c r="AI27" s="224">
        <v>5</v>
      </c>
      <c r="AJ27" s="226"/>
      <c r="AK27" s="227">
        <v>0.6</v>
      </c>
      <c r="AL27" s="250"/>
      <c r="AM27" s="224">
        <v>5.8</v>
      </c>
      <c r="AN27" s="225"/>
      <c r="AO27" s="224">
        <v>4.4</v>
      </c>
      <c r="AP27" s="226"/>
      <c r="AQ27" s="224">
        <v>3.3</v>
      </c>
      <c r="AR27" s="226"/>
      <c r="AS27" s="227">
        <v>4.5</v>
      </c>
      <c r="AT27" s="250"/>
      <c r="AU27" s="224">
        <v>-16.7</v>
      </c>
      <c r="AV27" s="225"/>
      <c r="AW27" s="224">
        <v>-19</v>
      </c>
      <c r="AX27" s="226"/>
      <c r="AY27" s="224">
        <v>-13.2</v>
      </c>
      <c r="AZ27" s="226"/>
      <c r="BA27" s="227">
        <v>-16.4</v>
      </c>
      <c r="BB27" s="254"/>
      <c r="BC27" s="224">
        <v>-14.1</v>
      </c>
      <c r="BD27" s="278"/>
      <c r="BE27" s="224">
        <v>-8.6</v>
      </c>
      <c r="BF27" s="278"/>
      <c r="BG27" s="224">
        <v>-22.4</v>
      </c>
      <c r="BH27" s="226"/>
      <c r="BI27" s="227">
        <v>-16.3</v>
      </c>
      <c r="BJ27" s="250"/>
      <c r="BK27" s="224">
        <v>-17.1</v>
      </c>
      <c r="BL27" s="225"/>
      <c r="BM27" s="224">
        <v>-9.4</v>
      </c>
      <c r="BN27" s="226"/>
      <c r="BO27" s="224">
        <v>-3.8</v>
      </c>
      <c r="BP27" s="226"/>
      <c r="BQ27" s="227">
        <v>-9.7</v>
      </c>
      <c r="BR27" s="250"/>
      <c r="BS27" s="224">
        <v>-18.2</v>
      </c>
      <c r="BT27" s="225"/>
      <c r="BU27" s="224">
        <v>-8</v>
      </c>
      <c r="BV27" s="226"/>
      <c r="BW27" s="224">
        <v>-14.4</v>
      </c>
      <c r="BX27" s="226"/>
      <c r="BY27" s="227">
        <v>-13.6</v>
      </c>
      <c r="BZ27" s="250"/>
      <c r="CA27" s="224">
        <v>-16.1</v>
      </c>
      <c r="CB27" s="225"/>
      <c r="CC27" s="224">
        <v>-2.5</v>
      </c>
      <c r="CD27" s="226"/>
      <c r="CE27" s="224">
        <v>0.3</v>
      </c>
      <c r="CF27" s="226"/>
      <c r="CG27" s="227">
        <v>-6.1</v>
      </c>
      <c r="CH27" s="250"/>
      <c r="CI27" s="224">
        <v>3.8</v>
      </c>
      <c r="CJ27" s="225"/>
      <c r="CK27" s="229">
        <f>ROUND((CK25/CK26-1)*100,1)</f>
        <v>-12.4</v>
      </c>
      <c r="CL27" s="226"/>
      <c r="CM27" s="229">
        <f>ROUND((CM25/CM26-1)*100,1)</f>
        <v>6.9</v>
      </c>
      <c r="CN27" s="226"/>
      <c r="CO27" s="230">
        <f>ROUND((CO25/CO26-1)*100,1)</f>
        <v>-0.2</v>
      </c>
      <c r="CP27" s="250"/>
      <c r="CQ27" s="229">
        <f>ROUND((CQ25/CQ26-1)*100,1)</f>
        <v>13.7</v>
      </c>
      <c r="CR27" s="225"/>
      <c r="CS27" s="229">
        <f>ROUND((CS25/CS26-1)*100,1)</f>
        <v>-0.5</v>
      </c>
      <c r="CT27" s="226"/>
      <c r="CU27" s="229">
        <f>ROUND((CU25/CU26-1)*100,1)</f>
        <v>-12.9</v>
      </c>
      <c r="CV27" s="226"/>
      <c r="CW27" s="230">
        <f>ROUND((CW25/CW26-1)*100,1)</f>
        <v>-1.4</v>
      </c>
      <c r="CX27" s="250"/>
      <c r="CY27" s="229">
        <f>ROUND((CY25/CY26-1)*100,1)</f>
        <v>-4.9</v>
      </c>
      <c r="CZ27" s="225"/>
      <c r="DA27" s="229">
        <f>ROUND((DA25/DA26-1)*100,1)</f>
        <v>-25.7</v>
      </c>
      <c r="DB27" s="226"/>
      <c r="DC27" s="229">
        <f>ROUND((DC25/DC26-1)*100,1)</f>
        <v>-12.6</v>
      </c>
      <c r="DD27" s="226"/>
      <c r="DE27" s="230">
        <f>ROUND((DE25/DE26-1)*100,1)</f>
        <v>-14.6</v>
      </c>
      <c r="DF27" s="250"/>
      <c r="DG27" s="229">
        <f>ROUND((DG25/DG26-1)*100,1)</f>
        <v>-2.4</v>
      </c>
      <c r="DH27" s="225"/>
      <c r="DI27" s="229">
        <f>ROUND((DI25/DI26-1)*100,1)</f>
        <v>-15</v>
      </c>
      <c r="DJ27" s="226"/>
      <c r="DK27" s="229">
        <f>ROUND((DK25/DK26-1)*100,1)</f>
        <v>-20.3</v>
      </c>
      <c r="DL27" s="226"/>
      <c r="DM27" s="230">
        <f>ROUND((DM25/DM26-1)*100,1)</f>
        <v>-13.1</v>
      </c>
      <c r="DN27" s="250"/>
      <c r="DO27" s="229">
        <f>ROUND((DO25/DO26-1)*100,1)</f>
        <v>-1.2</v>
      </c>
      <c r="DP27" s="225"/>
      <c r="DQ27" s="229">
        <f>ROUND((DQ25/DQ26-1)*100,1)</f>
        <v>4.2</v>
      </c>
      <c r="DR27" s="226"/>
      <c r="DS27" s="229">
        <f>ROUND((DS25/DS26-1)*100,1)</f>
        <v>-10.9</v>
      </c>
      <c r="DT27" s="226"/>
      <c r="DU27" s="230">
        <f>ROUND((DU25/DU26-1)*100,1)</f>
        <v>-4.2</v>
      </c>
      <c r="DV27" s="250"/>
      <c r="DW27" s="229">
        <f>ROUND((DW25/DW26-1)*100,1)</f>
        <v>-5.3</v>
      </c>
      <c r="DX27" s="225"/>
      <c r="DY27" s="229">
        <f>ROUND((DY25/DY26-1)*100,1)</f>
        <v>5</v>
      </c>
      <c r="DZ27" s="226"/>
      <c r="EA27" s="229">
        <f>ROUND((EA25/EA26-1)*100,1)</f>
        <v>-4.7</v>
      </c>
      <c r="EB27" s="226"/>
      <c r="EC27" s="230">
        <f>ROUND((EC25/EC26-1)*100,1)</f>
        <v>-1.5</v>
      </c>
      <c r="ED27" s="250"/>
      <c r="EE27" s="229">
        <f>ROUND((EE25/EE26-1)*100,1)</f>
        <v>1.5</v>
      </c>
      <c r="EF27" s="225"/>
      <c r="EG27" s="229">
        <f>ROUND((EG25/EG26-1)*100,1)</f>
        <v>-6.8</v>
      </c>
      <c r="EH27" s="226"/>
      <c r="EI27" s="229">
        <f>ROUND((EI25/EI26-1)*100,1)</f>
        <v>3.6</v>
      </c>
      <c r="EJ27" s="226"/>
      <c r="EK27" s="230">
        <f>ROUND((EK25/EK26-1)*100,1)</f>
        <v>-0.1</v>
      </c>
      <c r="EL27" s="250"/>
      <c r="EM27" s="229">
        <f>ROUND((EM25/EM26-1)*100,1)</f>
        <v>12.4</v>
      </c>
      <c r="EN27" s="225"/>
      <c r="EO27" s="229">
        <f>ROUND((EO25/EO26-1)*100,1)</f>
        <v>5.2</v>
      </c>
      <c r="EP27" s="226"/>
      <c r="EQ27" s="229">
        <f>ROUND((EQ25/EQ26-1)*100,1)</f>
        <v>-1.7</v>
      </c>
      <c r="ER27" s="226"/>
      <c r="ES27" s="230">
        <f>ROUND((ES25/ES26-1)*100,1)</f>
        <v>5.4</v>
      </c>
      <c r="ET27" s="250"/>
      <c r="EU27" s="229">
        <f>ROUND((EU25/EU26-1)*100,1)</f>
        <v>-33.5</v>
      </c>
      <c r="EV27" s="225"/>
      <c r="EW27" s="229">
        <f>ROUND((EW25/EW26-1)*100,1)</f>
        <v>-4.7</v>
      </c>
      <c r="EX27" s="226"/>
      <c r="EY27" s="229">
        <f>ROUND((EY25/EY26-1)*100,1)</f>
        <v>-9.6</v>
      </c>
      <c r="EZ27" s="226"/>
      <c r="FA27" s="230">
        <f>ROUND((FA25/FA26-1)*100,1)</f>
        <v>-14</v>
      </c>
      <c r="FB27" s="250"/>
      <c r="FC27" s="229">
        <v>33</v>
      </c>
      <c r="FD27" s="225"/>
      <c r="FE27" s="229">
        <v>-52.5</v>
      </c>
      <c r="FF27" s="226"/>
      <c r="FG27" s="229">
        <v>34.9</v>
      </c>
      <c r="FH27" s="226"/>
      <c r="FI27" s="230">
        <v>2.1</v>
      </c>
      <c r="FJ27" s="250"/>
      <c r="FK27" s="229">
        <v>-11.3</v>
      </c>
      <c r="FL27" s="225"/>
      <c r="FM27" s="229">
        <v>11.6</v>
      </c>
      <c r="FN27" s="226"/>
      <c r="FO27" s="229">
        <v>-4.7</v>
      </c>
      <c r="FP27" s="226"/>
      <c r="FQ27" s="230">
        <v>-2.6</v>
      </c>
      <c r="FR27" s="250"/>
      <c r="FS27" s="229">
        <v>-17</v>
      </c>
      <c r="FT27" s="225"/>
      <c r="FU27" s="229">
        <v>-10.2</v>
      </c>
      <c r="FV27" s="226"/>
      <c r="FW27" s="229">
        <v>17.9</v>
      </c>
      <c r="FX27" s="226"/>
      <c r="FY27" s="230">
        <v>-4.3</v>
      </c>
      <c r="FZ27" s="250"/>
      <c r="GA27" s="229">
        <v>12.5</v>
      </c>
      <c r="GB27" s="225"/>
      <c r="GC27" s="229">
        <v>-8.9</v>
      </c>
      <c r="GD27" s="226"/>
      <c r="GE27" s="229">
        <v>2.4</v>
      </c>
      <c r="GF27" s="226"/>
      <c r="GG27" s="230">
        <v>0.4</v>
      </c>
      <c r="GH27" s="250"/>
      <c r="GI27" s="231">
        <v>-27.9</v>
      </c>
      <c r="GJ27" s="226"/>
      <c r="GK27" s="229">
        <v>77.1</v>
      </c>
      <c r="GL27" s="226"/>
      <c r="GM27" s="229">
        <v>-19.3</v>
      </c>
      <c r="GN27" s="226"/>
      <c r="GO27" s="230">
        <v>-6.1</v>
      </c>
      <c r="GP27" s="250"/>
      <c r="GQ27" s="229">
        <v>5.7</v>
      </c>
      <c r="GR27" s="225"/>
      <c r="GS27" s="229">
        <v>4.2</v>
      </c>
      <c r="GT27" s="226"/>
      <c r="GU27" s="229">
        <v>4.8</v>
      </c>
      <c r="GV27" s="226"/>
      <c r="GW27" s="230">
        <v>4.9</v>
      </c>
    </row>
    <row r="28" spans="2:199" ht="24.75" customHeight="1">
      <c r="B28" s="279" t="s">
        <v>119</v>
      </c>
      <c r="C28" s="280" t="s">
        <v>120</v>
      </c>
      <c r="D28" s="280"/>
      <c r="E28" s="150"/>
      <c r="F28" s="151"/>
      <c r="G28" s="151"/>
      <c r="N28" s="151"/>
      <c r="O28" s="151"/>
      <c r="V28" s="151"/>
      <c r="W28" s="151"/>
      <c r="AL28" s="151"/>
      <c r="AM28" s="151"/>
      <c r="AT28" s="151"/>
      <c r="AU28" s="151"/>
      <c r="BJ28" s="151"/>
      <c r="BK28" s="151"/>
      <c r="BR28" s="151"/>
      <c r="BS28" s="151"/>
      <c r="BZ28" s="151"/>
      <c r="CA28" s="151"/>
      <c r="CH28" s="151"/>
      <c r="CI28" s="151"/>
      <c r="CP28" s="151"/>
      <c r="CQ28" s="151"/>
      <c r="CX28" s="151"/>
      <c r="CY28" s="151"/>
      <c r="DF28" s="151"/>
      <c r="DG28" s="151"/>
      <c r="DN28" s="151"/>
      <c r="DO28" s="151"/>
      <c r="DV28" s="151"/>
      <c r="DW28" s="151"/>
      <c r="ED28" s="151"/>
      <c r="EE28" s="151"/>
      <c r="EL28" s="151"/>
      <c r="EM28" s="151"/>
      <c r="ET28" s="151"/>
      <c r="EU28" s="151"/>
      <c r="FB28" s="151"/>
      <c r="FC28" s="151"/>
      <c r="FJ28" s="151"/>
      <c r="FK28" s="151"/>
      <c r="FR28" s="151"/>
      <c r="FS28" s="151"/>
      <c r="FZ28" s="151"/>
      <c r="GA28" s="151"/>
      <c r="GH28" s="151"/>
      <c r="GI28" s="151"/>
      <c r="GP28" s="151"/>
      <c r="GQ28" s="151"/>
    </row>
    <row r="29" spans="2:199" ht="24.75" customHeight="1">
      <c r="B29" s="281" t="s">
        <v>121</v>
      </c>
      <c r="C29" s="282" t="s">
        <v>122</v>
      </c>
      <c r="D29" s="282"/>
      <c r="E29" s="150"/>
      <c r="F29" s="151"/>
      <c r="G29" s="151"/>
      <c r="N29" s="151"/>
      <c r="O29" s="151"/>
      <c r="V29" s="151"/>
      <c r="W29" s="151"/>
      <c r="AL29" s="151"/>
      <c r="AM29" s="151"/>
      <c r="AT29" s="151"/>
      <c r="AU29" s="151"/>
      <c r="BJ29" s="151"/>
      <c r="BK29" s="151"/>
      <c r="BR29" s="151"/>
      <c r="BS29" s="151"/>
      <c r="BZ29" s="151"/>
      <c r="CA29" s="151"/>
      <c r="CH29" s="151"/>
      <c r="CI29" s="151"/>
      <c r="CP29" s="151"/>
      <c r="CQ29" s="151"/>
      <c r="CX29" s="151"/>
      <c r="CY29" s="151"/>
      <c r="DF29" s="151"/>
      <c r="DG29" s="151"/>
      <c r="DN29" s="151"/>
      <c r="DO29" s="151"/>
      <c r="DV29" s="151"/>
      <c r="DW29" s="151"/>
      <c r="ED29" s="151"/>
      <c r="EE29" s="151"/>
      <c r="EL29" s="151"/>
      <c r="EM29" s="151"/>
      <c r="ET29" s="151"/>
      <c r="EU29" s="151"/>
      <c r="FB29" s="151"/>
      <c r="FC29" s="151"/>
      <c r="FJ29" s="151"/>
      <c r="FK29" s="151"/>
      <c r="FR29" s="151"/>
      <c r="FS29" s="151"/>
      <c r="FZ29" s="151"/>
      <c r="GA29" s="151"/>
      <c r="GH29" s="151"/>
      <c r="GI29" s="151"/>
      <c r="GP29" s="151"/>
      <c r="GQ29" s="151"/>
    </row>
    <row r="30" spans="2:5" ht="24.75" customHeight="1">
      <c r="B30" s="281" t="s">
        <v>123</v>
      </c>
      <c r="C30" s="150" t="s">
        <v>124</v>
      </c>
      <c r="D30" s="150"/>
      <c r="E30" s="150"/>
    </row>
    <row r="31" spans="2:5" ht="24.75" customHeight="1">
      <c r="B31" s="74"/>
      <c r="C31" s="150"/>
      <c r="D31" s="150"/>
      <c r="E31" s="150"/>
    </row>
    <row r="32" spans="2:5" ht="25.5" customHeight="1">
      <c r="B32" s="281"/>
      <c r="C32" s="150"/>
      <c r="D32" s="150"/>
      <c r="E32" s="150"/>
    </row>
    <row r="33" spans="2:5" ht="25.5" customHeight="1">
      <c r="B33" s="150"/>
      <c r="C33" s="150"/>
      <c r="D33" s="150"/>
      <c r="E33" s="150"/>
    </row>
  </sheetData>
  <sheetProtection/>
  <mergeCells count="24">
    <mergeCell ref="C19:C21"/>
    <mergeCell ref="D19:D21"/>
    <mergeCell ref="C22:C24"/>
    <mergeCell ref="D22:D24"/>
    <mergeCell ref="B25:C27"/>
    <mergeCell ref="D25:D27"/>
    <mergeCell ref="B10:C12"/>
    <mergeCell ref="D10:D12"/>
    <mergeCell ref="B13:C15"/>
    <mergeCell ref="D13:D15"/>
    <mergeCell ref="A16:A18"/>
    <mergeCell ref="D16:D18"/>
    <mergeCell ref="CP3:DU3"/>
    <mergeCell ref="ET3:FA3"/>
    <mergeCell ref="FB3:GG3"/>
    <mergeCell ref="GH3:GW3"/>
    <mergeCell ref="B7:C9"/>
    <mergeCell ref="D7:D9"/>
    <mergeCell ref="B3:C6"/>
    <mergeCell ref="D3:D6"/>
    <mergeCell ref="E3:E6"/>
    <mergeCell ref="F3:AK3"/>
    <mergeCell ref="BB3:BI3"/>
    <mergeCell ref="CH3:CO3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55" zoomScaleNormal="75" zoomScaleSheetLayoutView="5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38" sqref="AI38"/>
    </sheetView>
  </sheetViews>
  <sheetFormatPr defaultColWidth="10.625" defaultRowHeight="13.5"/>
  <cols>
    <col min="1" max="1" width="4.875" style="12" customWidth="1"/>
    <col min="2" max="2" width="3.625" style="12" customWidth="1"/>
    <col min="3" max="3" width="22.875" style="12" customWidth="1"/>
    <col min="4" max="4" width="2.625" style="12" customWidth="1"/>
    <col min="5" max="5" width="8.50390625" style="12" customWidth="1"/>
    <col min="6" max="6" width="2.625" style="12" customWidth="1"/>
    <col min="7" max="7" width="7.625" style="12" customWidth="1"/>
    <col min="8" max="8" width="2.625" style="12" customWidth="1"/>
    <col min="9" max="9" width="8.50390625" style="12" customWidth="1"/>
    <col min="10" max="10" width="2.625" style="12" customWidth="1"/>
    <col min="11" max="11" width="7.625" style="12" customWidth="1"/>
    <col min="12" max="12" width="2.625" style="12" customWidth="1"/>
    <col min="13" max="13" width="8.625" style="12" customWidth="1"/>
    <col min="14" max="14" width="2.625" style="12" customWidth="1"/>
    <col min="15" max="15" width="7.625" style="12" customWidth="1"/>
    <col min="16" max="16" width="2.625" style="12" customWidth="1"/>
    <col min="17" max="17" width="8.625" style="12" customWidth="1"/>
    <col min="18" max="18" width="2.625" style="12" customWidth="1"/>
    <col min="19" max="19" width="7.625" style="12" customWidth="1"/>
    <col min="20" max="20" width="2.625" style="12" customWidth="1"/>
    <col min="21" max="21" width="8.625" style="12" customWidth="1"/>
    <col min="22" max="22" width="2.625" style="12" customWidth="1"/>
    <col min="23" max="23" width="7.625" style="12" customWidth="1"/>
    <col min="24" max="24" width="2.625" style="12" customWidth="1"/>
    <col min="25" max="25" width="8.625" style="12" customWidth="1"/>
    <col min="26" max="26" width="2.625" style="12" customWidth="1"/>
    <col min="27" max="27" width="7.625" style="12" customWidth="1"/>
    <col min="28" max="28" width="2.625" style="12" customWidth="1"/>
    <col min="29" max="29" width="8.625" style="12" customWidth="1"/>
    <col min="30" max="30" width="2.625" style="12" customWidth="1"/>
    <col min="31" max="31" width="7.625" style="12" customWidth="1"/>
    <col min="32" max="32" width="7.50390625" style="16" customWidth="1"/>
    <col min="33" max="33" width="7.50390625" style="12" customWidth="1"/>
    <col min="34" max="34" width="8.50390625" style="16" customWidth="1"/>
    <col min="35" max="16384" width="10.625" style="12" customWidth="1"/>
  </cols>
  <sheetData>
    <row r="1" spans="2:32" ht="18" customHeight="1" thickBot="1">
      <c r="B1" s="137" t="s">
        <v>27</v>
      </c>
      <c r="C1" s="138"/>
      <c r="D1" s="138"/>
      <c r="E1" s="138"/>
      <c r="F1" s="138"/>
      <c r="G1" s="138"/>
      <c r="H1" s="138"/>
      <c r="I1" s="138"/>
      <c r="J1" s="138"/>
      <c r="K1" s="138"/>
      <c r="Z1" s="13"/>
      <c r="AA1" s="14"/>
      <c r="AB1" s="14"/>
      <c r="AC1" s="139" t="s">
        <v>26</v>
      </c>
      <c r="AD1" s="140"/>
      <c r="AE1" s="141"/>
      <c r="AF1" s="15"/>
    </row>
    <row r="2" spans="2:32" ht="1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M2" s="17"/>
      <c r="O2" s="18"/>
      <c r="Z2" s="13"/>
      <c r="AA2" s="14"/>
      <c r="AB2" s="14"/>
      <c r="AC2" s="14"/>
      <c r="AD2" s="14"/>
      <c r="AE2" s="19" t="s">
        <v>44</v>
      </c>
      <c r="AF2" s="15"/>
    </row>
    <row r="3" spans="26:32" ht="15" customHeight="1" thickBot="1">
      <c r="Z3" s="13"/>
      <c r="AA3" s="14"/>
      <c r="AB3" s="14"/>
      <c r="AC3" s="14"/>
      <c r="AD3" s="14"/>
      <c r="AE3" s="77" t="s">
        <v>65</v>
      </c>
      <c r="AF3" s="15"/>
    </row>
    <row r="4" spans="2:31" ht="16.5" customHeight="1">
      <c r="B4" s="142"/>
      <c r="C4" s="143"/>
      <c r="D4" s="20" t="s">
        <v>0</v>
      </c>
      <c r="E4" s="20"/>
      <c r="F4" s="20"/>
      <c r="G4" s="20"/>
      <c r="H4" s="21" t="s">
        <v>1</v>
      </c>
      <c r="I4" s="21"/>
      <c r="J4" s="20"/>
      <c r="K4" s="20"/>
      <c r="L4" s="22" t="s">
        <v>2</v>
      </c>
      <c r="M4" s="20"/>
      <c r="N4" s="20"/>
      <c r="O4" s="20"/>
      <c r="P4" s="22" t="s">
        <v>3</v>
      </c>
      <c r="Q4" s="20"/>
      <c r="R4" s="20"/>
      <c r="S4" s="20"/>
      <c r="T4" s="20"/>
      <c r="U4" s="23"/>
      <c r="V4" s="23"/>
      <c r="W4" s="23"/>
      <c r="X4" s="23"/>
      <c r="Y4" s="23"/>
      <c r="Z4" s="23"/>
      <c r="AA4" s="23"/>
      <c r="AB4" s="22" t="s">
        <v>4</v>
      </c>
      <c r="AC4" s="20"/>
      <c r="AD4" s="20"/>
      <c r="AE4" s="24"/>
    </row>
    <row r="5" spans="2:31" ht="16.5" customHeight="1">
      <c r="B5" s="144"/>
      <c r="C5" s="145"/>
      <c r="D5" s="25" t="s">
        <v>28</v>
      </c>
      <c r="E5" s="25"/>
      <c r="F5" s="26"/>
      <c r="G5" s="26"/>
      <c r="H5" s="27" t="s">
        <v>51</v>
      </c>
      <c r="I5" s="27"/>
      <c r="J5" s="26"/>
      <c r="K5" s="26"/>
      <c r="L5" s="28" t="s">
        <v>5</v>
      </c>
      <c r="M5" s="25"/>
      <c r="N5" s="26"/>
      <c r="O5" s="26"/>
      <c r="P5" s="28" t="s">
        <v>6</v>
      </c>
      <c r="Q5" s="25"/>
      <c r="R5" s="26"/>
      <c r="S5" s="26"/>
      <c r="T5" s="29" t="s">
        <v>7</v>
      </c>
      <c r="U5" s="30"/>
      <c r="V5" s="30"/>
      <c r="W5" s="30"/>
      <c r="X5" s="31" t="s">
        <v>8</v>
      </c>
      <c r="Y5" s="32"/>
      <c r="Z5" s="32"/>
      <c r="AA5" s="32"/>
      <c r="AB5" s="28" t="s">
        <v>29</v>
      </c>
      <c r="AC5" s="25"/>
      <c r="AD5" s="26"/>
      <c r="AE5" s="33"/>
    </row>
    <row r="6" spans="2:31" ht="16.5" customHeight="1">
      <c r="B6" s="144"/>
      <c r="C6" s="145"/>
      <c r="D6" s="34"/>
      <c r="E6" s="35"/>
      <c r="F6" s="35"/>
      <c r="G6" s="35"/>
      <c r="H6" s="36"/>
      <c r="I6" s="35"/>
      <c r="J6" s="35"/>
      <c r="K6" s="35"/>
      <c r="L6" s="36"/>
      <c r="M6" s="35"/>
      <c r="N6" s="35"/>
      <c r="O6" s="35"/>
      <c r="P6" s="36"/>
      <c r="Q6" s="35"/>
      <c r="R6" s="35"/>
      <c r="S6" s="35"/>
      <c r="T6" s="28" t="s">
        <v>6</v>
      </c>
      <c r="U6" s="25"/>
      <c r="V6" s="26"/>
      <c r="W6" s="26"/>
      <c r="X6" s="28" t="s">
        <v>9</v>
      </c>
      <c r="Y6" s="25"/>
      <c r="Z6" s="26"/>
      <c r="AA6" s="26"/>
      <c r="AB6" s="36"/>
      <c r="AC6" s="35"/>
      <c r="AD6" s="35"/>
      <c r="AE6" s="37"/>
    </row>
    <row r="7" spans="2:34" ht="16.5" customHeight="1" thickBot="1">
      <c r="B7" s="146"/>
      <c r="C7" s="147"/>
      <c r="D7" s="38" t="s">
        <v>10</v>
      </c>
      <c r="E7" s="38"/>
      <c r="F7" s="39" t="s">
        <v>11</v>
      </c>
      <c r="G7" s="40"/>
      <c r="H7" s="41" t="s">
        <v>12</v>
      </c>
      <c r="I7" s="42"/>
      <c r="J7" s="39" t="s">
        <v>11</v>
      </c>
      <c r="K7" s="43"/>
      <c r="L7" s="41" t="s">
        <v>12</v>
      </c>
      <c r="M7" s="38"/>
      <c r="N7" s="39" t="s">
        <v>11</v>
      </c>
      <c r="O7" s="43"/>
      <c r="P7" s="41" t="s">
        <v>10</v>
      </c>
      <c r="Q7" s="38"/>
      <c r="R7" s="39" t="s">
        <v>11</v>
      </c>
      <c r="S7" s="43"/>
      <c r="T7" s="41" t="s">
        <v>10</v>
      </c>
      <c r="U7" s="38"/>
      <c r="V7" s="39" t="s">
        <v>11</v>
      </c>
      <c r="W7" s="43"/>
      <c r="X7" s="41" t="s">
        <v>10</v>
      </c>
      <c r="Y7" s="38"/>
      <c r="Z7" s="39" t="s">
        <v>11</v>
      </c>
      <c r="AA7" s="43"/>
      <c r="AB7" s="41" t="s">
        <v>10</v>
      </c>
      <c r="AC7" s="38"/>
      <c r="AD7" s="39" t="s">
        <v>11</v>
      </c>
      <c r="AE7" s="44"/>
      <c r="AF7" s="45"/>
      <c r="AG7" s="76"/>
      <c r="AH7" s="46"/>
    </row>
    <row r="8" spans="2:34" ht="15" customHeight="1">
      <c r="B8" s="135"/>
      <c r="C8" s="47" t="s">
        <v>48</v>
      </c>
      <c r="D8" s="48"/>
      <c r="E8" s="1">
        <v>76573.091</v>
      </c>
      <c r="F8" s="2"/>
      <c r="G8" s="3">
        <v>-7.091157961442185</v>
      </c>
      <c r="H8" s="49"/>
      <c r="I8" s="50">
        <v>167291.637</v>
      </c>
      <c r="J8" s="35"/>
      <c r="K8" s="3">
        <v>-7.192330399083014</v>
      </c>
      <c r="L8" s="48"/>
      <c r="M8" s="1">
        <v>21103</v>
      </c>
      <c r="N8" s="2"/>
      <c r="O8" s="3">
        <v>-13.49456855913097</v>
      </c>
      <c r="P8" s="48"/>
      <c r="Q8" s="1">
        <v>28642</v>
      </c>
      <c r="R8" s="2"/>
      <c r="S8" s="3">
        <v>-6.578818617697902</v>
      </c>
      <c r="T8" s="48"/>
      <c r="U8" s="1">
        <v>7303</v>
      </c>
      <c r="V8" s="2"/>
      <c r="W8" s="3">
        <v>-9.99507024895243</v>
      </c>
      <c r="X8" s="48"/>
      <c r="Y8" s="1">
        <v>11373.438</v>
      </c>
      <c r="Z8" s="2"/>
      <c r="AA8" s="51">
        <v>-3.8936893718270804</v>
      </c>
      <c r="AB8" s="48"/>
      <c r="AC8" s="1">
        <v>4117</v>
      </c>
      <c r="AD8" s="2"/>
      <c r="AE8" s="11">
        <v>-3.4927332395686794</v>
      </c>
      <c r="AF8" s="52"/>
      <c r="AG8" s="16"/>
      <c r="AH8" s="53"/>
    </row>
    <row r="9" spans="2:34" ht="15" customHeight="1">
      <c r="B9" s="135"/>
      <c r="C9" s="47" t="s">
        <v>13</v>
      </c>
      <c r="D9" s="48"/>
      <c r="E9" s="1">
        <v>70719.246</v>
      </c>
      <c r="F9" s="2"/>
      <c r="G9" s="3">
        <v>-7.6447808538903095</v>
      </c>
      <c r="H9" s="48"/>
      <c r="I9" s="54">
        <v>153307.779</v>
      </c>
      <c r="J9" s="35"/>
      <c r="K9" s="3">
        <v>-8.3589701498348</v>
      </c>
      <c r="L9" s="48"/>
      <c r="M9" s="1">
        <v>18924</v>
      </c>
      <c r="N9" s="2"/>
      <c r="O9" s="3">
        <v>-10.325546130881868</v>
      </c>
      <c r="P9" s="48"/>
      <c r="Q9" s="1">
        <v>25714.969</v>
      </c>
      <c r="R9" s="2"/>
      <c r="S9" s="3">
        <v>-10.21936666433908</v>
      </c>
      <c r="T9" s="48"/>
      <c r="U9" s="1">
        <v>6399.13</v>
      </c>
      <c r="V9" s="2"/>
      <c r="W9" s="3">
        <v>-12.376694509105846</v>
      </c>
      <c r="X9" s="4"/>
      <c r="Y9" s="1">
        <v>10555.164</v>
      </c>
      <c r="Z9" s="2"/>
      <c r="AA9" s="51">
        <v>-7.194605536162413</v>
      </c>
      <c r="AB9" s="48"/>
      <c r="AC9" s="1">
        <v>3777</v>
      </c>
      <c r="AD9" s="2"/>
      <c r="AE9" s="11">
        <v>-8.258440612096186</v>
      </c>
      <c r="AF9" s="52"/>
      <c r="AG9" s="16"/>
      <c r="AH9" s="53"/>
    </row>
    <row r="10" spans="2:33" ht="15" customHeight="1">
      <c r="B10" s="135"/>
      <c r="C10" s="47" t="s">
        <v>14</v>
      </c>
      <c r="D10" s="48"/>
      <c r="E10" s="1">
        <v>71514.632</v>
      </c>
      <c r="F10" s="2"/>
      <c r="G10" s="3">
        <v>1.1247093895769167</v>
      </c>
      <c r="H10" s="4"/>
      <c r="I10" s="54">
        <v>151166.561</v>
      </c>
      <c r="J10" s="35"/>
      <c r="K10" s="3">
        <v>-1.3966792904879455</v>
      </c>
      <c r="L10" s="4"/>
      <c r="M10" s="1">
        <v>18396</v>
      </c>
      <c r="N10" s="2"/>
      <c r="O10" s="3">
        <v>-2.7901077996195345</v>
      </c>
      <c r="P10" s="4"/>
      <c r="Q10" s="1">
        <v>26863.158</v>
      </c>
      <c r="R10" s="2"/>
      <c r="S10" s="3">
        <v>4.46506079785669</v>
      </c>
      <c r="T10" s="4"/>
      <c r="U10" s="1">
        <v>6703.936</v>
      </c>
      <c r="V10" s="2"/>
      <c r="W10" s="3">
        <v>4.7632412531078305</v>
      </c>
      <c r="X10" s="4"/>
      <c r="Y10" s="1">
        <v>10724.498000000001</v>
      </c>
      <c r="Z10" s="2"/>
      <c r="AA10" s="3">
        <v>1.604276352314371</v>
      </c>
      <c r="AB10" s="4"/>
      <c r="AC10" s="1">
        <v>3823.4310000000005</v>
      </c>
      <c r="AD10" s="2"/>
      <c r="AE10" s="11">
        <v>1.2293089753772968</v>
      </c>
      <c r="AF10" s="55"/>
      <c r="AG10" s="16"/>
    </row>
    <row r="11" spans="2:33" ht="15" customHeight="1">
      <c r="B11" s="135"/>
      <c r="C11" s="47" t="s">
        <v>24</v>
      </c>
      <c r="D11" s="4"/>
      <c r="E11" s="1">
        <v>71435.292</v>
      </c>
      <c r="F11" s="2"/>
      <c r="G11" s="3">
        <v>-0.11094233135394704</v>
      </c>
      <c r="H11" s="4"/>
      <c r="I11" s="54">
        <v>149482.84400000004</v>
      </c>
      <c r="J11" s="35"/>
      <c r="K11" s="3">
        <v>-1.1138157730531062</v>
      </c>
      <c r="L11" s="4"/>
      <c r="M11" s="1">
        <v>17282</v>
      </c>
      <c r="N11" s="2"/>
      <c r="O11" s="3">
        <v>-6.0556642748423535</v>
      </c>
      <c r="P11" s="4"/>
      <c r="Q11" s="1">
        <v>28024</v>
      </c>
      <c r="R11" s="2"/>
      <c r="S11" s="3">
        <v>4.321316205637471</v>
      </c>
      <c r="T11" s="4"/>
      <c r="U11" s="1">
        <v>6896</v>
      </c>
      <c r="V11" s="2"/>
      <c r="W11" s="3">
        <v>2.864943818079424</v>
      </c>
      <c r="X11" s="4"/>
      <c r="Y11" s="1">
        <v>11001.211</v>
      </c>
      <c r="Z11" s="2"/>
      <c r="AA11" s="3">
        <v>2.5801953620579576</v>
      </c>
      <c r="AB11" s="4"/>
      <c r="AC11" s="1">
        <v>3803.734</v>
      </c>
      <c r="AD11" s="2"/>
      <c r="AE11" s="11">
        <v>-0.5151655672614663</v>
      </c>
      <c r="AF11" s="55"/>
      <c r="AG11" s="16"/>
    </row>
    <row r="12" spans="2:33" ht="15" customHeight="1">
      <c r="B12" s="135"/>
      <c r="C12" s="47" t="s">
        <v>25</v>
      </c>
      <c r="D12" s="4"/>
      <c r="E12" s="1">
        <v>67811.07800000001</v>
      </c>
      <c r="F12" s="2"/>
      <c r="G12" s="3">
        <v>-5.1</v>
      </c>
      <c r="H12" s="4"/>
      <c r="I12" s="54">
        <v>139588.307</v>
      </c>
      <c r="J12" s="56"/>
      <c r="K12" s="3">
        <v>-6.6</v>
      </c>
      <c r="L12" s="4"/>
      <c r="M12" s="6">
        <v>15196</v>
      </c>
      <c r="N12" s="2"/>
      <c r="O12" s="3">
        <v>-12.1</v>
      </c>
      <c r="P12" s="4"/>
      <c r="Q12" s="57">
        <v>26003</v>
      </c>
      <c r="R12" s="2"/>
      <c r="S12" s="3">
        <v>-7.2</v>
      </c>
      <c r="T12" s="4"/>
      <c r="U12" s="57">
        <v>6010</v>
      </c>
      <c r="V12" s="2"/>
      <c r="W12" s="3">
        <v>-12.8</v>
      </c>
      <c r="X12" s="4"/>
      <c r="Y12" s="6">
        <v>10694.776</v>
      </c>
      <c r="Z12" s="2"/>
      <c r="AA12" s="3">
        <v>-2.8</v>
      </c>
      <c r="AB12" s="4"/>
      <c r="AC12" s="1">
        <v>3580.0509999999995</v>
      </c>
      <c r="AD12" s="2"/>
      <c r="AE12" s="11">
        <v>-5.9</v>
      </c>
      <c r="AF12" s="55"/>
      <c r="AG12" s="16"/>
    </row>
    <row r="13" spans="2:33" ht="15" customHeight="1">
      <c r="B13" s="135"/>
      <c r="C13" s="47" t="s">
        <v>30</v>
      </c>
      <c r="D13" s="4"/>
      <c r="E13" s="1">
        <v>63514.081</v>
      </c>
      <c r="F13" s="2"/>
      <c r="G13" s="3">
        <v>-6.3</v>
      </c>
      <c r="H13" s="4"/>
      <c r="I13" s="54">
        <v>131413.187</v>
      </c>
      <c r="J13" s="35"/>
      <c r="K13" s="3">
        <v>-5.9</v>
      </c>
      <c r="L13" s="4"/>
      <c r="M13" s="6">
        <v>14271</v>
      </c>
      <c r="N13" s="2"/>
      <c r="O13" s="3">
        <v>-6.1</v>
      </c>
      <c r="P13" s="4"/>
      <c r="Q13" s="57">
        <v>25829</v>
      </c>
      <c r="R13" s="2"/>
      <c r="S13" s="3">
        <v>-0.7</v>
      </c>
      <c r="T13" s="4"/>
      <c r="U13" s="57">
        <v>5614</v>
      </c>
      <c r="V13" s="2"/>
      <c r="W13" s="3">
        <v>-6.6</v>
      </c>
      <c r="X13" s="4"/>
      <c r="Y13" s="6">
        <v>10699.889</v>
      </c>
      <c r="Z13" s="2"/>
      <c r="AA13" s="3">
        <v>0</v>
      </c>
      <c r="AB13" s="4"/>
      <c r="AC13" s="1">
        <v>3343.103</v>
      </c>
      <c r="AD13" s="4"/>
      <c r="AE13" s="11">
        <v>-6.6</v>
      </c>
      <c r="AF13" s="55"/>
      <c r="AG13" s="16"/>
    </row>
    <row r="14" spans="2:33" ht="15" customHeight="1">
      <c r="B14" s="135"/>
      <c r="C14" s="47" t="s">
        <v>32</v>
      </c>
      <c r="D14" s="4"/>
      <c r="E14" s="1">
        <v>59686.592000000004</v>
      </c>
      <c r="F14" s="2"/>
      <c r="G14" s="58">
        <v>-6</v>
      </c>
      <c r="H14" s="4"/>
      <c r="I14" s="54">
        <v>123735.285</v>
      </c>
      <c r="J14" s="56"/>
      <c r="K14" s="3">
        <v>-5.8</v>
      </c>
      <c r="L14" s="4"/>
      <c r="M14" s="6">
        <v>14042</v>
      </c>
      <c r="N14" s="2"/>
      <c r="O14" s="58">
        <v>-1.6</v>
      </c>
      <c r="P14" s="4"/>
      <c r="Q14" s="57">
        <v>25177</v>
      </c>
      <c r="R14" s="2"/>
      <c r="S14" s="58">
        <v>-2.5</v>
      </c>
      <c r="T14" s="4"/>
      <c r="U14" s="57">
        <v>5704</v>
      </c>
      <c r="V14" s="2"/>
      <c r="W14" s="58">
        <v>1.6</v>
      </c>
      <c r="X14" s="4"/>
      <c r="Y14" s="6">
        <v>9827.092</v>
      </c>
      <c r="Z14" s="2"/>
      <c r="AA14" s="58">
        <v>-8.2</v>
      </c>
      <c r="AB14" s="4"/>
      <c r="AC14" s="1">
        <v>3228.547</v>
      </c>
      <c r="AD14" s="4"/>
      <c r="AE14" s="59">
        <v>-3.4</v>
      </c>
      <c r="AF14" s="55"/>
      <c r="AG14" s="16"/>
    </row>
    <row r="15" spans="2:33" ht="15" customHeight="1">
      <c r="B15" s="135"/>
      <c r="C15" s="47" t="s">
        <v>33</v>
      </c>
      <c r="D15" s="4"/>
      <c r="E15" s="1">
        <v>57568.843</v>
      </c>
      <c r="F15" s="2"/>
      <c r="G15" s="51">
        <v>-3.5</v>
      </c>
      <c r="H15" s="4"/>
      <c r="I15" s="54">
        <v>118981.73700000001</v>
      </c>
      <c r="J15" s="56"/>
      <c r="K15" s="3">
        <v>-3.8</v>
      </c>
      <c r="L15" s="4"/>
      <c r="M15" s="6">
        <v>13446</v>
      </c>
      <c r="N15" s="2"/>
      <c r="O15" s="3">
        <v>-4.2</v>
      </c>
      <c r="P15" s="4"/>
      <c r="Q15" s="57">
        <v>25066</v>
      </c>
      <c r="R15" s="2"/>
      <c r="S15" s="3">
        <v>-0.4</v>
      </c>
      <c r="T15" s="4"/>
      <c r="U15" s="6">
        <v>5623</v>
      </c>
      <c r="V15" s="2"/>
      <c r="W15" s="3">
        <v>-1.4</v>
      </c>
      <c r="X15" s="4"/>
      <c r="Y15" s="6">
        <v>9725.498000000001</v>
      </c>
      <c r="Z15" s="2"/>
      <c r="AA15" s="3">
        <v>-1</v>
      </c>
      <c r="AB15" s="4"/>
      <c r="AC15" s="6">
        <v>3013.5969999999998</v>
      </c>
      <c r="AD15" s="2"/>
      <c r="AE15" s="11">
        <v>-6.7</v>
      </c>
      <c r="AG15" s="16"/>
    </row>
    <row r="16" spans="2:33" ht="15" customHeight="1">
      <c r="B16" s="135"/>
      <c r="C16" s="47" t="s">
        <v>31</v>
      </c>
      <c r="D16" s="4"/>
      <c r="E16" s="1">
        <v>59088.964</v>
      </c>
      <c r="F16" s="2"/>
      <c r="G16" s="3">
        <v>2.6</v>
      </c>
      <c r="H16" s="4"/>
      <c r="I16" s="54">
        <v>121549.41</v>
      </c>
      <c r="J16" s="35"/>
      <c r="K16" s="3">
        <v>2.2</v>
      </c>
      <c r="L16" s="4"/>
      <c r="M16" s="6">
        <v>13161</v>
      </c>
      <c r="N16" s="2"/>
      <c r="O16" s="3">
        <v>-2.1</v>
      </c>
      <c r="P16" s="4"/>
      <c r="Q16" s="6">
        <v>24703</v>
      </c>
      <c r="R16" s="2"/>
      <c r="S16" s="3">
        <v>-1.4</v>
      </c>
      <c r="T16" s="4"/>
      <c r="U16" s="60">
        <v>5659</v>
      </c>
      <c r="V16" s="2"/>
      <c r="W16" s="3">
        <v>0.7</v>
      </c>
      <c r="X16" s="4"/>
      <c r="Y16" s="6">
        <v>10088.571999999998</v>
      </c>
      <c r="Z16" s="2"/>
      <c r="AA16" s="3">
        <v>3.7</v>
      </c>
      <c r="AB16" s="4"/>
      <c r="AC16" s="1">
        <v>2478.0840000000003</v>
      </c>
      <c r="AD16" s="2"/>
      <c r="AE16" s="11">
        <v>-17.8</v>
      </c>
      <c r="AF16" s="12"/>
      <c r="AG16" s="16"/>
    </row>
    <row r="17" spans="2:33" ht="15" customHeight="1">
      <c r="B17" s="135"/>
      <c r="C17" s="47" t="s">
        <v>34</v>
      </c>
      <c r="D17" s="4"/>
      <c r="E17" s="1">
        <v>58985.26</v>
      </c>
      <c r="F17" s="2"/>
      <c r="G17" s="3">
        <v>-0.2</v>
      </c>
      <c r="H17" s="4"/>
      <c r="I17" s="54">
        <v>121902.889</v>
      </c>
      <c r="J17" s="35"/>
      <c r="K17" s="3">
        <v>0.3</v>
      </c>
      <c r="L17" s="4"/>
      <c r="M17" s="6">
        <v>12791</v>
      </c>
      <c r="N17" s="2"/>
      <c r="O17" s="3">
        <v>-2.8</v>
      </c>
      <c r="P17" s="4"/>
      <c r="Q17" s="6">
        <v>25781</v>
      </c>
      <c r="R17" s="2"/>
      <c r="S17" s="3">
        <v>4.4</v>
      </c>
      <c r="T17" s="4"/>
      <c r="U17" s="6">
        <v>5926</v>
      </c>
      <c r="V17" s="2"/>
      <c r="W17" s="3">
        <v>4.7</v>
      </c>
      <c r="X17" s="4"/>
      <c r="Y17" s="6">
        <v>10991.280999999999</v>
      </c>
      <c r="Z17" s="2"/>
      <c r="AA17" s="3">
        <v>8.9</v>
      </c>
      <c r="AB17" s="4"/>
      <c r="AC17" s="1">
        <v>2400.83</v>
      </c>
      <c r="AD17" s="2"/>
      <c r="AE17" s="11">
        <v>-3.1</v>
      </c>
      <c r="AF17" s="12"/>
      <c r="AG17" s="16"/>
    </row>
    <row r="18" spans="2:33" ht="15" customHeight="1">
      <c r="B18" s="88"/>
      <c r="C18" s="47" t="s">
        <v>36</v>
      </c>
      <c r="D18" s="4"/>
      <c r="E18" s="1">
        <v>55506.18759999999</v>
      </c>
      <c r="F18" s="2"/>
      <c r="G18" s="3">
        <v>-5.9</v>
      </c>
      <c r="H18" s="4"/>
      <c r="I18" s="54">
        <v>111880.56899999999</v>
      </c>
      <c r="J18" s="35"/>
      <c r="K18" s="3">
        <v>-8.2</v>
      </c>
      <c r="L18" s="4"/>
      <c r="M18" s="1">
        <v>11912</v>
      </c>
      <c r="N18" s="2"/>
      <c r="O18" s="3">
        <v>-6.9</v>
      </c>
      <c r="P18" s="4"/>
      <c r="Q18" s="1">
        <v>24984</v>
      </c>
      <c r="R18" s="2"/>
      <c r="S18" s="3">
        <v>-3.1</v>
      </c>
      <c r="T18" s="4"/>
      <c r="U18" s="1">
        <v>5616</v>
      </c>
      <c r="V18" s="2"/>
      <c r="W18" s="3">
        <v>-5.2</v>
      </c>
      <c r="X18" s="4"/>
      <c r="Y18" s="1">
        <v>10508.322000000002</v>
      </c>
      <c r="Z18" s="2"/>
      <c r="AA18" s="3">
        <v>-4.4</v>
      </c>
      <c r="AB18" s="4"/>
      <c r="AC18" s="1">
        <v>2323.219</v>
      </c>
      <c r="AD18" s="2"/>
      <c r="AE18" s="11">
        <v>-3.2</v>
      </c>
      <c r="AF18" s="12"/>
      <c r="AG18" s="16"/>
    </row>
    <row r="19" spans="2:33" ht="15" customHeight="1">
      <c r="B19" s="88"/>
      <c r="C19" s="47" t="s">
        <v>41</v>
      </c>
      <c r="D19" s="4"/>
      <c r="E19" s="1">
        <v>50086.71199999999</v>
      </c>
      <c r="F19" s="2"/>
      <c r="G19" s="3">
        <v>-9.8</v>
      </c>
      <c r="H19" s="4"/>
      <c r="I19" s="54">
        <v>101009.19099999999</v>
      </c>
      <c r="J19" s="35"/>
      <c r="K19" s="3">
        <v>-9.7</v>
      </c>
      <c r="L19" s="4"/>
      <c r="M19" s="1">
        <v>10809</v>
      </c>
      <c r="N19" s="2"/>
      <c r="O19" s="3">
        <v>-9.3</v>
      </c>
      <c r="P19" s="4"/>
      <c r="Q19" s="1">
        <v>21240</v>
      </c>
      <c r="R19" s="2"/>
      <c r="S19" s="3">
        <v>-15</v>
      </c>
      <c r="T19" s="4"/>
      <c r="U19" s="1">
        <v>4738</v>
      </c>
      <c r="V19" s="2"/>
      <c r="W19" s="3">
        <v>-15.6</v>
      </c>
      <c r="X19" s="4"/>
      <c r="Y19" s="1">
        <v>8721.888</v>
      </c>
      <c r="Z19" s="2"/>
      <c r="AA19" s="3">
        <v>-17</v>
      </c>
      <c r="AB19" s="4"/>
      <c r="AC19" s="1">
        <v>1882.322</v>
      </c>
      <c r="AD19" s="2"/>
      <c r="AE19" s="11">
        <v>-19</v>
      </c>
      <c r="AF19" s="12"/>
      <c r="AG19" s="16"/>
    </row>
    <row r="20" spans="2:33" ht="15" customHeight="1">
      <c r="B20" s="88"/>
      <c r="C20" s="47" t="s">
        <v>42</v>
      </c>
      <c r="D20" s="4"/>
      <c r="E20" s="1">
        <v>42731.732</v>
      </c>
      <c r="F20" s="2"/>
      <c r="G20" s="3">
        <v>-14.7</v>
      </c>
      <c r="H20" s="4"/>
      <c r="I20" s="54">
        <v>86030.122</v>
      </c>
      <c r="J20" s="35"/>
      <c r="K20" s="3">
        <v>-14.8</v>
      </c>
      <c r="L20" s="4"/>
      <c r="M20" s="1">
        <v>9282</v>
      </c>
      <c r="N20" s="2"/>
      <c r="O20" s="3">
        <v>-14.1</v>
      </c>
      <c r="P20" s="4"/>
      <c r="Q20" s="1">
        <v>17384</v>
      </c>
      <c r="R20" s="2"/>
      <c r="S20" s="3">
        <v>-18.2</v>
      </c>
      <c r="T20" s="4"/>
      <c r="U20" s="1">
        <v>3696</v>
      </c>
      <c r="V20" s="2"/>
      <c r="W20" s="3">
        <v>-22</v>
      </c>
      <c r="X20" s="4"/>
      <c r="Y20" s="1">
        <v>7359.503000000001</v>
      </c>
      <c r="Z20" s="2"/>
      <c r="AA20" s="3">
        <v>-15.6</v>
      </c>
      <c r="AB20" s="4"/>
      <c r="AC20" s="1">
        <v>2301.782</v>
      </c>
      <c r="AD20" s="2"/>
      <c r="AE20" s="11">
        <v>22.3</v>
      </c>
      <c r="AF20" s="12"/>
      <c r="AG20" s="16"/>
    </row>
    <row r="21" spans="1:32" s="16" customFormat="1" ht="15" customHeight="1">
      <c r="A21" s="12"/>
      <c r="B21" s="88"/>
      <c r="C21" s="47" t="s">
        <v>43</v>
      </c>
      <c r="D21" s="4"/>
      <c r="E21" s="1">
        <v>41613.845</v>
      </c>
      <c r="F21" s="2"/>
      <c r="G21" s="3">
        <v>-2.6</v>
      </c>
      <c r="H21" s="4"/>
      <c r="I21" s="54">
        <v>85277.60900000001</v>
      </c>
      <c r="J21" s="35"/>
      <c r="K21" s="3">
        <v>-0.9</v>
      </c>
      <c r="L21" s="4"/>
      <c r="M21" s="1">
        <v>9498</v>
      </c>
      <c r="N21" s="2"/>
      <c r="O21" s="3">
        <v>2.3</v>
      </c>
      <c r="P21" s="4"/>
      <c r="Q21" s="1">
        <v>18473</v>
      </c>
      <c r="R21" s="2"/>
      <c r="S21" s="3">
        <v>6.3</v>
      </c>
      <c r="T21" s="4"/>
      <c r="U21" s="1">
        <v>3791</v>
      </c>
      <c r="V21" s="2"/>
      <c r="W21" s="3">
        <v>2.6</v>
      </c>
      <c r="X21" s="4"/>
      <c r="Y21" s="1">
        <v>7449.714</v>
      </c>
      <c r="Z21" s="2"/>
      <c r="AA21" s="3">
        <v>1.2</v>
      </c>
      <c r="AB21" s="4"/>
      <c r="AC21" s="1">
        <v>1795.7310000000002</v>
      </c>
      <c r="AD21" s="2"/>
      <c r="AE21" s="11">
        <v>-22</v>
      </c>
      <c r="AF21" s="61"/>
    </row>
    <row r="22" spans="1:32" s="16" customFormat="1" ht="15" customHeight="1">
      <c r="A22" s="12"/>
      <c r="B22" s="88"/>
      <c r="C22" s="47" t="s">
        <v>47</v>
      </c>
      <c r="D22" s="4"/>
      <c r="E22" s="1">
        <v>42650.104999999996</v>
      </c>
      <c r="F22" s="2"/>
      <c r="G22" s="3">
        <v>2.5</v>
      </c>
      <c r="H22" s="4"/>
      <c r="I22" s="54">
        <v>87963.68100000001</v>
      </c>
      <c r="J22" s="35"/>
      <c r="K22" s="3">
        <v>3.1</v>
      </c>
      <c r="L22" s="4"/>
      <c r="M22" s="1">
        <v>9217</v>
      </c>
      <c r="N22" s="2"/>
      <c r="O22" s="3">
        <v>-3</v>
      </c>
      <c r="P22" s="4"/>
      <c r="Q22" s="1">
        <v>19243</v>
      </c>
      <c r="R22" s="2"/>
      <c r="S22" s="3">
        <v>4.2</v>
      </c>
      <c r="T22" s="4"/>
      <c r="U22" s="1">
        <v>3973</v>
      </c>
      <c r="V22" s="2"/>
      <c r="W22" s="3">
        <v>4.8</v>
      </c>
      <c r="X22" s="4"/>
      <c r="Y22" s="1">
        <v>7758.9890000000005</v>
      </c>
      <c r="Z22" s="2"/>
      <c r="AA22" s="3">
        <v>4.2</v>
      </c>
      <c r="AB22" s="4"/>
      <c r="AC22" s="1">
        <v>1739.3700000000001</v>
      </c>
      <c r="AD22" s="2"/>
      <c r="AE22" s="11">
        <v>-3.1</v>
      </c>
      <c r="AF22" s="61"/>
    </row>
    <row r="23" spans="1:32" s="16" customFormat="1" ht="15" customHeight="1">
      <c r="A23" s="12"/>
      <c r="B23" s="132"/>
      <c r="C23" s="47" t="s">
        <v>49</v>
      </c>
      <c r="D23" s="4"/>
      <c r="E23" s="81">
        <v>44576.544</v>
      </c>
      <c r="F23" s="78"/>
      <c r="G23" s="89">
        <v>4.5</v>
      </c>
      <c r="H23" s="80"/>
      <c r="I23" s="81">
        <v>92099.432</v>
      </c>
      <c r="J23" s="90"/>
      <c r="K23" s="89">
        <v>4.7</v>
      </c>
      <c r="L23" s="80"/>
      <c r="M23" s="81">
        <v>9380</v>
      </c>
      <c r="N23" s="78"/>
      <c r="O23" s="89">
        <v>1.8</v>
      </c>
      <c r="P23" s="80"/>
      <c r="Q23" s="81">
        <v>20604</v>
      </c>
      <c r="R23" s="78"/>
      <c r="S23" s="89">
        <v>7.1</v>
      </c>
      <c r="T23" s="80"/>
      <c r="U23" s="81">
        <v>4314</v>
      </c>
      <c r="V23" s="78"/>
      <c r="W23" s="89">
        <v>8.6</v>
      </c>
      <c r="X23" s="80"/>
      <c r="Y23" s="81">
        <v>8234.327000000001</v>
      </c>
      <c r="Z23" s="78"/>
      <c r="AA23" s="89">
        <v>6.1</v>
      </c>
      <c r="AB23" s="80"/>
      <c r="AC23" s="81">
        <v>1564.993</v>
      </c>
      <c r="AD23" s="78"/>
      <c r="AE23" s="85">
        <v>-10</v>
      </c>
      <c r="AF23" s="61"/>
    </row>
    <row r="24" spans="1:32" s="16" customFormat="1" ht="15" customHeight="1">
      <c r="A24" s="12"/>
      <c r="B24" s="132"/>
      <c r="C24" s="47" t="s">
        <v>54</v>
      </c>
      <c r="D24" s="4"/>
      <c r="E24" s="81">
        <v>47704.576</v>
      </c>
      <c r="F24" s="78"/>
      <c r="G24" s="89">
        <v>7</v>
      </c>
      <c r="H24" s="80"/>
      <c r="I24" s="81">
        <v>98849.982</v>
      </c>
      <c r="J24" s="90"/>
      <c r="K24" s="89">
        <v>7.3</v>
      </c>
      <c r="L24" s="80"/>
      <c r="M24" s="81">
        <v>10232</v>
      </c>
      <c r="N24" s="78"/>
      <c r="O24" s="89">
        <v>9.1</v>
      </c>
      <c r="P24" s="80"/>
      <c r="Q24" s="81">
        <v>21920</v>
      </c>
      <c r="R24" s="78"/>
      <c r="S24" s="89">
        <v>6.4</v>
      </c>
      <c r="T24" s="80"/>
      <c r="U24" s="81">
        <v>4886</v>
      </c>
      <c r="V24" s="78"/>
      <c r="W24" s="89">
        <v>13.3</v>
      </c>
      <c r="X24" s="80"/>
      <c r="Y24" s="81">
        <v>8824.438</v>
      </c>
      <c r="Z24" s="78"/>
      <c r="AA24" s="89">
        <v>7.2</v>
      </c>
      <c r="AB24" s="80"/>
      <c r="AC24" s="81">
        <v>1454.847</v>
      </c>
      <c r="AD24" s="78"/>
      <c r="AE24" s="85">
        <v>-7</v>
      </c>
      <c r="AF24" s="61"/>
    </row>
    <row r="25" spans="1:32" s="16" customFormat="1" ht="15" customHeight="1">
      <c r="A25" s="12"/>
      <c r="B25" s="132"/>
      <c r="C25" s="47" t="s">
        <v>57</v>
      </c>
      <c r="D25" s="4"/>
      <c r="E25" s="81">
        <v>45550.721</v>
      </c>
      <c r="F25" s="78"/>
      <c r="G25" s="89">
        <v>-4.5</v>
      </c>
      <c r="H25" s="80"/>
      <c r="I25" s="81">
        <v>94014.483</v>
      </c>
      <c r="J25" s="90"/>
      <c r="K25" s="89">
        <v>-4.9</v>
      </c>
      <c r="L25" s="80"/>
      <c r="M25" s="81">
        <v>9249</v>
      </c>
      <c r="N25" s="78"/>
      <c r="O25" s="89">
        <v>-9.6</v>
      </c>
      <c r="P25" s="80"/>
      <c r="Q25" s="81">
        <v>21071</v>
      </c>
      <c r="R25" s="78"/>
      <c r="S25" s="89">
        <v>-3.9</v>
      </c>
      <c r="T25" s="80"/>
      <c r="U25" s="81">
        <v>4570</v>
      </c>
      <c r="V25" s="78"/>
      <c r="W25" s="89">
        <v>-6.5</v>
      </c>
      <c r="X25" s="80"/>
      <c r="Y25" s="81">
        <v>8289.312</v>
      </c>
      <c r="Z25" s="78"/>
      <c r="AA25" s="89">
        <v>-6.1</v>
      </c>
      <c r="AB25" s="80"/>
      <c r="AC25" s="81">
        <v>1329.4950000000001</v>
      </c>
      <c r="AD25" s="78"/>
      <c r="AE25" s="85">
        <v>-8.6</v>
      </c>
      <c r="AF25" s="61"/>
    </row>
    <row r="26" spans="1:32" s="16" customFormat="1" ht="14.25" customHeight="1">
      <c r="A26" s="12"/>
      <c r="B26" s="132"/>
      <c r="C26" s="47" t="s">
        <v>61</v>
      </c>
      <c r="D26" s="4"/>
      <c r="E26" s="81">
        <v>42667.534</v>
      </c>
      <c r="F26" s="78"/>
      <c r="G26" s="89">
        <v>-6.3</v>
      </c>
      <c r="H26" s="80"/>
      <c r="I26" s="81">
        <v>87077.32</v>
      </c>
      <c r="J26" s="90"/>
      <c r="K26" s="89">
        <v>-7.4</v>
      </c>
      <c r="L26" s="80"/>
      <c r="M26" s="81">
        <v>9199</v>
      </c>
      <c r="N26" s="78"/>
      <c r="O26" s="89">
        <v>-0.5</v>
      </c>
      <c r="P26" s="80"/>
      <c r="Q26" s="81">
        <v>19897</v>
      </c>
      <c r="R26" s="78"/>
      <c r="S26" s="89">
        <v>-5.6</v>
      </c>
      <c r="T26" s="80"/>
      <c r="U26" s="81">
        <v>4481</v>
      </c>
      <c r="V26" s="78"/>
      <c r="W26" s="89">
        <v>-1.9</v>
      </c>
      <c r="X26" s="80"/>
      <c r="Y26" s="81">
        <v>7697.551</v>
      </c>
      <c r="Z26" s="78"/>
      <c r="AA26" s="89">
        <v>-7.1</v>
      </c>
      <c r="AB26" s="80"/>
      <c r="AC26" s="81">
        <v>1287.514</v>
      </c>
      <c r="AD26" s="78"/>
      <c r="AE26" s="85">
        <v>-3.2</v>
      </c>
      <c r="AF26" s="61"/>
    </row>
    <row r="27" spans="1:32" s="16" customFormat="1" ht="14.25" customHeight="1" thickBot="1">
      <c r="A27" s="12"/>
      <c r="B27" s="133"/>
      <c r="C27" s="93" t="s">
        <v>62</v>
      </c>
      <c r="D27" s="94"/>
      <c r="E27" s="95">
        <v>41777.092</v>
      </c>
      <c r="F27" s="96"/>
      <c r="G27" s="97">
        <v>-2.1</v>
      </c>
      <c r="H27" s="98"/>
      <c r="I27" s="95">
        <v>83910.06261000001</v>
      </c>
      <c r="J27" s="99"/>
      <c r="K27" s="97">
        <v>-3.6</v>
      </c>
      <c r="L27" s="98"/>
      <c r="M27" s="95">
        <v>9212</v>
      </c>
      <c r="N27" s="96"/>
      <c r="O27" s="97">
        <v>0.1</v>
      </c>
      <c r="P27" s="98"/>
      <c r="Q27" s="95"/>
      <c r="R27" s="96"/>
      <c r="S27" s="97"/>
      <c r="T27" s="98"/>
      <c r="U27" s="95"/>
      <c r="V27" s="96"/>
      <c r="W27" s="97"/>
      <c r="X27" s="98"/>
      <c r="Y27" s="95">
        <v>7205.8719999999985</v>
      </c>
      <c r="Z27" s="96"/>
      <c r="AA27" s="97">
        <v>-6.4</v>
      </c>
      <c r="AB27" s="98"/>
      <c r="AC27" s="95">
        <v>1270.3709999999999</v>
      </c>
      <c r="AD27" s="96"/>
      <c r="AE27" s="97">
        <v>-1.3</v>
      </c>
      <c r="AF27" s="61"/>
    </row>
    <row r="28" spans="1:33" s="9" customFormat="1" ht="15" customHeight="1">
      <c r="A28" s="8"/>
      <c r="B28" s="134" t="s">
        <v>60</v>
      </c>
      <c r="C28" s="64" t="s">
        <v>52</v>
      </c>
      <c r="D28" s="106"/>
      <c r="E28" s="66">
        <v>3318.13</v>
      </c>
      <c r="F28" s="67"/>
      <c r="G28" s="91">
        <v>-5.888302470746531</v>
      </c>
      <c r="H28" s="65"/>
      <c r="I28" s="66">
        <v>6686.383</v>
      </c>
      <c r="J28" s="67"/>
      <c r="K28" s="91">
        <v>-7.233370876276723</v>
      </c>
      <c r="L28" s="65"/>
      <c r="M28" s="68">
        <v>785</v>
      </c>
      <c r="N28" s="67"/>
      <c r="O28" s="91">
        <v>0.7702182284980763</v>
      </c>
      <c r="P28" s="65"/>
      <c r="Q28" s="66">
        <v>1747</v>
      </c>
      <c r="R28" s="67"/>
      <c r="S28" s="91">
        <v>5.750605326876523</v>
      </c>
      <c r="T28" s="65"/>
      <c r="U28" s="66">
        <v>396</v>
      </c>
      <c r="V28" s="67"/>
      <c r="W28" s="91">
        <v>6.166219839142095</v>
      </c>
      <c r="X28" s="65"/>
      <c r="Y28" s="66">
        <v>605.624</v>
      </c>
      <c r="Z28" s="107"/>
      <c r="AA28" s="91">
        <v>-10.511920681477315</v>
      </c>
      <c r="AB28" s="65"/>
      <c r="AC28" s="66">
        <v>107.252</v>
      </c>
      <c r="AD28" s="67"/>
      <c r="AE28" s="92">
        <v>32.989447840589214</v>
      </c>
      <c r="AG28" s="10"/>
    </row>
    <row r="29" spans="1:33" s="9" customFormat="1" ht="15" customHeight="1">
      <c r="A29" s="8"/>
      <c r="B29" s="135"/>
      <c r="C29" s="63" t="s">
        <v>53</v>
      </c>
      <c r="D29" s="108"/>
      <c r="E29" s="1">
        <v>3003.078</v>
      </c>
      <c r="F29" s="2"/>
      <c r="G29" s="79">
        <v>-8.694890755955054</v>
      </c>
      <c r="H29" s="4"/>
      <c r="I29" s="1">
        <v>6003.755</v>
      </c>
      <c r="J29" s="2"/>
      <c r="K29" s="79">
        <v>-11.842331122498207</v>
      </c>
      <c r="L29" s="4"/>
      <c r="M29" s="6">
        <v>767</v>
      </c>
      <c r="N29" s="2"/>
      <c r="O29" s="79">
        <v>3.2301480484522305</v>
      </c>
      <c r="P29" s="4"/>
      <c r="Q29" s="1">
        <v>1674</v>
      </c>
      <c r="R29" s="2"/>
      <c r="S29" s="79">
        <v>4.104477611940305</v>
      </c>
      <c r="T29" s="4"/>
      <c r="U29" s="1">
        <v>383</v>
      </c>
      <c r="V29" s="2"/>
      <c r="W29" s="79">
        <v>0.2617801047120505</v>
      </c>
      <c r="X29" s="4"/>
      <c r="Y29" s="1">
        <v>599.023</v>
      </c>
      <c r="Z29" s="109"/>
      <c r="AA29" s="79">
        <v>-4.722648576859145</v>
      </c>
      <c r="AB29" s="4"/>
      <c r="AC29" s="1">
        <v>46.704</v>
      </c>
      <c r="AD29" s="2"/>
      <c r="AE29" s="85">
        <v>-52.45734761187345</v>
      </c>
      <c r="AG29" s="10"/>
    </row>
    <row r="30" spans="1:33" s="16" customFormat="1" ht="15" customHeight="1">
      <c r="A30" s="12"/>
      <c r="B30" s="135"/>
      <c r="C30" s="104" t="s">
        <v>17</v>
      </c>
      <c r="D30" s="110"/>
      <c r="E30" s="111">
        <v>3485.807</v>
      </c>
      <c r="F30" s="112"/>
      <c r="G30" s="100">
        <v>-5.562554319438407</v>
      </c>
      <c r="H30" s="113"/>
      <c r="I30" s="114">
        <v>6872.299</v>
      </c>
      <c r="J30" s="112"/>
      <c r="K30" s="100">
        <v>-8.848753608686899</v>
      </c>
      <c r="L30" s="113"/>
      <c r="M30" s="115">
        <v>810</v>
      </c>
      <c r="N30" s="112"/>
      <c r="O30" s="100">
        <v>4.516129032258065</v>
      </c>
      <c r="P30" s="113"/>
      <c r="Q30" s="114">
        <v>1624</v>
      </c>
      <c r="R30" s="112"/>
      <c r="S30" s="100">
        <v>-8.661417322834641</v>
      </c>
      <c r="T30" s="113"/>
      <c r="U30" s="114">
        <v>374</v>
      </c>
      <c r="V30" s="112"/>
      <c r="W30" s="100">
        <v>-7.425742574257422</v>
      </c>
      <c r="X30" s="113"/>
      <c r="Y30" s="114">
        <v>630.097</v>
      </c>
      <c r="Z30" s="116"/>
      <c r="AA30" s="100">
        <v>-11.69856006726694</v>
      </c>
      <c r="AB30" s="113"/>
      <c r="AC30" s="114">
        <v>117.719</v>
      </c>
      <c r="AD30" s="112"/>
      <c r="AE30" s="101">
        <v>34.862753184859315</v>
      </c>
      <c r="AG30" s="62"/>
    </row>
    <row r="31" spans="1:33" s="9" customFormat="1" ht="15" customHeight="1">
      <c r="A31" s="8"/>
      <c r="B31" s="135"/>
      <c r="C31" s="63" t="s">
        <v>18</v>
      </c>
      <c r="D31" s="108"/>
      <c r="E31" s="1">
        <v>3631.039</v>
      </c>
      <c r="F31" s="2"/>
      <c r="G31" s="79">
        <v>-4.331892838116335</v>
      </c>
      <c r="H31" s="4"/>
      <c r="I31" s="1">
        <v>7376.413</v>
      </c>
      <c r="J31" s="2"/>
      <c r="K31" s="79">
        <v>-4.855907851605201</v>
      </c>
      <c r="L31" s="4"/>
      <c r="M31" s="6">
        <v>792</v>
      </c>
      <c r="N31" s="2"/>
      <c r="O31" s="79">
        <v>-0.25188916876573986</v>
      </c>
      <c r="P31" s="4"/>
      <c r="Q31" s="1">
        <v>1582</v>
      </c>
      <c r="R31" s="2"/>
      <c r="S31" s="127">
        <v>-7.647402218330413</v>
      </c>
      <c r="T31" s="128"/>
      <c r="U31" s="129">
        <v>345</v>
      </c>
      <c r="V31" s="130"/>
      <c r="W31" s="127">
        <v>-12.213740458015266</v>
      </c>
      <c r="X31" s="4"/>
      <c r="Y31" s="1">
        <v>604.031</v>
      </c>
      <c r="Z31" s="109"/>
      <c r="AA31" s="79">
        <v>-13.26079589187451</v>
      </c>
      <c r="AB31" s="4"/>
      <c r="AC31" s="1">
        <v>89.883</v>
      </c>
      <c r="AD31" s="2"/>
      <c r="AE31" s="85">
        <v>-11.30900694663719</v>
      </c>
      <c r="AG31" s="10"/>
    </row>
    <row r="32" spans="1:33" s="16" customFormat="1" ht="15" customHeight="1">
      <c r="A32" s="12"/>
      <c r="B32" s="135"/>
      <c r="C32" s="63" t="s">
        <v>19</v>
      </c>
      <c r="D32" s="69"/>
      <c r="E32" s="1">
        <v>3210.387</v>
      </c>
      <c r="F32" s="2"/>
      <c r="G32" s="79">
        <v>-0.7013475151419812</v>
      </c>
      <c r="H32" s="4"/>
      <c r="I32" s="1">
        <v>6589.05161</v>
      </c>
      <c r="J32" s="2"/>
      <c r="K32" s="79">
        <v>-0.3471019821228105</v>
      </c>
      <c r="L32" s="4"/>
      <c r="M32" s="6">
        <v>732</v>
      </c>
      <c r="N32" s="2"/>
      <c r="O32" s="79">
        <v>0.273972602739736</v>
      </c>
      <c r="P32" s="4"/>
      <c r="Q32" s="1">
        <v>1600</v>
      </c>
      <c r="R32" s="2"/>
      <c r="S32" s="79">
        <v>3.626943005181338</v>
      </c>
      <c r="T32" s="4"/>
      <c r="U32" s="1">
        <v>359</v>
      </c>
      <c r="V32" s="2"/>
      <c r="W32" s="79">
        <v>7.4850299401197695</v>
      </c>
      <c r="X32" s="4"/>
      <c r="Y32" s="1">
        <v>552.106</v>
      </c>
      <c r="Z32" s="109"/>
      <c r="AA32" s="79">
        <v>-9.248766792740648</v>
      </c>
      <c r="AB32" s="4"/>
      <c r="AC32" s="1">
        <v>86.405</v>
      </c>
      <c r="AD32" s="2"/>
      <c r="AE32" s="85">
        <v>11.638694006227635</v>
      </c>
      <c r="AG32" s="62"/>
    </row>
    <row r="33" spans="1:33" s="16" customFormat="1" ht="15" customHeight="1">
      <c r="A33" s="12"/>
      <c r="B33" s="135"/>
      <c r="C33" s="104" t="s">
        <v>20</v>
      </c>
      <c r="D33" s="105"/>
      <c r="E33" s="111">
        <v>3557.349</v>
      </c>
      <c r="F33" s="117"/>
      <c r="G33" s="102">
        <v>-1.7189891945698421</v>
      </c>
      <c r="H33" s="118"/>
      <c r="I33" s="119">
        <v>7237.482</v>
      </c>
      <c r="J33" s="117"/>
      <c r="K33" s="102">
        <v>-3.101651874932476</v>
      </c>
      <c r="L33" s="118"/>
      <c r="M33" s="111">
        <v>775</v>
      </c>
      <c r="N33" s="117"/>
      <c r="O33" s="102">
        <v>2.1080368906455815</v>
      </c>
      <c r="P33" s="118"/>
      <c r="Q33" s="119">
        <v>1704</v>
      </c>
      <c r="R33" s="117"/>
      <c r="S33" s="100">
        <v>4.4117647058823595</v>
      </c>
      <c r="T33" s="118"/>
      <c r="U33" s="119">
        <v>351</v>
      </c>
      <c r="V33" s="117"/>
      <c r="W33" s="100">
        <v>-7.874015748031493</v>
      </c>
      <c r="X33" s="118"/>
      <c r="Y33" s="119">
        <v>600.388</v>
      </c>
      <c r="Z33" s="120"/>
      <c r="AA33" s="102">
        <v>-6.505648859716729</v>
      </c>
      <c r="AB33" s="118"/>
      <c r="AC33" s="119">
        <v>100.159</v>
      </c>
      <c r="AD33" s="117"/>
      <c r="AE33" s="101">
        <v>-4.684912734816605</v>
      </c>
      <c r="AG33" s="62"/>
    </row>
    <row r="34" spans="1:33" s="16" customFormat="1" ht="15" customHeight="1">
      <c r="A34" s="12"/>
      <c r="B34" s="135"/>
      <c r="C34" s="63" t="s">
        <v>21</v>
      </c>
      <c r="D34" s="108"/>
      <c r="E34" s="1">
        <v>3757.619</v>
      </c>
      <c r="F34" s="2"/>
      <c r="G34" s="79">
        <v>-8.140375151872215</v>
      </c>
      <c r="H34" s="4"/>
      <c r="I34" s="1">
        <v>7615.196</v>
      </c>
      <c r="J34" s="2"/>
      <c r="K34" s="79">
        <v>-8.481211790537335</v>
      </c>
      <c r="L34" s="4"/>
      <c r="M34" s="6">
        <v>804</v>
      </c>
      <c r="N34" s="2"/>
      <c r="O34" s="79">
        <v>-3.8277511961722466</v>
      </c>
      <c r="P34" s="4"/>
      <c r="Q34" s="1">
        <v>1765</v>
      </c>
      <c r="R34" s="2"/>
      <c r="S34" s="127">
        <v>1.378518093049963</v>
      </c>
      <c r="T34" s="4"/>
      <c r="U34" s="1">
        <v>407</v>
      </c>
      <c r="V34" s="2"/>
      <c r="W34" s="127">
        <v>2.777777777777768</v>
      </c>
      <c r="X34" s="4"/>
      <c r="Y34" s="1">
        <v>627.386</v>
      </c>
      <c r="Z34" s="109"/>
      <c r="AA34" s="79">
        <v>-9.638661804271308</v>
      </c>
      <c r="AB34" s="4"/>
      <c r="AC34" s="1">
        <v>113.969</v>
      </c>
      <c r="AD34" s="2"/>
      <c r="AE34" s="85">
        <v>-16.95884701699164</v>
      </c>
      <c r="AG34" s="62"/>
    </row>
    <row r="35" spans="1:33" s="16" customFormat="1" ht="15" customHeight="1">
      <c r="A35" s="12"/>
      <c r="B35" s="135"/>
      <c r="C35" s="63" t="s">
        <v>22</v>
      </c>
      <c r="D35" s="4"/>
      <c r="E35" s="1">
        <v>3874.579</v>
      </c>
      <c r="F35" s="2"/>
      <c r="G35" s="79">
        <v>4.937784767769804</v>
      </c>
      <c r="H35" s="4"/>
      <c r="I35" s="1">
        <v>7773.631</v>
      </c>
      <c r="J35" s="2"/>
      <c r="K35" s="79">
        <v>3.8146136087466864</v>
      </c>
      <c r="L35" s="4"/>
      <c r="M35" s="6">
        <v>813</v>
      </c>
      <c r="N35" s="2"/>
      <c r="O35" s="79">
        <v>-0.73260073260073</v>
      </c>
      <c r="P35" s="4"/>
      <c r="Q35" s="1">
        <v>1919</v>
      </c>
      <c r="R35" s="2"/>
      <c r="S35" s="79">
        <v>16.09195402298851</v>
      </c>
      <c r="T35" s="4"/>
      <c r="U35" s="1">
        <v>440</v>
      </c>
      <c r="V35" s="2"/>
      <c r="W35" s="79">
        <v>17.647058823529417</v>
      </c>
      <c r="X35" s="4"/>
      <c r="Y35" s="1">
        <v>627.442</v>
      </c>
      <c r="Z35" s="109"/>
      <c r="AA35" s="79">
        <v>-0.9149827236606844</v>
      </c>
      <c r="AB35" s="4"/>
      <c r="AC35" s="1">
        <v>120.947</v>
      </c>
      <c r="AD35" s="2"/>
      <c r="AE35" s="85">
        <v>-10.1894274109112</v>
      </c>
      <c r="AG35" s="62"/>
    </row>
    <row r="36" spans="1:33" s="16" customFormat="1" ht="15" customHeight="1">
      <c r="A36" s="12"/>
      <c r="B36" s="135"/>
      <c r="C36" s="104" t="s">
        <v>23</v>
      </c>
      <c r="D36" s="105"/>
      <c r="E36" s="111">
        <v>3825.069</v>
      </c>
      <c r="F36" s="117"/>
      <c r="G36" s="102">
        <v>0.9483164499769936</v>
      </c>
      <c r="H36" s="118"/>
      <c r="I36" s="119">
        <v>7681.997</v>
      </c>
      <c r="J36" s="117"/>
      <c r="K36" s="102">
        <v>-1.8794649682602471</v>
      </c>
      <c r="L36" s="118"/>
      <c r="M36" s="111">
        <v>760</v>
      </c>
      <c r="N36" s="117"/>
      <c r="O36" s="102">
        <v>-1.4267185473411104</v>
      </c>
      <c r="P36" s="118"/>
      <c r="Q36" s="119">
        <v>1746</v>
      </c>
      <c r="R36" s="117"/>
      <c r="S36" s="102">
        <v>8.312655086848642</v>
      </c>
      <c r="T36" s="118"/>
      <c r="U36" s="119">
        <v>431</v>
      </c>
      <c r="V36" s="117"/>
      <c r="W36" s="102">
        <v>20.39106145251397</v>
      </c>
      <c r="X36" s="118"/>
      <c r="Y36" s="119">
        <v>587.315</v>
      </c>
      <c r="Z36" s="120"/>
      <c r="AA36" s="102">
        <v>-0.41170475953085095</v>
      </c>
      <c r="AB36" s="118"/>
      <c r="AC36" s="131">
        <v>134.48</v>
      </c>
      <c r="AD36" s="117"/>
      <c r="AE36" s="103">
        <v>17.857393255275888</v>
      </c>
      <c r="AG36" s="62"/>
    </row>
    <row r="37" spans="1:33" s="16" customFormat="1" ht="15" customHeight="1">
      <c r="A37" s="12"/>
      <c r="B37" s="135"/>
      <c r="C37" s="63" t="s">
        <v>56</v>
      </c>
      <c r="D37" s="4"/>
      <c r="E37" s="1">
        <v>3037.17</v>
      </c>
      <c r="F37" s="2"/>
      <c r="G37" s="79">
        <v>4.493879863880013</v>
      </c>
      <c r="H37" s="4"/>
      <c r="I37" s="1">
        <v>5943.782</v>
      </c>
      <c r="J37" s="2"/>
      <c r="K37" s="79">
        <v>3.362410004540539</v>
      </c>
      <c r="L37" s="5"/>
      <c r="M37" s="1">
        <v>685</v>
      </c>
      <c r="N37" s="2"/>
      <c r="O37" s="79">
        <v>-1.5804597701149392</v>
      </c>
      <c r="P37" s="5"/>
      <c r="Q37" s="1">
        <v>1658</v>
      </c>
      <c r="R37" s="2"/>
      <c r="S37" s="127">
        <v>8.5789129011133</v>
      </c>
      <c r="T37" s="5"/>
      <c r="U37" s="1">
        <v>382</v>
      </c>
      <c r="V37" s="2"/>
      <c r="W37" s="127">
        <v>13.690476190476186</v>
      </c>
      <c r="X37" s="5"/>
      <c r="Y37" s="6">
        <v>558.331</v>
      </c>
      <c r="Z37" s="7"/>
      <c r="AA37" s="79">
        <v>-2.9328878079141085</v>
      </c>
      <c r="AB37" s="5"/>
      <c r="AC37" s="1">
        <v>76.154</v>
      </c>
      <c r="AD37" s="2"/>
      <c r="AE37" s="85">
        <v>12.52401075681906</v>
      </c>
      <c r="AG37" s="62"/>
    </row>
    <row r="38" spans="1:33" s="16" customFormat="1" ht="15" customHeight="1">
      <c r="A38" s="12"/>
      <c r="B38" s="135"/>
      <c r="C38" s="63" t="s">
        <v>15</v>
      </c>
      <c r="D38" s="4"/>
      <c r="E38" s="1">
        <v>3407.64</v>
      </c>
      <c r="F38" s="78"/>
      <c r="G38" s="51">
        <v>-1.3343563833252525</v>
      </c>
      <c r="H38" s="80"/>
      <c r="I38" s="81">
        <v>6773.93</v>
      </c>
      <c r="J38" s="78"/>
      <c r="K38" s="51">
        <v>-4.244511212936586</v>
      </c>
      <c r="L38" s="82"/>
      <c r="M38" s="81">
        <v>713</v>
      </c>
      <c r="N38" s="78"/>
      <c r="O38" s="51">
        <v>-1.3831258644536604</v>
      </c>
      <c r="P38" s="82"/>
      <c r="Q38" s="81"/>
      <c r="R38" s="78"/>
      <c r="S38" s="79"/>
      <c r="T38" s="82"/>
      <c r="U38" s="81"/>
      <c r="V38" s="78"/>
      <c r="W38" s="79"/>
      <c r="X38" s="82"/>
      <c r="Y38" s="83">
        <v>567.37</v>
      </c>
      <c r="Z38" s="84"/>
      <c r="AA38" s="79">
        <v>-3.6737978536830473</v>
      </c>
      <c r="AB38" s="82"/>
      <c r="AC38" s="1">
        <v>112.231</v>
      </c>
      <c r="AD38" s="78"/>
      <c r="AE38" s="85">
        <v>-8.859762386207692</v>
      </c>
      <c r="AG38" s="62"/>
    </row>
    <row r="39" spans="1:33" s="9" customFormat="1" ht="15" customHeight="1" thickBot="1">
      <c r="A39" s="8"/>
      <c r="B39" s="136"/>
      <c r="C39" s="93" t="s">
        <v>16</v>
      </c>
      <c r="D39" s="121"/>
      <c r="E39" s="122">
        <v>3669.225</v>
      </c>
      <c r="F39" s="123"/>
      <c r="G39" s="86">
        <v>2.4568305949894453</v>
      </c>
      <c r="H39" s="94"/>
      <c r="I39" s="122">
        <v>7356.143</v>
      </c>
      <c r="J39" s="123"/>
      <c r="K39" s="86">
        <v>1.8408666328680434</v>
      </c>
      <c r="L39" s="94"/>
      <c r="M39" s="124">
        <v>776</v>
      </c>
      <c r="N39" s="123"/>
      <c r="O39" s="86">
        <v>0.25839793281654533</v>
      </c>
      <c r="P39" s="94"/>
      <c r="Q39" s="122"/>
      <c r="R39" s="123"/>
      <c r="S39" s="86"/>
      <c r="T39" s="94"/>
      <c r="U39" s="122"/>
      <c r="V39" s="123"/>
      <c r="W39" s="86"/>
      <c r="X39" s="94"/>
      <c r="Y39" s="122">
        <v>646.759</v>
      </c>
      <c r="Z39" s="125"/>
      <c r="AA39" s="86">
        <v>-0.5116254028319389</v>
      </c>
      <c r="AB39" s="94"/>
      <c r="AC39" s="122">
        <v>164.468</v>
      </c>
      <c r="AD39" s="126"/>
      <c r="AE39" s="87">
        <v>2.354932662866238</v>
      </c>
      <c r="AG39" s="10"/>
    </row>
    <row r="40" spans="1:33" s="9" customFormat="1" ht="15" customHeight="1" collapsed="1">
      <c r="A40" s="8"/>
      <c r="B40" s="134" t="s">
        <v>63</v>
      </c>
      <c r="C40" s="64" t="s">
        <v>52</v>
      </c>
      <c r="D40" s="106"/>
      <c r="E40" s="66">
        <v>3291.938</v>
      </c>
      <c r="F40" s="67"/>
      <c r="G40" s="91">
        <v>-0.7893602722015114</v>
      </c>
      <c r="H40" s="65"/>
      <c r="I40" s="66">
        <v>6644.29632</v>
      </c>
      <c r="J40" s="67"/>
      <c r="K40" s="91">
        <v>-0.6294386666154117</v>
      </c>
      <c r="L40" s="65"/>
      <c r="M40" s="68">
        <v>781</v>
      </c>
      <c r="N40" s="67"/>
      <c r="O40" s="91">
        <v>-0.5095541401273884</v>
      </c>
      <c r="P40" s="65"/>
      <c r="Q40" s="66"/>
      <c r="R40" s="67"/>
      <c r="S40" s="91"/>
      <c r="T40" s="65"/>
      <c r="U40" s="66"/>
      <c r="V40" s="67"/>
      <c r="W40" s="91"/>
      <c r="X40" s="65"/>
      <c r="Y40" s="66">
        <v>597.398</v>
      </c>
      <c r="Z40" s="107"/>
      <c r="AA40" s="91">
        <v>-1.3582684966249703</v>
      </c>
      <c r="AB40" s="65"/>
      <c r="AC40" s="66">
        <v>77.304</v>
      </c>
      <c r="AD40" s="67"/>
      <c r="AE40" s="91">
        <v>-27.92302241450042</v>
      </c>
      <c r="AG40" s="10"/>
    </row>
    <row r="41" spans="1:33" s="9" customFormat="1" ht="15" customHeight="1">
      <c r="A41" s="8"/>
      <c r="B41" s="135"/>
      <c r="C41" s="63" t="s">
        <v>53</v>
      </c>
      <c r="D41" s="108"/>
      <c r="E41" s="1">
        <v>3265.638</v>
      </c>
      <c r="F41" s="2"/>
      <c r="G41" s="79">
        <v>8.743029651577473</v>
      </c>
      <c r="H41" s="4"/>
      <c r="I41" s="1">
        <v>6540.79315</v>
      </c>
      <c r="J41" s="2"/>
      <c r="K41" s="79">
        <v>8.94503773055364</v>
      </c>
      <c r="L41" s="4"/>
      <c r="M41" s="6">
        <v>753</v>
      </c>
      <c r="N41" s="2"/>
      <c r="O41" s="79">
        <v>-1.8252933507170832</v>
      </c>
      <c r="P41" s="4"/>
      <c r="Q41" s="1"/>
      <c r="R41" s="2"/>
      <c r="S41" s="79"/>
      <c r="T41" s="4"/>
      <c r="U41" s="1"/>
      <c r="V41" s="2"/>
      <c r="W41" s="79"/>
      <c r="X41" s="4"/>
      <c r="Y41" s="1">
        <v>572.28</v>
      </c>
      <c r="Z41" s="109"/>
      <c r="AA41" s="79">
        <v>-4.464436257038551</v>
      </c>
      <c r="AB41" s="4"/>
      <c r="AC41" s="1">
        <v>82.698</v>
      </c>
      <c r="AD41" s="2"/>
      <c r="AE41" s="85">
        <v>77.06834532374099</v>
      </c>
      <c r="AG41" s="10"/>
    </row>
    <row r="42" spans="1:33" s="16" customFormat="1" ht="15" customHeight="1">
      <c r="A42" s="12"/>
      <c r="B42" s="135"/>
      <c r="C42" s="104" t="s">
        <v>17</v>
      </c>
      <c r="D42" s="110"/>
      <c r="E42" s="111"/>
      <c r="F42" s="112"/>
      <c r="G42" s="100"/>
      <c r="H42" s="113"/>
      <c r="I42" s="114"/>
      <c r="J42" s="112"/>
      <c r="K42" s="100"/>
      <c r="L42" s="113"/>
      <c r="M42" s="115"/>
      <c r="N42" s="112"/>
      <c r="O42" s="100"/>
      <c r="P42" s="113"/>
      <c r="Q42" s="114"/>
      <c r="R42" s="112"/>
      <c r="S42" s="100"/>
      <c r="T42" s="113"/>
      <c r="U42" s="114"/>
      <c r="V42" s="112"/>
      <c r="W42" s="100"/>
      <c r="X42" s="113"/>
      <c r="Y42" s="114"/>
      <c r="Z42" s="116"/>
      <c r="AA42" s="100"/>
      <c r="AB42" s="113"/>
      <c r="AC42" s="114"/>
      <c r="AD42" s="112"/>
      <c r="AE42" s="101"/>
      <c r="AG42" s="62"/>
    </row>
    <row r="43" spans="1:33" s="9" customFormat="1" ht="15" customHeight="1">
      <c r="A43" s="8"/>
      <c r="B43" s="135"/>
      <c r="C43" s="63" t="s">
        <v>18</v>
      </c>
      <c r="D43" s="108"/>
      <c r="E43" s="1"/>
      <c r="F43" s="2"/>
      <c r="G43" s="79"/>
      <c r="H43" s="4"/>
      <c r="I43" s="1"/>
      <c r="J43" s="2"/>
      <c r="K43" s="79"/>
      <c r="L43" s="4"/>
      <c r="M43" s="6"/>
      <c r="N43" s="2"/>
      <c r="O43" s="79"/>
      <c r="P43" s="4"/>
      <c r="Q43" s="1"/>
      <c r="R43" s="2"/>
      <c r="S43" s="127"/>
      <c r="T43" s="128"/>
      <c r="U43" s="129"/>
      <c r="V43" s="130"/>
      <c r="W43" s="127"/>
      <c r="X43" s="4"/>
      <c r="Y43" s="1"/>
      <c r="Z43" s="109"/>
      <c r="AA43" s="79"/>
      <c r="AB43" s="4"/>
      <c r="AC43" s="1"/>
      <c r="AD43" s="2"/>
      <c r="AE43" s="85"/>
      <c r="AG43" s="10"/>
    </row>
    <row r="44" spans="1:33" s="16" customFormat="1" ht="15" customHeight="1">
      <c r="A44" s="12"/>
      <c r="B44" s="135"/>
      <c r="C44" s="63" t="s">
        <v>19</v>
      </c>
      <c r="D44" s="69"/>
      <c r="E44" s="1"/>
      <c r="F44" s="2"/>
      <c r="G44" s="79"/>
      <c r="H44" s="4"/>
      <c r="I44" s="1"/>
      <c r="J44" s="2"/>
      <c r="K44" s="79"/>
      <c r="L44" s="4"/>
      <c r="M44" s="6"/>
      <c r="N44" s="2"/>
      <c r="O44" s="79"/>
      <c r="P44" s="4"/>
      <c r="Q44" s="1"/>
      <c r="R44" s="2"/>
      <c r="S44" s="79"/>
      <c r="T44" s="4"/>
      <c r="U44" s="1"/>
      <c r="V44" s="2"/>
      <c r="W44" s="79"/>
      <c r="X44" s="4"/>
      <c r="Y44" s="1"/>
      <c r="Z44" s="109"/>
      <c r="AA44" s="79"/>
      <c r="AB44" s="4"/>
      <c r="AC44" s="1"/>
      <c r="AD44" s="2"/>
      <c r="AE44" s="85"/>
      <c r="AG44" s="62"/>
    </row>
    <row r="45" spans="1:33" s="16" customFormat="1" ht="15" customHeight="1">
      <c r="A45" s="12"/>
      <c r="B45" s="135"/>
      <c r="C45" s="104" t="s">
        <v>20</v>
      </c>
      <c r="D45" s="105"/>
      <c r="E45" s="111"/>
      <c r="F45" s="117"/>
      <c r="G45" s="102"/>
      <c r="H45" s="118"/>
      <c r="I45" s="119"/>
      <c r="J45" s="117"/>
      <c r="K45" s="102"/>
      <c r="L45" s="118"/>
      <c r="M45" s="111"/>
      <c r="N45" s="117"/>
      <c r="O45" s="102"/>
      <c r="P45" s="118"/>
      <c r="Q45" s="119"/>
      <c r="R45" s="117"/>
      <c r="S45" s="100"/>
      <c r="T45" s="118"/>
      <c r="U45" s="119"/>
      <c r="V45" s="117"/>
      <c r="W45" s="100"/>
      <c r="X45" s="118"/>
      <c r="Y45" s="119"/>
      <c r="Z45" s="120"/>
      <c r="AA45" s="102"/>
      <c r="AB45" s="118"/>
      <c r="AC45" s="119"/>
      <c r="AD45" s="117"/>
      <c r="AE45" s="101"/>
      <c r="AG45" s="62"/>
    </row>
    <row r="46" spans="1:33" s="16" customFormat="1" ht="15" customHeight="1">
      <c r="A46" s="12"/>
      <c r="B46" s="135"/>
      <c r="C46" s="63" t="s">
        <v>21</v>
      </c>
      <c r="D46" s="108"/>
      <c r="E46" s="1"/>
      <c r="F46" s="2"/>
      <c r="G46" s="79"/>
      <c r="H46" s="4"/>
      <c r="I46" s="1"/>
      <c r="J46" s="2"/>
      <c r="K46" s="79"/>
      <c r="L46" s="4"/>
      <c r="M46" s="6"/>
      <c r="N46" s="2"/>
      <c r="O46" s="79"/>
      <c r="P46" s="4"/>
      <c r="Q46" s="1"/>
      <c r="R46" s="2"/>
      <c r="S46" s="127"/>
      <c r="T46" s="4"/>
      <c r="U46" s="1"/>
      <c r="V46" s="2"/>
      <c r="W46" s="127"/>
      <c r="X46" s="4"/>
      <c r="Y46" s="1"/>
      <c r="Z46" s="109"/>
      <c r="AA46" s="79"/>
      <c r="AB46" s="4"/>
      <c r="AC46" s="1"/>
      <c r="AD46" s="2"/>
      <c r="AE46" s="85"/>
      <c r="AG46" s="62"/>
    </row>
    <row r="47" spans="1:33" s="16" customFormat="1" ht="15" customHeight="1">
      <c r="A47" s="12"/>
      <c r="B47" s="135"/>
      <c r="C47" s="63" t="s">
        <v>22</v>
      </c>
      <c r="D47" s="4"/>
      <c r="E47" s="1"/>
      <c r="F47" s="2"/>
      <c r="G47" s="79"/>
      <c r="H47" s="4"/>
      <c r="I47" s="1"/>
      <c r="J47" s="2"/>
      <c r="K47" s="79"/>
      <c r="L47" s="4"/>
      <c r="M47" s="6"/>
      <c r="N47" s="2"/>
      <c r="O47" s="79"/>
      <c r="P47" s="4"/>
      <c r="Q47" s="1"/>
      <c r="R47" s="2"/>
      <c r="S47" s="79"/>
      <c r="T47" s="4"/>
      <c r="U47" s="1"/>
      <c r="V47" s="2"/>
      <c r="W47" s="79"/>
      <c r="X47" s="4"/>
      <c r="Y47" s="1"/>
      <c r="Z47" s="109"/>
      <c r="AA47" s="79"/>
      <c r="AB47" s="4"/>
      <c r="AC47" s="1"/>
      <c r="AD47" s="2"/>
      <c r="AE47" s="85"/>
      <c r="AG47" s="62"/>
    </row>
    <row r="48" spans="1:33" s="16" customFormat="1" ht="15" customHeight="1">
      <c r="A48" s="12"/>
      <c r="B48" s="135"/>
      <c r="C48" s="104" t="s">
        <v>23</v>
      </c>
      <c r="D48" s="105"/>
      <c r="E48" s="111"/>
      <c r="F48" s="117"/>
      <c r="G48" s="102"/>
      <c r="H48" s="118"/>
      <c r="I48" s="119"/>
      <c r="J48" s="117"/>
      <c r="K48" s="102"/>
      <c r="L48" s="118"/>
      <c r="M48" s="111"/>
      <c r="N48" s="117"/>
      <c r="O48" s="102"/>
      <c r="P48" s="118"/>
      <c r="Q48" s="119"/>
      <c r="R48" s="117"/>
      <c r="S48" s="102"/>
      <c r="T48" s="118"/>
      <c r="U48" s="119"/>
      <c r="V48" s="117"/>
      <c r="W48" s="102"/>
      <c r="X48" s="118"/>
      <c r="Y48" s="119"/>
      <c r="Z48" s="120"/>
      <c r="AA48" s="102"/>
      <c r="AB48" s="118"/>
      <c r="AC48" s="131"/>
      <c r="AD48" s="117"/>
      <c r="AE48" s="103"/>
      <c r="AG48" s="62"/>
    </row>
    <row r="49" spans="1:33" s="16" customFormat="1" ht="15" customHeight="1">
      <c r="A49" s="12"/>
      <c r="B49" s="135"/>
      <c r="C49" s="63" t="s">
        <v>64</v>
      </c>
      <c r="D49" s="4"/>
      <c r="E49" s="1"/>
      <c r="F49" s="2"/>
      <c r="G49" s="79"/>
      <c r="H49" s="4"/>
      <c r="I49" s="1"/>
      <c r="J49" s="2"/>
      <c r="K49" s="79"/>
      <c r="L49" s="5"/>
      <c r="M49" s="1"/>
      <c r="N49" s="2"/>
      <c r="O49" s="79"/>
      <c r="P49" s="5"/>
      <c r="Q49" s="1"/>
      <c r="R49" s="2"/>
      <c r="S49" s="51"/>
      <c r="T49" s="5"/>
      <c r="U49" s="1"/>
      <c r="V49" s="2"/>
      <c r="W49" s="51"/>
      <c r="X49" s="5"/>
      <c r="Y49" s="6"/>
      <c r="Z49" s="7"/>
      <c r="AA49" s="79"/>
      <c r="AB49" s="5"/>
      <c r="AC49" s="1"/>
      <c r="AD49" s="2"/>
      <c r="AE49" s="85"/>
      <c r="AG49" s="62"/>
    </row>
    <row r="50" spans="1:33" s="16" customFormat="1" ht="15" customHeight="1">
      <c r="A50" s="12"/>
      <c r="B50" s="135"/>
      <c r="C50" s="63" t="s">
        <v>15</v>
      </c>
      <c r="D50" s="4"/>
      <c r="E50" s="1"/>
      <c r="F50" s="78"/>
      <c r="G50" s="51"/>
      <c r="H50" s="80"/>
      <c r="I50" s="81"/>
      <c r="J50" s="78"/>
      <c r="K50" s="51"/>
      <c r="L50" s="82"/>
      <c r="M50" s="81"/>
      <c r="N50" s="78"/>
      <c r="O50" s="51"/>
      <c r="P50" s="82"/>
      <c r="Q50" s="81"/>
      <c r="R50" s="78"/>
      <c r="S50" s="79"/>
      <c r="T50" s="82"/>
      <c r="U50" s="81"/>
      <c r="V50" s="78"/>
      <c r="W50" s="79"/>
      <c r="X50" s="82"/>
      <c r="Y50" s="83"/>
      <c r="Z50" s="84"/>
      <c r="AA50" s="79"/>
      <c r="AB50" s="82"/>
      <c r="AC50" s="1"/>
      <c r="AD50" s="78"/>
      <c r="AE50" s="85"/>
      <c r="AG50" s="62"/>
    </row>
    <row r="51" spans="1:33" s="9" customFormat="1" ht="15" customHeight="1" thickBot="1">
      <c r="A51" s="8"/>
      <c r="B51" s="136"/>
      <c r="C51" s="93" t="s">
        <v>16</v>
      </c>
      <c r="D51" s="121"/>
      <c r="E51" s="122"/>
      <c r="F51" s="123"/>
      <c r="G51" s="86"/>
      <c r="H51" s="94"/>
      <c r="I51" s="122"/>
      <c r="J51" s="123"/>
      <c r="K51" s="86"/>
      <c r="L51" s="94"/>
      <c r="M51" s="124"/>
      <c r="N51" s="123"/>
      <c r="O51" s="86"/>
      <c r="P51" s="94"/>
      <c r="Q51" s="122"/>
      <c r="R51" s="123"/>
      <c r="S51" s="86"/>
      <c r="T51" s="94"/>
      <c r="U51" s="122"/>
      <c r="V51" s="123"/>
      <c r="W51" s="86"/>
      <c r="X51" s="94"/>
      <c r="Y51" s="122"/>
      <c r="Z51" s="125"/>
      <c r="AA51" s="86"/>
      <c r="AB51" s="94"/>
      <c r="AC51" s="122"/>
      <c r="AD51" s="126"/>
      <c r="AE51" s="87"/>
      <c r="AG51" s="10"/>
    </row>
    <row r="52" spans="1:33" s="16" customFormat="1" ht="15" customHeight="1">
      <c r="A52" s="12"/>
      <c r="B52" s="70"/>
      <c r="C52" s="71" t="s">
        <v>35</v>
      </c>
      <c r="D52" s="72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55</v>
      </c>
      <c r="U52" s="72"/>
      <c r="Y52" s="72"/>
      <c r="Z52" s="72"/>
      <c r="AA52" s="72"/>
      <c r="AB52" s="72"/>
      <c r="AC52" s="72"/>
      <c r="AD52" s="72"/>
      <c r="AE52" s="72"/>
      <c r="AG52" s="12"/>
    </row>
    <row r="53" spans="1:33" s="16" customFormat="1" ht="15" customHeight="1">
      <c r="A53" s="12"/>
      <c r="B53" s="70"/>
      <c r="C53" s="71" t="s">
        <v>50</v>
      </c>
      <c r="D53" s="72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T53" s="72" t="s">
        <v>37</v>
      </c>
      <c r="U53" s="72"/>
      <c r="V53" s="72"/>
      <c r="W53" s="72"/>
      <c r="Y53" s="72"/>
      <c r="Z53" s="72"/>
      <c r="AA53" s="72"/>
      <c r="AB53" s="72"/>
      <c r="AC53" s="72"/>
      <c r="AD53" s="72"/>
      <c r="AE53" s="72"/>
      <c r="AG53" s="12"/>
    </row>
    <row r="54" spans="1:33" s="16" customFormat="1" ht="15" customHeight="1">
      <c r="A54" s="12"/>
      <c r="B54" s="70"/>
      <c r="C54" s="71" t="s">
        <v>45</v>
      </c>
      <c r="D54" s="72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T54" s="72"/>
      <c r="U54" s="72"/>
      <c r="V54" s="72"/>
      <c r="W54" s="72" t="s">
        <v>38</v>
      </c>
      <c r="X54" s="72"/>
      <c r="Y54" s="72"/>
      <c r="Z54" s="72"/>
      <c r="AA54" s="72"/>
      <c r="AB54" s="72"/>
      <c r="AC54" s="72"/>
      <c r="AD54" s="72"/>
      <c r="AE54" s="72"/>
      <c r="AG54" s="12"/>
    </row>
    <row r="55" spans="1:33" s="16" customFormat="1" ht="15" customHeight="1">
      <c r="A55" s="12"/>
      <c r="B55" s="70"/>
      <c r="C55" s="71" t="s">
        <v>46</v>
      </c>
      <c r="D55" s="72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39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G55" s="12"/>
    </row>
    <row r="56" spans="1:33" s="16" customFormat="1" ht="15" customHeight="1">
      <c r="A56" s="12"/>
      <c r="B56" s="70"/>
      <c r="D56" s="72"/>
      <c r="E56" s="71"/>
      <c r="F56" s="72"/>
      <c r="G56" s="72"/>
      <c r="H56" s="72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59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G56" s="12"/>
    </row>
    <row r="57" spans="1:33" s="16" customFormat="1" ht="15" customHeight="1">
      <c r="A57" s="12"/>
      <c r="B57" s="74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"/>
      <c r="T57" s="72" t="s">
        <v>58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G57" s="12"/>
    </row>
    <row r="58" spans="1:33" s="16" customFormat="1" ht="13.5" customHeight="1">
      <c r="A58" s="1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2" t="s">
        <v>40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G58" s="12"/>
    </row>
    <row r="59" spans="1:33" s="16" customFormat="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70"/>
      <c r="X59" s="72"/>
      <c r="Y59" s="70"/>
      <c r="Z59" s="70"/>
      <c r="AA59" s="70"/>
      <c r="AB59" s="70"/>
      <c r="AC59" s="70"/>
      <c r="AD59" s="70"/>
      <c r="AE59" s="70"/>
      <c r="AG59" s="12"/>
    </row>
    <row r="60" spans="1:33" s="16" customFormat="1" ht="13.5" customHeight="1">
      <c r="A60" s="12"/>
      <c r="B60" s="12"/>
      <c r="C60" s="12"/>
      <c r="D60" s="12"/>
      <c r="E60" s="12"/>
      <c r="F60" s="12"/>
      <c r="G60" s="12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72"/>
      <c r="Y60" s="12"/>
      <c r="Z60" s="12"/>
      <c r="AA60" s="12"/>
      <c r="AB60" s="12"/>
      <c r="AC60" s="12"/>
      <c r="AD60" s="12"/>
      <c r="AE60" s="12"/>
      <c r="AG60" s="12"/>
    </row>
    <row r="61" spans="1:33" s="16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</row>
    <row r="62" spans="1:33" s="16" customFormat="1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</row>
    <row r="63" spans="1:33" s="16" customFormat="1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</row>
    <row r="64" spans="1:33" s="16" customFormat="1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</row>
    <row r="65" spans="1:33" s="16" customFormat="1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</row>
    <row r="66" spans="1:33" s="16" customFormat="1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</row>
    <row r="67" spans="1:33" s="16" customFormat="1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</row>
    <row r="68" spans="1:33" s="16" customFormat="1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</row>
    <row r="69" spans="1:33" s="16" customFormat="1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B1:K2"/>
    <mergeCell ref="AC1:AE1"/>
    <mergeCell ref="B4:C7"/>
    <mergeCell ref="B8:B17"/>
    <mergeCell ref="B28:B39"/>
    <mergeCell ref="B40:B5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2017-08-08T05:05:34Z</cp:lastPrinted>
  <dcterms:created xsi:type="dcterms:W3CDTF">2000-05-25T03:36:00Z</dcterms:created>
  <dcterms:modified xsi:type="dcterms:W3CDTF">2017-08-08T05:14:42Z</dcterms:modified>
  <cp:category/>
  <cp:version/>
  <cp:contentType/>
  <cp:contentStatus/>
</cp:coreProperties>
</file>