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M25" i="3" l="1"/>
  <c r="AI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<sst xmlns="http://schemas.openxmlformats.org/spreadsheetml/2006/main" count="2791" uniqueCount="580">
  <si>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</si>
  <si>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</si>
  <si>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</si>
  <si>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</si>
  <si>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</si>
  <si>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</si>
  <si>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</si>
  <si>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</si>
  <si>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</si>
  <si>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</si>
  <si>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</si>
  <si>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</si>
  <si>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</si>
  <si>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</si>
  <si>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</si>
  <si>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</si>
  <si>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</si>
  <si>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</si>
  <si>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</si>
  <si>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</si>
  <si>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</si>
  <si>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</si>
  <si>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</si>
  <si>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</si>
  <si>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</si>
  <si>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</si>
  <si>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</si>
  <si>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</si>
  <si>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</si>
  <si>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</si>
  <si>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</si>
  <si>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</si>
  <si>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</si>
  <si>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</si>
  <si>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</si>
  <si>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</si>
  <si>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</si>
  <si>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</si>
  <si>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</si>
  <si>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</si>
  <si>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</si>
  <si>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</si>
  <si>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</si>
  <si>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</si>
  <si>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</si>
  <si>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</si>
  <si>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</si>
  <si>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</si>
  <si>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</si>
  <si>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</si>
  <si>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</si>
  <si>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</si>
  <si>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</si>
  <si>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</si>
  <si>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</si>
  <si>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</si>
  <si>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</si>
  <si>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</si>
  <si>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</si>
  <si>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</si>
  <si>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</si>
  <si>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</si>
  <si>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</si>
  <si>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</si>
  <si>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</si>
  <si>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</si>
  <si>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</si>
  <si>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</si>
  <si>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</si>
  <si>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</si>
  <si>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</si>
  <si>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</si>
  <si>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</si>
  <si>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</si>
  <si>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</si>
  <si>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</si>
  <si>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</si>
  <si>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</si>
  <si>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</si>
  <si>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</si>
  <si>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</si>
  <si>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</si>
  <si>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</si>
  <si>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</si>
  <si>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</si>
  <si>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</si>
  <si>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</si>
  <si>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</si>
  <si>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</si>
  <si>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</si>
  <si>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</si>
  <si>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</si>
  <si>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</si>
  <si>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</si>
  <si>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</si>
  <si>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</si>
  <si>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</si>
  <si>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</si>
  <si>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</si>
  <si>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</si>
  <si>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</si>
  <si>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</si>
  <si>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</si>
  <si>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</si>
  <si>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</si>
  <si>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</si>
  <si>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</si>
  <si>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</si>
  <si>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</si>
  <si>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</si>
  <si>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</si>
  <si>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</si>
  <si>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</si>
  <si>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</si>
  <si>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</si>
  <si>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</si>
  <si>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</si>
  <si>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</si>
  <si>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</si>
  <si>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</si>
  <si>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</si>
  <si>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</si>
  <si>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</si>
  <si>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</si>
  <si>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</si>
  <si>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</si>
  <si>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</si>
  <si>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</si>
  <si>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</si>
  <si>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</si>
  <si>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</si>
  <si>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</si>
  <si>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</si>
  <si>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</si>
  <si>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</si>
  <si>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</si>
  <si>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</si>
  <si>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</si>
  <si>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</si>
  <si>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</si>
  <si>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</si>
  <si>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</si>
  <si>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</si>
  <si>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</si>
  <si>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</si>
  <si>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</si>
  <si>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</si>
  <si>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</si>
  <si>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</si>
  <si>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</si>
  <si>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</si>
  <si>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</si>
  <si>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</si>
  <si>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</si>
  <si>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</si>
  <si>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</si>
  <si>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</si>
  <si>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</si>
  <si>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</si>
  <si>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</si>
  <si>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</si>
  <si>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</si>
  <si>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</si>
  <si>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</si>
  <si>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</si>
  <si>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</si>
  <si>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</si>
  <si>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</si>
  <si>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</si>
  <si>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</si>
  <si>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</si>
  <si>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</si>
  <si>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</si>
  <si>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</si>
  <si>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</si>
  <si>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</si>
  <si>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</si>
  <si>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</si>
  <si>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</si>
  <si>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</si>
  <si>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</si>
  <si>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</si>
  <si>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</si>
  <si>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</si>
  <si>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</si>
  <si>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</si>
  <si>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</si>
  <si>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</si>
  <si>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</si>
  <si>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</si>
  <si>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</si>
  <si>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</si>
  <si>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</si>
  <si>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</si>
  <si>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</si>
  <si>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</si>
  <si>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</si>
  <si>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</si>
  <si>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</si>
  <si>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</si>
  <si>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</si>
  <si>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</si>
  <si>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</si>
  <si>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</si>
  <si>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</si>
  <si>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</si>
  <si>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</si>
  <si>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</si>
  <si>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</si>
  <si>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</si>
  <si>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</si>
  <si>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</si>
  <si>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</si>
  <si>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</si>
  <si>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</si>
  <si>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</si>
  <si>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</si>
  <si>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</si>
  <si>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</si>
  <si>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</si>
  <si>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</si>
  <si>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</si>
  <si>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</si>
  <si>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</si>
  <si>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</si>
  <si>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</si>
  <si>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</si>
  <si>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</si>
  <si>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</si>
  <si>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</si>
  <si>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</si>
  <si>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</si>
  <si>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</si>
  <si>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</si>
  <si>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</si>
  <si>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</si>
  <si>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</si>
  <si>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</si>
  <si>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</si>
  <si>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</si>
  <si>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</si>
  <si>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</si>
  <si>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</si>
  <si>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</si>
  <si>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</si>
  <si>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</si>
  <si>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</si>
  <si>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</si>
  <si>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</si>
  <si>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</si>
  <si>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</si>
  <si>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</si>
  <si>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</si>
  <si>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</si>
  <si>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</si>
  <si>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</si>
  <si>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</si>
  <si>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</si>
  <si>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</si>
  <si>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</si>
  <si>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</si>
  <si>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</si>
  <si>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</si>
  <si>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</si>
  <si>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</si>
  <si>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</si>
  <si>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</si>
  <si>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</si>
  <si>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</si>
  <si>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</si>
  <si>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</si>
  <si>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</si>
  <si>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</si>
  <si>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</si>
  <si>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</si>
  <si>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</si>
  <si>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</si>
  <si>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</si>
  <si>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</si>
  <si>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</si>
  <si>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</si>
  <si>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</si>
  <si>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</si>
  <si>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</si>
  <si>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</si>
  <si>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</si>
  <si>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</si>
  <si>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</si>
  <si>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</si>
  <si>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</si>
  <si>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</si>
  <si>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</si>
  <si>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</si>
  <si>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</si>
  <si>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</si>
  <si>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</si>
  <si>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</si>
  <si>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</si>
  <si>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</si>
  <si>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</si>
  <si>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</si>
  <si>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</si>
  <si>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</si>
  <si>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</si>
  <si>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</si>
  <si>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</si>
  <si>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</si>
  <si>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</si>
  <si>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</si>
  <si>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</si>
  <si>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</si>
  <si>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</si>
  <si>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</si>
  <si>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</si>
  <si>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</si>
  <si>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</si>
  <si>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</si>
  <si>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</si>
  <si>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</si>
  <si>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</si>
  <si>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</si>
  <si>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</si>
  <si>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</si>
  <si>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</si>
  <si>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</si>
  <si>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</si>
  <si>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</si>
  <si>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</si>
  <si>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</si>
  <si>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</si>
  <si>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</si>
  <si>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</si>
  <si>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</si>
  <si>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</si>
  <si>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</si>
  <si>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</si>
  <si>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</si>
  <si>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</si>
  <si>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</si>
  <si>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</si>
  <si>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</si>
  <si>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</si>
  <si>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</si>
  <si>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</si>
  <si>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</si>
  <si>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</si>
  <si>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</si>
  <si>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</si>
  <si>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</si>
  <si>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</si>
  <si>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</si>
  <si>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</si>
  <si>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</si>
  <si>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</si>
  <si>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</si>
  <si>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</si>
  <si>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</si>
  <si>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</si>
  <si>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</si>
  <si>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</si>
  <si>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</si>
  <si>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</si>
  <si>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</si>
  <si>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</si>
  <si>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</si>
  <si>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</si>
  <si>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</si>
  <si>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</si>
  <si>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</si>
  <si>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</si>
  <si>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</si>
  <si>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</si>
  <si>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</si>
  <si>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</si>
  <si>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</si>
  <si>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</si>
  <si>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</si>
  <si>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</si>
  <si>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</si>
  <si>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</si>
  <si>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</si>
  <si>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</si>
  <si>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</si>
  <si>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</si>
  <si>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</si>
  <si>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</si>
  <si>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</si>
  <si>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</si>
  <si>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</si>
  <si>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</si>
  <si>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</si>
  <si>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</si>
  <si>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</si>
  <si>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</si>
  <si>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</si>
  <si>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</si>
  <si>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</si>
  <si>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</si>
  <si>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</si>
  <si>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</si>
  <si>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</si>
  <si>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</si>
  <si>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</si>
  <si>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</si>
  <si>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</si>
  <si>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</si>
  <si>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</si>
  <si>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</si>
  <si>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</si>
  <si>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</si>
  <si>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</si>
  <si>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</si>
  <si>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</si>
  <si>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</si>
  <si>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</si>
  <si>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</si>
  <si>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</si>
  <si>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</si>
  <si>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</si>
  <si>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</si>
  <si>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</si>
  <si>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</si>
  <si>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</si>
  <si>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</si>
  <si>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</si>
  <si>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</si>
  <si>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</si>
  <si>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</si>
  <si>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</si>
  <si>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</si>
  <si>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</si>
  <si>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</si>
  <si>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</si>
  <si>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</si>
  <si>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</si>
  <si>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</si>
  <si>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</si>
  <si>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</si>
  <si>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</si>
  <si>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</si>
  <si>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</si>
  <si>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</si>
  <si>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</si>
  <si>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</si>
  <si>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</si>
  <si>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</si>
  <si>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</si>
  <si>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</si>
  <si>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</si>
  <si>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</si>
  <si>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</si>
  <si>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</si>
  <si>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</si>
  <si>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</si>
  <si>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</si>
  <si>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</si>
  <si>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</si>
  <si>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</si>
  <si>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</si>
  <si>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</si>
  <si>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</si>
  <si>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</si>
  <si>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</si>
  <si>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</si>
  <si>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</si>
  <si>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</si>
  <si>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</si>
  <si>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</si>
  <si>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</si>
  <si>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</si>
  <si>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</si>
  <si>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</si>
  <si>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</si>
  <si>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</si>
  <si>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</si>
  <si>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</si>
  <si>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</si>
  <si>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</si>
  <si>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</si>
  <si>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</si>
  <si>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</si>
  <si>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</si>
  <si>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</si>
  <si>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</si>
  <si>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</si>
  <si>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</si>
  <si>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</si>
  <si>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</si>
  <si>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</si>
  <si>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</si>
  <si>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</si>
  <si>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</si>
  <si>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</si>
  <si>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</si>
  <si>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</si>
  <si>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</si>
  <si>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</si>
  <si>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</si>
  <si>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</si>
  <si>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</si>
  <si>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</si>
  <si>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</si>
  <si>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</si>
  <si>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</si>
  <si>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</si>
  <si>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</si>
  <si>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</si>
  <si>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</si>
  <si>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</si>
  <si>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</si>
  <si>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</si>
  <si>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</si>
  <si>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</si>
  <si>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</si>
  <si>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</si>
  <si>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</si>
  <si>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</si>
  <si>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</si>
  <si>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</si>
  <si>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</si>
  <si>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</si>
  <si>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</si>
  <si>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</si>
  <si>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</si>
  <si>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</si>
  <si>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t>
  </si>
  <si>
    <t>療護施設における脱却者数（一定の意思疎通・運動機能の改善が図られた患者数）</t>
    <phoneticPr fontId="5"/>
  </si>
  <si>
    <t>人</t>
    <rPh sb="0" eb="1">
      <t>ニン</t>
    </rPh>
    <phoneticPr fontId="5"/>
  </si>
  <si>
    <t>-</t>
    <phoneticPr fontId="5"/>
  </si>
  <si>
    <t>国土交通省</t>
  </si>
  <si>
    <t>百万円/人</t>
    <phoneticPr fontId="5"/>
  </si>
  <si>
    <t>療護施設の設置・運営など、自動車事故による重度後遺障害者への支援については、民間では十分な対応がなされておらず、国民や社会のニーズを的確に反映している。</t>
    <phoneticPr fontId="5"/>
  </si>
  <si>
    <t>‐</t>
  </si>
  <si>
    <t>経費削減方策に基づき経費削減に積極的に取り組んでいる。</t>
    <phoneticPr fontId="5"/>
  </si>
  <si>
    <t>成果目標を上回る実績を達成している。</t>
    <phoneticPr fontId="5"/>
  </si>
  <si>
    <t>独立行政法人自動車事故対策機構施設整備費</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</si>
  <si>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</si>
  <si>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</si>
  <si>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24～28年度までに遷延性意識障害（脳損傷により自力移動・摂食が不可能であるなどの最重度の後遺障害）からの脱却者数を95人以上とする。</t>
    <phoneticPr fontId="5"/>
  </si>
  <si>
    <t>中期計画に基づく療護センターに関連した施設・設備の新設及び老朽化等に伴う整備改修等件数</t>
    <phoneticPr fontId="5"/>
  </si>
  <si>
    <t>件</t>
    <rPh sb="0" eb="1">
      <t>ケン</t>
    </rPh>
    <phoneticPr fontId="5"/>
  </si>
  <si>
    <t>件</t>
    <rPh sb="0" eb="1">
      <t>ケン</t>
    </rPh>
    <phoneticPr fontId="5"/>
  </si>
  <si>
    <t>391/3</t>
    <phoneticPr fontId="5"/>
  </si>
  <si>
    <t>316/3</t>
    <phoneticPr fontId="5"/>
  </si>
  <si>
    <t>472/5</t>
    <phoneticPr fontId="5"/>
  </si>
  <si>
    <t>独立行政法人自動車事故対策機構施設整備費補助金</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</si>
  <si>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</si>
  <si>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</si>
  <si>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</si>
  <si>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</si>
  <si>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</si>
  <si>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計画を立てて、着実に実施している。</t>
    <phoneticPr fontId="5"/>
  </si>
  <si>
    <t>成果実績のとおり適切に活用されている。</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</si>
  <si>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</si>
  <si>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t>
    <phoneticPr fontId="5"/>
  </si>
  <si>
    <t>５　安全で安心できる交通の確保、治安・生活安全の確保</t>
    <phoneticPr fontId="5"/>
  </si>
  <si>
    <t>16　自動車事故の被害者の救済を図る</t>
    <phoneticPr fontId="5"/>
  </si>
  <si>
    <t>引き続き、適切に業務を行っていく。</t>
    <phoneticPr fontId="5"/>
  </si>
  <si>
    <t>A.丸文通商（株）</t>
    <rPh sb="2" eb="3">
      <t>マル</t>
    </rPh>
    <rPh sb="3" eb="4">
      <t>ブン</t>
    </rPh>
    <rPh sb="4" eb="6">
      <t>ツウショウ</t>
    </rPh>
    <rPh sb="6" eb="9">
      <t>カブ</t>
    </rPh>
    <phoneticPr fontId="5"/>
  </si>
  <si>
    <t>中部療護センター　全頭型脳磁場計測システム（MEG）購入・据付</t>
    <phoneticPr fontId="5"/>
  </si>
  <si>
    <t>丸文通商（株）</t>
    <phoneticPr fontId="5"/>
  </si>
  <si>
    <t>中部療護ｾﾝﾀｰ全頭型脳磁場計測ｼｽﾃﾑ（MEG）購入・据付</t>
    <phoneticPr fontId="5"/>
  </si>
  <si>
    <t>（有）平尾商会</t>
    <rPh sb="0" eb="3">
      <t>ユウ</t>
    </rPh>
    <rPh sb="3" eb="5">
      <t>ヒラオ</t>
    </rPh>
    <rPh sb="5" eb="7">
      <t>ショウカイ</t>
    </rPh>
    <phoneticPr fontId="5"/>
  </si>
  <si>
    <t>中部療護センター　Ｘ線撮影装置（回診用）の更新</t>
    <phoneticPr fontId="5"/>
  </si>
  <si>
    <t>一般競争入札</t>
  </si>
  <si>
    <t>丸木医科器械（株）</t>
    <rPh sb="0" eb="2">
      <t>マルキ</t>
    </rPh>
    <rPh sb="2" eb="4">
      <t>イカ</t>
    </rPh>
    <rPh sb="4" eb="6">
      <t>キカイ</t>
    </rPh>
    <rPh sb="7" eb="8">
      <t>カブ</t>
    </rPh>
    <phoneticPr fontId="5"/>
  </si>
  <si>
    <t>東北療護センター　人工呼吸器の更新</t>
    <phoneticPr fontId="5"/>
  </si>
  <si>
    <t>高塚ライフサイエンス（株）</t>
    <rPh sb="0" eb="2">
      <t>タカツカ</t>
    </rPh>
    <rPh sb="10" eb="13">
      <t>カブ</t>
    </rPh>
    <phoneticPr fontId="5"/>
  </si>
  <si>
    <t>岡山療護センター　生化学自動分析装置の更新</t>
    <phoneticPr fontId="5"/>
  </si>
  <si>
    <t>岩渕薬品（株）</t>
    <rPh sb="0" eb="2">
      <t>イワブチ</t>
    </rPh>
    <rPh sb="2" eb="4">
      <t>ヤクヒン</t>
    </rPh>
    <rPh sb="4" eb="7">
      <t>カブ</t>
    </rPh>
    <phoneticPr fontId="5"/>
  </si>
  <si>
    <t>千葉療護センター　高圧蒸気滅菌装置の更新</t>
    <phoneticPr fontId="5"/>
  </si>
  <si>
    <t>東邦薬品（株）</t>
    <rPh sb="0" eb="2">
      <t>トウホウ</t>
    </rPh>
    <rPh sb="2" eb="4">
      <t>ヤクヒン</t>
    </rPh>
    <rPh sb="4" eb="7">
      <t>カブ</t>
    </rPh>
    <phoneticPr fontId="5"/>
  </si>
  <si>
    <t>千葉療護センター　生化学自動分析装置の更新</t>
    <phoneticPr fontId="5"/>
  </si>
  <si>
    <t>476/5</t>
    <phoneticPr fontId="5"/>
  </si>
  <si>
    <t>平成27年度執行額（472百万円）／平成27年度における装置更新等件数（5件）
※中部療護ｾﾝﾀｰ 脳磁図形（MEG）の新設
　 千葉・岡山療護ｾﾝﾀｰ 生化学自動分析装置の更新
　 千葉療護ｾﾝﾀｰ 高圧蒸気滅菌装置の更新
　 東北療護センター 人工呼吸器の更新
　 中部療護センター X線撮影装置の更新　　　　　　</t>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</si>
  <si>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100" eb="102">
      <t>スイシン</t>
    </rPh>
    <rPh sb="103" eb="105">
      <t>キヨ</t>
    </rPh>
    <phoneticPr fontId="5"/>
  </si>
  <si>
    <t>-</t>
    <phoneticPr fontId="5"/>
  </si>
  <si>
    <t>無</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</si>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</sst>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149678</xdr:colOff>
      <xdr:row>720</xdr:row>
      <xdr:rowOff>244929</xdr:rowOff>
    </xdr:from>
    <xdr:to>
      <xdr:col>46</xdr:col>
      <xdr:colOff>81641</xdr:colOff>
      <xdr:row>732</xdr:row>
      <xdr:rowOff>226551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2535" y="32929286"/>
          <a:ext cx="7688035" cy="4227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205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535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187</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520</v>
      </c>
      <c r="AF5" s="691"/>
      <c r="AG5" s="691"/>
      <c r="AH5" s="691"/>
      <c r="AI5" s="691"/>
      <c r="AJ5" s="691"/>
      <c r="AK5" s="691"/>
      <c r="AL5" s="691"/>
      <c r="AM5" s="691"/>
      <c r="AN5" s="691"/>
      <c r="AO5" s="691"/>
      <c r="AP5" s="692"/>
      <c r="AQ5" s="693" t="s">
        <v>521</v>
      </c>
      <c r="AR5" s="694"/>
      <c r="AS5" s="694"/>
      <c r="AT5" s="694"/>
      <c r="AU5" s="694"/>
      <c r="AV5" s="694"/>
      <c r="AW5" s="694"/>
      <c r="AX5" s="695"/>
    </row>
    <row r="6" spans="1:50" ht="39" customHeight="1" x14ac:dyDescent="0.15">
      <c r="A6" s="698" t="s">
        <v>4</v>
      </c>
      <c r="B6" s="699"/>
      <c r="C6" s="699"/>
      <c r="D6" s="699"/>
      <c r="E6" s="699"/>
      <c r="F6" s="699"/>
      <c r="G6" s="825" t="str">
        <f>入力規則等!F39</f>
        <v>自動車安全特別会計自動車事故対策勘定</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523</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交通安全対策、犯罪被害者等施策</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5.25" customHeight="1" x14ac:dyDescent="0.15">
      <c r="A9" s="530" t="s">
        <v>25</v>
      </c>
      <c r="B9" s="531"/>
      <c r="C9" s="531"/>
      <c r="D9" s="531"/>
      <c r="E9" s="531"/>
      <c r="F9" s="531"/>
      <c r="G9" s="532" t="s">
        <v>536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7.75" customHeight="1" x14ac:dyDescent="0.15">
      <c r="A10" s="661" t="s">
        <v>34</v>
      </c>
      <c r="B10" s="662"/>
      <c r="C10" s="662"/>
      <c r="D10" s="662"/>
      <c r="E10" s="662"/>
      <c r="F10" s="662"/>
      <c r="G10" s="663" t="s">
        <v>537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405</v>
      </c>
      <c r="Q13" s="220"/>
      <c r="R13" s="220"/>
      <c r="S13" s="220"/>
      <c r="T13" s="220"/>
      <c r="U13" s="220"/>
      <c r="V13" s="221"/>
      <c r="W13" s="219">
        <v>404</v>
      </c>
      <c r="X13" s="220"/>
      <c r="Y13" s="220"/>
      <c r="Z13" s="220"/>
      <c r="AA13" s="220"/>
      <c r="AB13" s="220"/>
      <c r="AC13" s="221"/>
      <c r="AD13" s="219">
        <v>543</v>
      </c>
      <c r="AE13" s="220"/>
      <c r="AF13" s="220"/>
      <c r="AG13" s="220"/>
      <c r="AH13" s="220"/>
      <c r="AI13" s="220"/>
      <c r="AJ13" s="221"/>
      <c r="AK13" s="219">
        <v>476</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405</v>
      </c>
      <c r="Q18" s="515"/>
      <c r="R18" s="515"/>
      <c r="S18" s="515"/>
      <c r="T18" s="515"/>
      <c r="U18" s="515"/>
      <c r="V18" s="516"/>
      <c r="W18" s="514">
        <f>SUM(W13:AC17)</f>
        <v>404</v>
      </c>
      <c r="X18" s="515"/>
      <c r="Y18" s="515"/>
      <c r="Z18" s="515"/>
      <c r="AA18" s="515"/>
      <c r="AB18" s="515"/>
      <c r="AC18" s="516"/>
      <c r="AD18" s="514">
        <f>SUM(AD13:AJ17)</f>
        <v>543</v>
      </c>
      <c r="AE18" s="515"/>
      <c r="AF18" s="515"/>
      <c r="AG18" s="515"/>
      <c r="AH18" s="515"/>
      <c r="AI18" s="515"/>
      <c r="AJ18" s="516"/>
      <c r="AK18" s="514">
        <f>SUM(AK13:AQ17)</f>
        <v>476</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391</v>
      </c>
      <c r="Q19" s="220"/>
      <c r="R19" s="220"/>
      <c r="S19" s="220"/>
      <c r="T19" s="220"/>
      <c r="U19" s="220"/>
      <c r="V19" s="221"/>
      <c r="W19" s="219">
        <v>316</v>
      </c>
      <c r="X19" s="220"/>
      <c r="Y19" s="220"/>
      <c r="Z19" s="220"/>
      <c r="AA19" s="220"/>
      <c r="AB19" s="220"/>
      <c r="AC19" s="221"/>
      <c r="AD19" s="219">
        <v>472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0.96543209876543212</v>
      </c>
      <c r="Q20" s="519"/>
      <c r="R20" s="519"/>
      <c r="S20" s="519"/>
      <c r="T20" s="519"/>
      <c r="U20" s="519"/>
      <c r="V20" s="519"/>
      <c r="W20" s="519">
        <f>IF(W18=0, "-", W19/W18)</f>
        <v>0.78217821782178221</v>
      </c>
      <c r="X20" s="519"/>
      <c r="Y20" s="519"/>
      <c r="Z20" s="519"/>
      <c r="AA20" s="519"/>
      <c r="AB20" s="519"/>
      <c r="AC20" s="519"/>
      <c r="AD20" s="519">
        <f>IF(AD18=0, "-", AD19/AD18)</f>
        <v>0.86924493554327809</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528</v>
      </c>
      <c r="AR22" s="127"/>
      <c r="AS22" s="113" t="s">
        <v>371</v>
      </c>
      <c r="AT22" s="114"/>
      <c r="AU22" s="336">
        <v>28</v>
      </c>
      <c r="AV22" s="336"/>
      <c r="AW22" s="365" t="s">
        <v>313</v>
      </c>
      <c r="AX22" s="366"/>
    </row>
    <row r="23" spans="1:50" ht="22.5" customHeight="1" x14ac:dyDescent="0.15">
      <c r="A23" s="489"/>
      <c r="B23" s="487"/>
      <c r="C23" s="487"/>
      <c r="D23" s="487"/>
      <c r="E23" s="487"/>
      <c r="F23" s="488"/>
      <c r="G23" s="462" t="s">
        <v>538</v>
      </c>
      <c r="H23" s="463"/>
      <c r="I23" s="463"/>
      <c r="J23" s="463"/>
      <c r="K23" s="463"/>
      <c r="L23" s="463"/>
      <c r="M23" s="463"/>
      <c r="N23" s="463"/>
      <c r="O23" s="464"/>
      <c r="P23" s="102" t="s">
        <v>526</v>
      </c>
      <c r="Q23" s="102"/>
      <c r="R23" s="102"/>
      <c r="S23" s="102"/>
      <c r="T23" s="102"/>
      <c r="U23" s="102"/>
      <c r="V23" s="102"/>
      <c r="W23" s="102"/>
      <c r="X23" s="131"/>
      <c r="Y23" s="213" t="s">
        <v>14</v>
      </c>
      <c r="Z23" s="471"/>
      <c r="AA23" s="472"/>
      <c r="AB23" s="483" t="s">
        <v>527</v>
      </c>
      <c r="AC23" s="483"/>
      <c r="AD23" s="483"/>
      <c r="AE23" s="316">
        <v>30</v>
      </c>
      <c r="AF23" s="317"/>
      <c r="AG23" s="317"/>
      <c r="AH23" s="317"/>
      <c r="AI23" s="316">
        <v>21</v>
      </c>
      <c r="AJ23" s="317"/>
      <c r="AK23" s="317"/>
      <c r="AL23" s="317"/>
      <c r="AM23" s="316">
        <v>20</v>
      </c>
      <c r="AN23" s="317"/>
      <c r="AO23" s="317"/>
      <c r="AP23" s="317"/>
      <c r="AQ23" s="91" t="s">
        <v>528</v>
      </c>
      <c r="AR23" s="92"/>
      <c r="AS23" s="92"/>
      <c r="AT23" s="93"/>
      <c r="AU23" s="317" t="s">
        <v>528</v>
      </c>
      <c r="AV23" s="317"/>
      <c r="AW23" s="317"/>
      <c r="AX23" s="319"/>
    </row>
    <row r="24" spans="1:50" ht="34.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527</v>
      </c>
      <c r="AC24" s="498"/>
      <c r="AD24" s="498"/>
      <c r="AE24" s="316">
        <v>19</v>
      </c>
      <c r="AF24" s="317"/>
      <c r="AG24" s="317"/>
      <c r="AH24" s="317"/>
      <c r="AI24" s="316">
        <v>19</v>
      </c>
      <c r="AJ24" s="317"/>
      <c r="AK24" s="317"/>
      <c r="AL24" s="317"/>
      <c r="AM24" s="316">
        <v>19</v>
      </c>
      <c r="AN24" s="317"/>
      <c r="AO24" s="317"/>
      <c r="AP24" s="317"/>
      <c r="AQ24" s="91" t="s">
        <v>528</v>
      </c>
      <c r="AR24" s="92"/>
      <c r="AS24" s="92"/>
      <c r="AT24" s="93"/>
      <c r="AU24" s="317">
        <v>19</v>
      </c>
      <c r="AV24" s="317"/>
      <c r="AW24" s="317"/>
      <c r="AX24" s="319"/>
    </row>
    <row r="25" spans="1:50" ht="51.7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AE23/AE24*100</f>
        <v>157.89473684210526</v>
      </c>
      <c r="AF25" s="317"/>
      <c r="AG25" s="317"/>
      <c r="AH25" s="317"/>
      <c r="AI25" s="316">
        <f>AI23/AI24*100</f>
        <v>110.5263157894737</v>
      </c>
      <c r="AJ25" s="317"/>
      <c r="AK25" s="317"/>
      <c r="AL25" s="317"/>
      <c r="AM25" s="316">
        <f>AM23/AM24*100</f>
        <v>105.26315789473684</v>
      </c>
      <c r="AN25" s="317"/>
      <c r="AO25" s="317"/>
      <c r="AP25" s="317"/>
      <c r="AQ25" s="91" t="s">
        <v>528</v>
      </c>
      <c r="AR25" s="92"/>
      <c r="AS25" s="92"/>
      <c r="AT25" s="93"/>
      <c r="AU25" s="317" t="s">
        <v>528</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539</v>
      </c>
      <c r="H74" s="102"/>
      <c r="I74" s="102"/>
      <c r="J74" s="102"/>
      <c r="K74" s="102"/>
      <c r="L74" s="102"/>
      <c r="M74" s="102"/>
      <c r="N74" s="102"/>
      <c r="O74" s="102"/>
      <c r="P74" s="102"/>
      <c r="Q74" s="102"/>
      <c r="R74" s="102"/>
      <c r="S74" s="102"/>
      <c r="T74" s="102"/>
      <c r="U74" s="102"/>
      <c r="V74" s="102"/>
      <c r="W74" s="102"/>
      <c r="X74" s="131"/>
      <c r="Y74" s="820" t="s">
        <v>62</v>
      </c>
      <c r="Z74" s="689"/>
      <c r="AA74" s="690"/>
      <c r="AB74" s="483" t="s">
        <v>540</v>
      </c>
      <c r="AC74" s="483"/>
      <c r="AD74" s="483"/>
      <c r="AE74" s="298">
        <v>3</v>
      </c>
      <c r="AF74" s="298"/>
      <c r="AG74" s="298"/>
      <c r="AH74" s="298"/>
      <c r="AI74" s="298">
        <v>3</v>
      </c>
      <c r="AJ74" s="298"/>
      <c r="AK74" s="298"/>
      <c r="AL74" s="298"/>
      <c r="AM74" s="298">
        <v>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541</v>
      </c>
      <c r="AC75" s="483"/>
      <c r="AD75" s="483"/>
      <c r="AE75" s="298">
        <v>3</v>
      </c>
      <c r="AF75" s="298"/>
      <c r="AG75" s="298"/>
      <c r="AH75" s="298"/>
      <c r="AI75" s="298">
        <v>3</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574</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130</v>
      </c>
      <c r="AF89" s="298"/>
      <c r="AG89" s="298"/>
      <c r="AH89" s="298"/>
      <c r="AI89" s="298">
        <v>105</v>
      </c>
      <c r="AJ89" s="298"/>
      <c r="AK89" s="298"/>
      <c r="AL89" s="298"/>
      <c r="AM89" s="298">
        <v>94</v>
      </c>
      <c r="AN89" s="298"/>
      <c r="AO89" s="298"/>
      <c r="AP89" s="298"/>
      <c r="AQ89" s="316">
        <v>95</v>
      </c>
      <c r="AR89" s="317"/>
      <c r="AS89" s="317"/>
      <c r="AT89" s="317"/>
      <c r="AU89" s="317"/>
      <c r="AV89" s="317"/>
      <c r="AW89" s="317"/>
      <c r="AX89" s="319"/>
    </row>
    <row r="90" spans="1:60" ht="87.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542</v>
      </c>
      <c r="AF90" s="255"/>
      <c r="AG90" s="255"/>
      <c r="AH90" s="255"/>
      <c r="AI90" s="255" t="s">
        <v>543</v>
      </c>
      <c r="AJ90" s="255"/>
      <c r="AK90" s="255"/>
      <c r="AL90" s="255"/>
      <c r="AM90" s="255" t="s">
        <v>544</v>
      </c>
      <c r="AN90" s="255"/>
      <c r="AO90" s="255"/>
      <c r="AP90" s="255"/>
      <c r="AQ90" s="255" t="s">
        <v>573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1"/>
      <c r="B104" s="402"/>
      <c r="C104" s="232" t="s">
        <v>545</v>
      </c>
      <c r="D104" s="233"/>
      <c r="E104" s="233"/>
      <c r="F104" s="233"/>
      <c r="G104" s="233"/>
      <c r="H104" s="233"/>
      <c r="I104" s="233"/>
      <c r="J104" s="233"/>
      <c r="K104" s="234"/>
      <c r="L104" s="219">
        <v>476</v>
      </c>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t="s">
        <v>528</v>
      </c>
      <c r="D105" s="236"/>
      <c r="E105" s="236"/>
      <c r="F105" s="236"/>
      <c r="G105" s="236"/>
      <c r="H105" s="236"/>
      <c r="I105" s="236"/>
      <c r="J105" s="236"/>
      <c r="K105" s="237"/>
      <c r="L105" s="219" t="s">
        <v>528</v>
      </c>
      <c r="M105" s="220"/>
      <c r="N105" s="220"/>
      <c r="O105" s="220"/>
      <c r="P105" s="220"/>
      <c r="Q105" s="221"/>
      <c r="R105" s="219" t="s">
        <v>528</v>
      </c>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t="s">
        <v>528</v>
      </c>
      <c r="D106" s="236"/>
      <c r="E106" s="236"/>
      <c r="F106" s="236"/>
      <c r="G106" s="236"/>
      <c r="H106" s="236"/>
      <c r="I106" s="236"/>
      <c r="J106" s="236"/>
      <c r="K106" s="237"/>
      <c r="L106" s="219" t="s">
        <v>528</v>
      </c>
      <c r="M106" s="220"/>
      <c r="N106" s="220"/>
      <c r="O106" s="220"/>
      <c r="P106" s="220"/>
      <c r="Q106" s="221"/>
      <c r="R106" s="219" t="s">
        <v>528</v>
      </c>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t="s">
        <v>528</v>
      </c>
      <c r="D107" s="236"/>
      <c r="E107" s="236"/>
      <c r="F107" s="236"/>
      <c r="G107" s="236"/>
      <c r="H107" s="236"/>
      <c r="I107" s="236"/>
      <c r="J107" s="236"/>
      <c r="K107" s="237"/>
      <c r="L107" s="219" t="s">
        <v>528</v>
      </c>
      <c r="M107" s="220"/>
      <c r="N107" s="220"/>
      <c r="O107" s="220"/>
      <c r="P107" s="220"/>
      <c r="Q107" s="221"/>
      <c r="R107" s="219" t="s">
        <v>528</v>
      </c>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t="s">
        <v>528</v>
      </c>
      <c r="D108" s="236"/>
      <c r="E108" s="236"/>
      <c r="F108" s="236"/>
      <c r="G108" s="236"/>
      <c r="H108" s="236"/>
      <c r="I108" s="236"/>
      <c r="J108" s="236"/>
      <c r="K108" s="237"/>
      <c r="L108" s="219" t="s">
        <v>528</v>
      </c>
      <c r="M108" s="220"/>
      <c r="N108" s="220"/>
      <c r="O108" s="220"/>
      <c r="P108" s="220"/>
      <c r="Q108" s="221"/>
      <c r="R108" s="219" t="s">
        <v>528</v>
      </c>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t="s">
        <v>528</v>
      </c>
      <c r="D109" s="406"/>
      <c r="E109" s="406"/>
      <c r="F109" s="406"/>
      <c r="G109" s="406"/>
      <c r="H109" s="406"/>
      <c r="I109" s="406"/>
      <c r="J109" s="406"/>
      <c r="K109" s="407"/>
      <c r="L109" s="219" t="s">
        <v>528</v>
      </c>
      <c r="M109" s="220"/>
      <c r="N109" s="220"/>
      <c r="O109" s="220"/>
      <c r="P109" s="220"/>
      <c r="Q109" s="221"/>
      <c r="R109" s="219" t="s">
        <v>528</v>
      </c>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476</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t="s">
        <v>554</v>
      </c>
      <c r="AV114" s="127"/>
      <c r="AW114" s="113" t="s">
        <v>313</v>
      </c>
      <c r="AX114" s="129"/>
    </row>
    <row r="115" spans="1:50" ht="20.25" customHeight="1" x14ac:dyDescent="0.15">
      <c r="A115" s="174"/>
      <c r="B115" s="164"/>
      <c r="C115" s="163"/>
      <c r="D115" s="164"/>
      <c r="E115" s="163"/>
      <c r="F115" s="17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554</v>
      </c>
      <c r="AF115" s="92"/>
      <c r="AG115" s="92"/>
      <c r="AH115" s="92"/>
      <c r="AI115" s="191" t="s">
        <v>554</v>
      </c>
      <c r="AJ115" s="92"/>
      <c r="AK115" s="92"/>
      <c r="AL115" s="92"/>
      <c r="AM115" s="191" t="s">
        <v>554</v>
      </c>
      <c r="AN115" s="92"/>
      <c r="AO115" s="92"/>
      <c r="AP115" s="92"/>
      <c r="AQ115" s="191" t="s">
        <v>554</v>
      </c>
      <c r="AR115" s="92"/>
      <c r="AS115" s="92"/>
      <c r="AT115" s="92"/>
      <c r="AU115" s="191" t="s">
        <v>554</v>
      </c>
      <c r="AV115" s="92"/>
      <c r="AW115" s="92"/>
      <c r="AX115" s="94"/>
    </row>
    <row r="116" spans="1:50" ht="20.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554</v>
      </c>
      <c r="AF116" s="92"/>
      <c r="AG116" s="92"/>
      <c r="AH116" s="92"/>
      <c r="AI116" s="191" t="s">
        <v>554</v>
      </c>
      <c r="AJ116" s="92"/>
      <c r="AK116" s="92"/>
      <c r="AL116" s="92"/>
      <c r="AM116" s="191" t="s">
        <v>554</v>
      </c>
      <c r="AN116" s="92"/>
      <c r="AO116" s="92"/>
      <c r="AP116" s="92"/>
      <c r="AQ116" s="191" t="s">
        <v>554</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2.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397" t="s">
        <v>578</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578</v>
      </c>
      <c r="AC414" s="140"/>
      <c r="AD414" s="140"/>
      <c r="AE414" s="91" t="s">
        <v>578</v>
      </c>
      <c r="AF414" s="92"/>
      <c r="AG414" s="92"/>
      <c r="AH414" s="92"/>
      <c r="AI414" s="91" t="s">
        <v>578</v>
      </c>
      <c r="AJ414" s="92"/>
      <c r="AK414" s="92"/>
      <c r="AL414" s="92"/>
      <c r="AM414" s="91" t="s">
        <v>578</v>
      </c>
      <c r="AN414" s="92"/>
      <c r="AO414" s="92"/>
      <c r="AP414" s="93"/>
      <c r="AQ414" s="91" t="s">
        <v>578</v>
      </c>
      <c r="AR414" s="92"/>
      <c r="AS414" s="92"/>
      <c r="AT414" s="93"/>
      <c r="AU414" s="92" t="s">
        <v>578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578</v>
      </c>
      <c r="AC415" s="90"/>
      <c r="AD415" s="90"/>
      <c r="AE415" s="91" t="s">
        <v>578</v>
      </c>
      <c r="AF415" s="92"/>
      <c r="AG415" s="92"/>
      <c r="AH415" s="93"/>
      <c r="AI415" s="91" t="s">
        <v>578</v>
      </c>
      <c r="AJ415" s="92"/>
      <c r="AK415" s="92"/>
      <c r="AL415" s="92"/>
      <c r="AM415" s="91" t="s">
        <v>578</v>
      </c>
      <c r="AN415" s="92"/>
      <c r="AO415" s="92"/>
      <c r="AP415" s="93"/>
      <c r="AQ415" s="91" t="s">
        <v>578</v>
      </c>
      <c r="AR415" s="92"/>
      <c r="AS415" s="92"/>
      <c r="AT415" s="93"/>
      <c r="AU415" s="92" t="s">
        <v>578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578</v>
      </c>
      <c r="AF416" s="92"/>
      <c r="AG416" s="92"/>
      <c r="AH416" s="93"/>
      <c r="AI416" s="91" t="s">
        <v>578</v>
      </c>
      <c r="AJ416" s="92"/>
      <c r="AK416" s="92"/>
      <c r="AL416" s="92"/>
      <c r="AM416" s="91" t="s">
        <v>578</v>
      </c>
      <c r="AN416" s="92"/>
      <c r="AO416" s="92"/>
      <c r="AP416" s="93"/>
      <c r="AQ416" s="91" t="s">
        <v>578</v>
      </c>
      <c r="AR416" s="92"/>
      <c r="AS416" s="92"/>
      <c r="AT416" s="93"/>
      <c r="AU416" s="92" t="s">
        <v>578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467</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578</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5.7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522</v>
      </c>
      <c r="AE683" s="838"/>
      <c r="AF683" s="838"/>
      <c r="AG683" s="834" t="s">
        <v>531</v>
      </c>
      <c r="AH683" s="835"/>
      <c r="AI683" s="835"/>
      <c r="AJ683" s="835"/>
      <c r="AK683" s="835"/>
      <c r="AL683" s="835"/>
      <c r="AM683" s="835"/>
      <c r="AN683" s="835"/>
      <c r="AO683" s="835"/>
      <c r="AP683" s="835"/>
      <c r="AQ683" s="835"/>
      <c r="AR683" s="835"/>
      <c r="AS683" s="835"/>
      <c r="AT683" s="835"/>
      <c r="AU683" s="835"/>
      <c r="AV683" s="835"/>
      <c r="AW683" s="835"/>
      <c r="AX683" s="836"/>
    </row>
    <row r="684" spans="1:50" ht="66"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546</v>
      </c>
      <c r="AH684" s="581"/>
      <c r="AI684" s="581"/>
      <c r="AJ684" s="581"/>
      <c r="AK684" s="581"/>
      <c r="AL684" s="581"/>
      <c r="AM684" s="581"/>
      <c r="AN684" s="581"/>
      <c r="AO684" s="581"/>
      <c r="AP684" s="581"/>
      <c r="AQ684" s="581"/>
      <c r="AR684" s="581"/>
      <c r="AS684" s="581"/>
      <c r="AT684" s="581"/>
      <c r="AU684" s="581"/>
      <c r="AV684" s="581"/>
      <c r="AW684" s="581"/>
      <c r="AX684" s="582"/>
    </row>
    <row r="685" spans="1:50" ht="42.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6" t="s">
        <v>547</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532</v>
      </c>
      <c r="AE686" s="783"/>
      <c r="AF686" s="783"/>
      <c r="AG686" s="101" t="s">
        <v>576</v>
      </c>
      <c r="AH686" s="102"/>
      <c r="AI686" s="102"/>
      <c r="AJ686" s="102"/>
      <c r="AK686" s="102"/>
      <c r="AL686" s="102"/>
      <c r="AM686" s="102"/>
      <c r="AN686" s="102"/>
      <c r="AO686" s="102"/>
      <c r="AP686" s="102"/>
      <c r="AQ686" s="102"/>
      <c r="AR686" s="102"/>
      <c r="AS686" s="102"/>
      <c r="AT686" s="102"/>
      <c r="AU686" s="102"/>
      <c r="AV686" s="102"/>
      <c r="AW686" s="102"/>
      <c r="AX686" s="103"/>
    </row>
    <row r="687" spans="1:50" ht="49.5"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577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39.7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577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45.7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522</v>
      </c>
      <c r="AE689" s="584"/>
      <c r="AF689" s="584"/>
      <c r="AG689" s="502" t="s">
        <v>548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549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532</v>
      </c>
      <c r="AE691" s="579"/>
      <c r="AF691" s="579"/>
      <c r="AG691" s="580" t="s">
        <v>528</v>
      </c>
      <c r="AH691" s="581"/>
      <c r="AI691" s="581"/>
      <c r="AJ691" s="581"/>
      <c r="AK691" s="581"/>
      <c r="AL691" s="581"/>
      <c r="AM691" s="581"/>
      <c r="AN691" s="581"/>
      <c r="AO691" s="581"/>
      <c r="AP691" s="581"/>
      <c r="AQ691" s="581"/>
      <c r="AR691" s="581"/>
      <c r="AS691" s="581"/>
      <c r="AT691" s="581"/>
      <c r="AU691" s="581"/>
      <c r="AV691" s="581"/>
      <c r="AW691" s="581"/>
      <c r="AX691" s="582"/>
    </row>
    <row r="692" spans="1:64" ht="23.2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550</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532</v>
      </c>
      <c r="AE693" s="589"/>
      <c r="AF693" s="589"/>
      <c r="AG693" s="550" t="s">
        <v>528</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0.25"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522</v>
      </c>
      <c r="AE694" s="548"/>
      <c r="AF694" s="549"/>
      <c r="AG694" s="568" t="s">
        <v>533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534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532</v>
      </c>
      <c r="AE696" s="726"/>
      <c r="AF696" s="726"/>
      <c r="AG696" s="580" t="s">
        <v>528</v>
      </c>
      <c r="AH696" s="581"/>
      <c r="AI696" s="581"/>
      <c r="AJ696" s="581"/>
      <c r="AK696" s="581"/>
      <c r="AL696" s="581"/>
      <c r="AM696" s="581"/>
      <c r="AN696" s="581"/>
      <c r="AO696" s="581"/>
      <c r="AP696" s="581"/>
      <c r="AQ696" s="581"/>
      <c r="AR696" s="581"/>
      <c r="AS696" s="581"/>
      <c r="AT696" s="581"/>
      <c r="AU696" s="581"/>
      <c r="AV696" s="581"/>
      <c r="AW696" s="581"/>
      <c r="AX696" s="582"/>
    </row>
    <row r="697" spans="1:64" ht="19.350000000000001"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551</v>
      </c>
      <c r="AH697" s="581"/>
      <c r="AI697" s="581"/>
      <c r="AJ697" s="581"/>
      <c r="AK697" s="581"/>
      <c r="AL697" s="581"/>
      <c r="AM697" s="581"/>
      <c r="AN697" s="581"/>
      <c r="AO697" s="581"/>
      <c r="AP697" s="581"/>
      <c r="AQ697" s="581"/>
      <c r="AR697" s="581"/>
      <c r="AS697" s="581"/>
      <c r="AT697" s="581"/>
      <c r="AU697" s="581"/>
      <c r="AV697" s="581"/>
      <c r="AW697" s="581"/>
      <c r="AX697" s="582"/>
    </row>
    <row r="698" spans="1:64" ht="19.350000000000001"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553</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557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19.2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17.7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75"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3.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330</v>
      </c>
      <c r="H717" s="716"/>
      <c r="I717" s="716"/>
      <c r="J717" s="716"/>
      <c r="K717" s="716"/>
      <c r="L717" s="716"/>
      <c r="M717" s="716"/>
      <c r="N717" s="716"/>
      <c r="O717" s="716"/>
      <c r="P717" s="716"/>
      <c r="Q717" s="300" t="s">
        <v>376</v>
      </c>
      <c r="R717" s="300"/>
      <c r="S717" s="300"/>
      <c r="T717" s="300"/>
      <c r="U717" s="300"/>
      <c r="V717" s="300"/>
      <c r="W717" s="716">
        <v>308</v>
      </c>
      <c r="X717" s="716"/>
      <c r="Y717" s="716"/>
      <c r="Z717" s="716"/>
      <c r="AA717" s="716"/>
      <c r="AB717" s="716"/>
      <c r="AC717" s="716"/>
      <c r="AD717" s="716"/>
      <c r="AE717" s="716"/>
      <c r="AF717" s="716"/>
      <c r="AG717" s="300" t="s">
        <v>377</v>
      </c>
      <c r="AH717" s="300"/>
      <c r="AI717" s="300"/>
      <c r="AJ717" s="300"/>
      <c r="AK717" s="300"/>
      <c r="AL717" s="300"/>
      <c r="AM717" s="716">
        <v>318</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194</v>
      </c>
      <c r="H718" s="772"/>
      <c r="I718" s="772"/>
      <c r="J718" s="772"/>
      <c r="K718" s="772"/>
      <c r="L718" s="772"/>
      <c r="M718" s="772"/>
      <c r="N718" s="772"/>
      <c r="O718" s="772"/>
      <c r="P718" s="772"/>
      <c r="Q718" s="655" t="s">
        <v>379</v>
      </c>
      <c r="R718" s="655"/>
      <c r="S718" s="655"/>
      <c r="T718" s="655"/>
      <c r="U718" s="655"/>
      <c r="V718" s="655"/>
      <c r="W718" s="654">
        <v>188</v>
      </c>
      <c r="X718" s="654"/>
      <c r="Y718" s="654"/>
      <c r="Z718" s="654"/>
      <c r="AA718" s="654"/>
      <c r="AB718" s="654"/>
      <c r="AC718" s="654"/>
      <c r="AD718" s="654"/>
      <c r="AE718" s="654"/>
      <c r="AF718" s="654"/>
      <c r="AG718" s="655" t="s">
        <v>380</v>
      </c>
      <c r="AH718" s="655"/>
      <c r="AI718" s="655"/>
      <c r="AJ718" s="655"/>
      <c r="AK718" s="655"/>
      <c r="AL718" s="655"/>
      <c r="AM718" s="749">
        <v>191</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558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205</v>
      </c>
      <c r="H760" s="291"/>
      <c r="I760" s="291"/>
      <c r="J760" s="291"/>
      <c r="K760" s="292"/>
      <c r="L760" s="293" t="s">
        <v>559</v>
      </c>
      <c r="M760" s="294"/>
      <c r="N760" s="294"/>
      <c r="O760" s="294"/>
      <c r="P760" s="294"/>
      <c r="Q760" s="294"/>
      <c r="R760" s="294"/>
      <c r="S760" s="294"/>
      <c r="T760" s="294"/>
      <c r="U760" s="294"/>
      <c r="V760" s="294"/>
      <c r="W760" s="294"/>
      <c r="X760" s="295"/>
      <c r="Y760" s="454">
        <v>403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403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9.25" customHeight="1" x14ac:dyDescent="0.15">
      <c r="A816" s="374">
        <v>1</v>
      </c>
      <c r="B816" s="374">
        <v>1</v>
      </c>
      <c r="C816" s="846" t="s">
        <v>560</v>
      </c>
      <c r="D816" s="385"/>
      <c r="E816" s="385"/>
      <c r="F816" s="385"/>
      <c r="G816" s="385"/>
      <c r="H816" s="385"/>
      <c r="I816" s="385"/>
      <c r="J816" s="167">
        <v>8220001006776</v>
      </c>
      <c r="K816" s="168"/>
      <c r="L816" s="168"/>
      <c r="M816" s="168"/>
      <c r="N816" s="168"/>
      <c r="O816" s="168"/>
      <c r="P816" s="156" t="s">
        <v>561</v>
      </c>
      <c r="Q816" s="157"/>
      <c r="R816" s="157"/>
      <c r="S816" s="157"/>
      <c r="T816" s="157"/>
      <c r="U816" s="157"/>
      <c r="V816" s="157"/>
      <c r="W816" s="157"/>
      <c r="X816" s="157"/>
      <c r="Y816" s="158">
        <v>403</v>
      </c>
      <c r="Z816" s="159"/>
      <c r="AA816" s="159"/>
      <c r="AB816" s="160"/>
      <c r="AC816" s="273" t="s">
        <v>422</v>
      </c>
      <c r="AD816" s="273"/>
      <c r="AE816" s="273"/>
      <c r="AF816" s="273"/>
      <c r="AG816" s="273"/>
      <c r="AH816" s="274">
        <v>1</v>
      </c>
      <c r="AI816" s="275"/>
      <c r="AJ816" s="275"/>
      <c r="AK816" s="275"/>
      <c r="AL816" s="276">
        <v>98.2</v>
      </c>
      <c r="AM816" s="277"/>
      <c r="AN816" s="277"/>
      <c r="AO816" s="278"/>
      <c r="AP816" s="267"/>
      <c r="AQ816" s="267"/>
      <c r="AR816" s="267"/>
      <c r="AS816" s="267"/>
      <c r="AT816" s="267"/>
      <c r="AU816" s="267"/>
      <c r="AV816" s="267"/>
      <c r="AW816" s="267"/>
      <c r="AX816" s="267"/>
    </row>
    <row r="817" spans="1:50" ht="30" customHeight="1" x14ac:dyDescent="0.15">
      <c r="A817" s="374">
        <v>2</v>
      </c>
      <c r="B817" s="374">
        <v>1</v>
      </c>
      <c r="C817" s="846" t="s">
        <v>562</v>
      </c>
      <c r="D817" s="385"/>
      <c r="E817" s="385"/>
      <c r="F817" s="385"/>
      <c r="G817" s="385"/>
      <c r="H817" s="385"/>
      <c r="I817" s="385"/>
      <c r="J817" s="167">
        <v>2200002003854</v>
      </c>
      <c r="K817" s="168"/>
      <c r="L817" s="168"/>
      <c r="M817" s="168"/>
      <c r="N817" s="168"/>
      <c r="O817" s="168"/>
      <c r="P817" s="156" t="s">
        <v>563</v>
      </c>
      <c r="Q817" s="157"/>
      <c r="R817" s="157"/>
      <c r="S817" s="157"/>
      <c r="T817" s="157"/>
      <c r="U817" s="157"/>
      <c r="V817" s="157"/>
      <c r="W817" s="157"/>
      <c r="X817" s="157"/>
      <c r="Y817" s="158">
        <v>21</v>
      </c>
      <c r="Z817" s="159"/>
      <c r="AA817" s="159"/>
      <c r="AB817" s="160"/>
      <c r="AC817" s="273" t="s">
        <v>564</v>
      </c>
      <c r="AD817" s="273"/>
      <c r="AE817" s="273"/>
      <c r="AF817" s="273"/>
      <c r="AG817" s="273"/>
      <c r="AH817" s="274">
        <v>2</v>
      </c>
      <c r="AI817" s="275"/>
      <c r="AJ817" s="275"/>
      <c r="AK817" s="275"/>
      <c r="AL817" s="276">
        <v>92.7</v>
      </c>
      <c r="AM817" s="277"/>
      <c r="AN817" s="277"/>
      <c r="AO817" s="278"/>
      <c r="AP817" s="267"/>
      <c r="AQ817" s="267"/>
      <c r="AR817" s="267"/>
      <c r="AS817" s="267"/>
      <c r="AT817" s="267"/>
      <c r="AU817" s="267"/>
      <c r="AV817" s="267"/>
      <c r="AW817" s="267"/>
      <c r="AX817" s="267"/>
    </row>
    <row r="818" spans="1:50" ht="30" customHeight="1" x14ac:dyDescent="0.15">
      <c r="A818" s="374">
        <v>3</v>
      </c>
      <c r="B818" s="374">
        <v>1</v>
      </c>
      <c r="C818" s="846" t="s">
        <v>565</v>
      </c>
      <c r="D818" s="385"/>
      <c r="E818" s="385"/>
      <c r="F818" s="385"/>
      <c r="G818" s="385"/>
      <c r="H818" s="385"/>
      <c r="I818" s="385"/>
      <c r="J818" s="167">
        <v>7370001002241</v>
      </c>
      <c r="K818" s="168"/>
      <c r="L818" s="168"/>
      <c r="M818" s="168"/>
      <c r="N818" s="168"/>
      <c r="O818" s="168"/>
      <c r="P818" s="156" t="s">
        <v>566</v>
      </c>
      <c r="Q818" s="157"/>
      <c r="R818" s="157"/>
      <c r="S818" s="157"/>
      <c r="T818" s="157"/>
      <c r="U818" s="157"/>
      <c r="V818" s="157"/>
      <c r="W818" s="157"/>
      <c r="X818" s="157"/>
      <c r="Y818" s="158">
        <v>19</v>
      </c>
      <c r="Z818" s="159"/>
      <c r="AA818" s="159"/>
      <c r="AB818" s="160"/>
      <c r="AC818" s="273" t="s">
        <v>564</v>
      </c>
      <c r="AD818" s="273"/>
      <c r="AE818" s="273"/>
      <c r="AF818" s="273"/>
      <c r="AG818" s="273"/>
      <c r="AH818" s="274">
        <v>2</v>
      </c>
      <c r="AI818" s="275"/>
      <c r="AJ818" s="275"/>
      <c r="AK818" s="275"/>
      <c r="AL818" s="276">
        <v>98</v>
      </c>
      <c r="AM818" s="277"/>
      <c r="AN818" s="277"/>
      <c r="AO818" s="278"/>
      <c r="AP818" s="267"/>
      <c r="AQ818" s="267"/>
      <c r="AR818" s="267"/>
      <c r="AS818" s="267"/>
      <c r="AT818" s="267"/>
      <c r="AU818" s="267"/>
      <c r="AV818" s="267"/>
      <c r="AW818" s="267"/>
      <c r="AX818" s="267"/>
    </row>
    <row r="819" spans="1:50" ht="30" customHeight="1" x14ac:dyDescent="0.15">
      <c r="A819" s="374">
        <v>4</v>
      </c>
      <c r="B819" s="374">
        <v>1</v>
      </c>
      <c r="C819" s="846" t="s">
        <v>567</v>
      </c>
      <c r="D819" s="385"/>
      <c r="E819" s="385"/>
      <c r="F819" s="385"/>
      <c r="G819" s="385"/>
      <c r="H819" s="385"/>
      <c r="I819" s="385"/>
      <c r="J819" s="167">
        <v>1260001007348</v>
      </c>
      <c r="K819" s="168"/>
      <c r="L819" s="168"/>
      <c r="M819" s="168"/>
      <c r="N819" s="168"/>
      <c r="O819" s="168"/>
      <c r="P819" s="156" t="s">
        <v>568</v>
      </c>
      <c r="Q819" s="157"/>
      <c r="R819" s="157"/>
      <c r="S819" s="157"/>
      <c r="T819" s="157"/>
      <c r="U819" s="157"/>
      <c r="V819" s="157"/>
      <c r="W819" s="157"/>
      <c r="X819" s="157"/>
      <c r="Y819" s="158">
        <v>10</v>
      </c>
      <c r="Z819" s="159"/>
      <c r="AA819" s="159"/>
      <c r="AB819" s="160"/>
      <c r="AC819" s="273" t="s">
        <v>564</v>
      </c>
      <c r="AD819" s="273"/>
      <c r="AE819" s="273"/>
      <c r="AF819" s="273"/>
      <c r="AG819" s="273"/>
      <c r="AH819" s="274">
        <v>4</v>
      </c>
      <c r="AI819" s="275"/>
      <c r="AJ819" s="275"/>
      <c r="AK819" s="275"/>
      <c r="AL819" s="276">
        <v>100</v>
      </c>
      <c r="AM819" s="277"/>
      <c r="AN819" s="277"/>
      <c r="AO819" s="278"/>
      <c r="AP819" s="267"/>
      <c r="AQ819" s="267"/>
      <c r="AR819" s="267"/>
      <c r="AS819" s="267"/>
      <c r="AT819" s="267"/>
      <c r="AU819" s="267"/>
      <c r="AV819" s="267"/>
      <c r="AW819" s="267"/>
      <c r="AX819" s="267"/>
    </row>
    <row r="820" spans="1:50" ht="30" customHeight="1" x14ac:dyDescent="0.15">
      <c r="A820" s="374">
        <v>5</v>
      </c>
      <c r="B820" s="374">
        <v>1</v>
      </c>
      <c r="C820" s="846" t="s">
        <v>569</v>
      </c>
      <c r="D820" s="385"/>
      <c r="E820" s="385"/>
      <c r="F820" s="385"/>
      <c r="G820" s="385"/>
      <c r="H820" s="385"/>
      <c r="I820" s="385"/>
      <c r="J820" s="167">
        <v>2040001046615</v>
      </c>
      <c r="K820" s="168"/>
      <c r="L820" s="168"/>
      <c r="M820" s="168"/>
      <c r="N820" s="168"/>
      <c r="O820" s="168"/>
      <c r="P820" s="156" t="s">
        <v>570</v>
      </c>
      <c r="Q820" s="157"/>
      <c r="R820" s="157"/>
      <c r="S820" s="157"/>
      <c r="T820" s="157"/>
      <c r="U820" s="157"/>
      <c r="V820" s="157"/>
      <c r="W820" s="157"/>
      <c r="X820" s="157"/>
      <c r="Y820" s="158">
        <v>10</v>
      </c>
      <c r="Z820" s="159"/>
      <c r="AA820" s="159"/>
      <c r="AB820" s="160"/>
      <c r="AC820" s="273" t="s">
        <v>564</v>
      </c>
      <c r="AD820" s="273"/>
      <c r="AE820" s="273"/>
      <c r="AF820" s="273"/>
      <c r="AG820" s="273"/>
      <c r="AH820" s="274">
        <v>3</v>
      </c>
      <c r="AI820" s="275"/>
      <c r="AJ820" s="275"/>
      <c r="AK820" s="275"/>
      <c r="AL820" s="276">
        <v>100</v>
      </c>
      <c r="AM820" s="277"/>
      <c r="AN820" s="277"/>
      <c r="AO820" s="278"/>
      <c r="AP820" s="267"/>
      <c r="AQ820" s="267"/>
      <c r="AR820" s="267"/>
      <c r="AS820" s="267"/>
      <c r="AT820" s="267"/>
      <c r="AU820" s="267"/>
      <c r="AV820" s="267"/>
      <c r="AW820" s="267"/>
      <c r="AX820" s="267"/>
    </row>
    <row r="821" spans="1:50" ht="30" customHeight="1" x14ac:dyDescent="0.15">
      <c r="A821" s="374">
        <v>6</v>
      </c>
      <c r="B821" s="374">
        <v>1</v>
      </c>
      <c r="C821" s="846" t="s">
        <v>571</v>
      </c>
      <c r="D821" s="385"/>
      <c r="E821" s="385"/>
      <c r="F821" s="385"/>
      <c r="G821" s="385"/>
      <c r="H821" s="385"/>
      <c r="I821" s="385"/>
      <c r="J821" s="167">
        <v>5010901023507</v>
      </c>
      <c r="K821" s="168"/>
      <c r="L821" s="168"/>
      <c r="M821" s="168"/>
      <c r="N821" s="168"/>
      <c r="O821" s="168"/>
      <c r="P821" s="156" t="s">
        <v>572</v>
      </c>
      <c r="Q821" s="157"/>
      <c r="R821" s="157"/>
      <c r="S821" s="157"/>
      <c r="T821" s="157"/>
      <c r="U821" s="157"/>
      <c r="V821" s="157"/>
      <c r="W821" s="157"/>
      <c r="X821" s="157"/>
      <c r="Y821" s="158">
        <v>9</v>
      </c>
      <c r="Z821" s="159"/>
      <c r="AA821" s="159"/>
      <c r="AB821" s="160"/>
      <c r="AC821" s="273" t="s">
        <v>564</v>
      </c>
      <c r="AD821" s="273"/>
      <c r="AE821" s="273"/>
      <c r="AF821" s="273"/>
      <c r="AG821" s="273"/>
      <c r="AH821" s="274">
        <v>3</v>
      </c>
      <c r="AI821" s="275"/>
      <c r="AJ821" s="275"/>
      <c r="AK821" s="275"/>
      <c r="AL821" s="276">
        <v>92.4</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7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201" t="s">
        <v>579</v>
      </c>
      <c r="F1081" s="841"/>
      <c r="G1081" s="841"/>
      <c r="H1081" s="841"/>
      <c r="I1081" s="841"/>
      <c r="J1081" s="167" t="s">
        <v>579</v>
      </c>
      <c r="K1081" s="168"/>
      <c r="L1081" s="168"/>
      <c r="M1081" s="168"/>
      <c r="N1081" s="168"/>
      <c r="O1081" s="168"/>
      <c r="P1081" s="156" t="s">
        <v>579</v>
      </c>
      <c r="Q1081" s="157"/>
      <c r="R1081" s="157"/>
      <c r="S1081" s="157"/>
      <c r="T1081" s="157"/>
      <c r="U1081" s="157"/>
      <c r="V1081" s="157"/>
      <c r="W1081" s="157"/>
      <c r="X1081" s="157"/>
      <c r="Y1081" s="158" t="s">
        <v>579</v>
      </c>
      <c r="Z1081" s="159"/>
      <c r="AA1081" s="159"/>
      <c r="AB1081" s="160"/>
      <c r="AC1081" s="273" t="s">
        <v>579</v>
      </c>
      <c r="AD1081" s="273"/>
      <c r="AE1081" s="273"/>
      <c r="AF1081" s="273"/>
      <c r="AG1081" s="273"/>
      <c r="AH1081" s="274" t="s">
        <v>579</v>
      </c>
      <c r="AI1081" s="275"/>
      <c r="AJ1081" s="275"/>
      <c r="AK1081" s="275"/>
      <c r="AL1081" s="276" t="s">
        <v>579</v>
      </c>
      <c r="AM1081" s="277"/>
      <c r="AN1081" s="277"/>
      <c r="AO1081" s="278"/>
      <c r="AP1081" s="267" t="s">
        <v>579</v>
      </c>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07">
      <formula>IF(RIGHT(TEXT(P14,"0.#"),1)=".",FALSE,TRUE)</formula>
    </cfRule>
    <cfRule type="expression" dxfId="2698" priority="11208">
      <formula>IF(RIGHT(TEXT(P14,"0.#"),1)=".",TRUE,FALSE)</formula>
    </cfRule>
  </conditionalFormatting>
  <conditionalFormatting sqref="AE23">
    <cfRule type="expression" dxfId="2697" priority="11197">
      <formula>IF(RIGHT(TEXT(AE23,"0.#"),1)=".",FALSE,TRUE)</formula>
    </cfRule>
    <cfRule type="expression" dxfId="2696" priority="11198">
      <formula>IF(RIGHT(TEXT(AE23,"0.#"),1)=".",TRUE,FALSE)</formula>
    </cfRule>
  </conditionalFormatting>
  <conditionalFormatting sqref="L105">
    <cfRule type="expression" dxfId="2695" priority="11089">
      <formula>IF(RIGHT(TEXT(L105,"0.#"),1)=".",FALSE,TRUE)</formula>
    </cfRule>
    <cfRule type="expression" dxfId="2694" priority="11090">
      <formula>IF(RIGHT(TEXT(L105,"0.#"),1)=".",TRUE,FALSE)</formula>
    </cfRule>
  </conditionalFormatting>
  <conditionalFormatting sqref="L110">
    <cfRule type="expression" dxfId="2693" priority="11087">
      <formula>IF(RIGHT(TEXT(L110,"0.#"),1)=".",FALSE,TRUE)</formula>
    </cfRule>
    <cfRule type="expression" dxfId="2692" priority="11088">
      <formula>IF(RIGHT(TEXT(L110,"0.#"),1)=".",TRUE,FALSE)</formula>
    </cfRule>
  </conditionalFormatting>
  <conditionalFormatting sqref="R110">
    <cfRule type="expression" dxfId="2691" priority="11085">
      <formula>IF(RIGHT(TEXT(R110,"0.#"),1)=".",FALSE,TRUE)</formula>
    </cfRule>
    <cfRule type="expression" dxfId="2690" priority="11086">
      <formula>IF(RIGHT(TEXT(R110,"0.#"),1)=".",TRUE,FALSE)</formula>
    </cfRule>
  </conditionalFormatting>
  <conditionalFormatting sqref="P18:AX18">
    <cfRule type="expression" dxfId="2689" priority="11083">
      <formula>IF(RIGHT(TEXT(P18,"0.#"),1)=".",FALSE,TRUE)</formula>
    </cfRule>
    <cfRule type="expression" dxfId="2688" priority="11084">
      <formula>IF(RIGHT(TEXT(P18,"0.#"),1)=".",TRUE,FALSE)</formula>
    </cfRule>
  </conditionalFormatting>
  <conditionalFormatting sqref="Y761">
    <cfRule type="expression" dxfId="2687" priority="11079">
      <formula>IF(RIGHT(TEXT(Y761,"0.#"),1)=".",FALSE,TRUE)</formula>
    </cfRule>
    <cfRule type="expression" dxfId="2686" priority="11080">
      <formula>IF(RIGHT(TEXT(Y761,"0.#"),1)=".",TRUE,FALSE)</formula>
    </cfRule>
  </conditionalFormatting>
  <conditionalFormatting sqref="Y770">
    <cfRule type="expression" dxfId="2685" priority="11075">
      <formula>IF(RIGHT(TEXT(Y770,"0.#"),1)=".",FALSE,TRUE)</formula>
    </cfRule>
    <cfRule type="expression" dxfId="2684" priority="11076">
      <formula>IF(RIGHT(TEXT(Y770,"0.#"),1)=".",TRUE,FALSE)</formula>
    </cfRule>
  </conditionalFormatting>
  <conditionalFormatting sqref="Y801:Y808 Y799 Y788:Y795 Y786 Y775:Y782 Y773">
    <cfRule type="expression" dxfId="2683" priority="10857">
      <formula>IF(RIGHT(TEXT(Y773,"0.#"),1)=".",FALSE,TRUE)</formula>
    </cfRule>
    <cfRule type="expression" dxfId="2682" priority="10858">
      <formula>IF(RIGHT(TEXT(Y773,"0.#"),1)=".",TRUE,FALSE)</formula>
    </cfRule>
  </conditionalFormatting>
  <conditionalFormatting sqref="P16:AQ17 P15:AX15 AR13:AX13">
    <cfRule type="expression" dxfId="2681" priority="10905">
      <formula>IF(RIGHT(TEXT(P13,"0.#"),1)=".",FALSE,TRUE)</formula>
    </cfRule>
    <cfRule type="expression" dxfId="2680" priority="10906">
      <formula>IF(RIGHT(TEXT(P13,"0.#"),1)=".",TRUE,FALSE)</formula>
    </cfRule>
  </conditionalFormatting>
  <conditionalFormatting sqref="AE74 AQ74">
    <cfRule type="expression" dxfId="2679" priority="10895">
      <formula>IF(RIGHT(TEXT(AE74,"0.#"),1)=".",FALSE,TRUE)</formula>
    </cfRule>
    <cfRule type="expression" dxfId="2678" priority="10896">
      <formula>IF(RIGHT(TEXT(AE74,"0.#"),1)=".",TRUE,FALSE)</formula>
    </cfRule>
  </conditionalFormatting>
  <conditionalFormatting sqref="L106:L109 L104">
    <cfRule type="expression" dxfId="2677" priority="10889">
      <formula>IF(RIGHT(TEXT(L104,"0.#"),1)=".",FALSE,TRUE)</formula>
    </cfRule>
    <cfRule type="expression" dxfId="2676" priority="10890">
      <formula>IF(RIGHT(TEXT(L104,"0.#"),1)=".",TRUE,FALSE)</formula>
    </cfRule>
  </conditionalFormatting>
  <conditionalFormatting sqref="R104">
    <cfRule type="expression" dxfId="2675" priority="10885">
      <formula>IF(RIGHT(TEXT(R104,"0.#"),1)=".",FALSE,TRUE)</formula>
    </cfRule>
    <cfRule type="expression" dxfId="2674" priority="10886">
      <formula>IF(RIGHT(TEXT(R104,"0.#"),1)=".",TRUE,FALSE)</formula>
    </cfRule>
  </conditionalFormatting>
  <conditionalFormatting sqref="R105:R109">
    <cfRule type="expression" dxfId="2673" priority="10883">
      <formula>IF(RIGHT(TEXT(R105,"0.#"),1)=".",FALSE,TRUE)</formula>
    </cfRule>
    <cfRule type="expression" dxfId="2672" priority="10884">
      <formula>IF(RIGHT(TEXT(R105,"0.#"),1)=".",TRUE,FALSE)</formula>
    </cfRule>
  </conditionalFormatting>
  <conditionalFormatting sqref="Y762:Y769">
    <cfRule type="expression" dxfId="2671" priority="10881">
      <formula>IF(RIGHT(TEXT(Y762,"0.#"),1)=".",FALSE,TRUE)</formula>
    </cfRule>
    <cfRule type="expression" dxfId="2670" priority="10882">
      <formula>IF(RIGHT(TEXT(Y762,"0.#"),1)=".",TRUE,FALSE)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22:AO845">
    <cfRule type="expression" dxfId="2353" priority="3829">
      <formula>IF(AND(AL822&gt;=0, RIGHT(TEXT(AL822,"0.#"),1)&lt;&gt;"."),TRUE,FALSE)</formula>
    </cfRule>
    <cfRule type="expression" dxfId="2352" priority="3830">
      <formula>IF(AND(AL822&gt;=0, RIGHT(TEXT(AL822,"0.#"),1)="."),TRUE,FALSE)</formula>
    </cfRule>
    <cfRule type="expression" dxfId="2351" priority="3831">
      <formula>IF(AND(AL822&lt;0, RIGHT(TEXT(AL822,"0.#"),1)&lt;&gt;"."),TRUE,FALSE)</formula>
    </cfRule>
    <cfRule type="expression" dxfId="2350" priority="3832">
      <formula>IF(AND(AL822&lt;0, RIGHT(TEXT(AL822,"0.#"),1)="."),TRUE,FALSE)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22:Y845">
    <cfRule type="expression" dxfId="815" priority="157">
      <formula>IF(RIGHT(TEXT(Y822,"0.#"),1)=".",FALSE,TRUE)</formula>
    </cfRule>
    <cfRule type="expression" dxfId="814" priority="158">
      <formula>IF(RIGHT(TEXT(Y822,"0.#"),1)=".",TRUE,FALSE)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2:AO1110">
    <cfRule type="expression" dxfId="765" priority="63">
      <formula>IF(AND(AL1082&gt;=0, RIGHT(TEXT(AL1082,"0.#"),1)&lt;&gt;"."),TRUE,FALSE)</formula>
    </cfRule>
    <cfRule type="expression" dxfId="764" priority="64">
      <formula>IF(AND(AL1082&gt;=0, RIGHT(TEXT(AL1082,"0.#"),1)="."),TRUE,FALSE)</formula>
    </cfRule>
    <cfRule type="expression" dxfId="763" priority="65">
      <formula>IF(AND(AL1082&lt;0, RIGHT(TEXT(AL1082,"0.#"),1)&lt;&gt;"."),TRUE,FALSE)</formula>
    </cfRule>
    <cfRule type="expression" dxfId="762" priority="66">
      <formula>IF(AND(AL1082&lt;0, RIGHT(TEXT(AL1082,"0.#"),1)="."),TRUE,FALSE)</formula>
    </cfRule>
  </conditionalFormatting>
  <conditionalFormatting sqref="Y1082:Y1110">
    <cfRule type="expression" dxfId="761" priority="61">
      <formula>IF(RIGHT(TEXT(Y1082,"0.#"),1)=".",FALSE,TRUE)</formula>
    </cfRule>
    <cfRule type="expression" dxfId="760" priority="62">
      <formula>IF(RIGHT(TEXT(Y1082,"0.#"),1)=".",TRUE,FALSE)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P13:AQ13">
    <cfRule type="expression" dxfId="717" priority="17">
      <formula>IF(RIGHT(TEXT(P13,"0.#"),1)=".",FALSE,TRUE)</formula>
    </cfRule>
    <cfRule type="expression" dxfId="716" priority="18">
      <formula>IF(RIGHT(TEXT(P13,"0.#"),1)=".",TRUE,FALSE)</formula>
    </cfRule>
  </conditionalFormatting>
  <conditionalFormatting sqref="P19:AJ19">
    <cfRule type="expression" dxfId="715" priority="15">
      <formula>IF(RIGHT(TEXT(P19,"0.#"),1)=".",FALSE,TRUE)</formula>
    </cfRule>
    <cfRule type="expression" dxfId="714" priority="16">
      <formula>IF(RIGHT(TEXT(P19,"0.#"),1)=".",TRUE,FALSE)</formula>
    </cfRule>
  </conditionalFormatting>
  <conditionalFormatting sqref="Y760">
    <cfRule type="expression" dxfId="713" priority="13">
      <formula>IF(RIGHT(TEXT(Y760,"0.#"),1)=".",FALSE,TRUE)</formula>
    </cfRule>
    <cfRule type="expression" dxfId="712" priority="14">
      <formula>IF(RIGHT(TEXT(Y760,"0.#"),1)=".",TRUE,FALSE)</formula>
    </cfRule>
  </conditionalFormatting>
  <conditionalFormatting sqref="AL816:AO821">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Y821">
    <cfRule type="expression" dxfId="707" priority="7">
      <formula>IF(RIGHT(TEXT(Y816,"0.#"),1)=".",FALSE,TRUE)</formula>
    </cfRule>
    <cfRule type="expression" dxfId="706" priority="8">
      <formula>IF(RIGHT(TEXT(Y816,"0.#"),1)=".",TRUE,FALSE)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522</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522</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522</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2016-07-08T11:47:25Z</cp:lastPrinted>
  <dcterms:created xsi:type="dcterms:W3CDTF">2012-03-13T00:50:25Z</dcterms:created>
  <dcterms:modified xsi:type="dcterms:W3CDTF">2016-07-08T11:47:27Z</dcterms:modified>
</cp:coreProperties>
</file>