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<sst xmlns="http://schemas.openxmlformats.org/spreadsheetml/2006/main" count="995" uniqueCount="462">
  <si>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</si>
  <si>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</si>
  <si>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</si>
  <si>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</si>
  <si>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</si>
  <si>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</si>
  <si>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</si>
  <si>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</si>
  <si>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</si>
  <si>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</si>
  <si>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</si>
  <si>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</si>
  <si>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</si>
  <si>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</si>
  <si>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</si>
  <si>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</si>
  <si>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</si>
  <si>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</si>
  <si>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</si>
  <si>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</si>
  <si>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</si>
  <si>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</si>
  <si>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</si>
  <si>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</si>
  <si>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</si>
  <si>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</si>
  <si>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</si>
  <si>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</si>
  <si>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</si>
  <si>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</si>
  <si>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</si>
  <si>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</si>
  <si>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</si>
  <si>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</si>
  <si>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</si>
  <si>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</si>
  <si>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</si>
  <si>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</si>
  <si>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</si>
  <si>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</si>
  <si>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</si>
  <si>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</si>
  <si>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</si>
  <si>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</si>
  <si>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</si>
  <si>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</si>
  <si>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</si>
  <si>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</si>
  <si>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</si>
  <si>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</si>
  <si>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</si>
  <si>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</si>
  <si>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</si>
  <si>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</si>
  <si>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</si>
  <si>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</si>
  <si>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</si>
  <si>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</si>
  <si>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</si>
  <si>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</si>
  <si>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</si>
  <si>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</si>
  <si>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</si>
  <si>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</si>
  <si>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</si>
  <si>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</si>
  <si>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</si>
  <si>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</si>
  <si>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</si>
  <si>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</si>
  <si>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</si>
  <si>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</si>
  <si>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</si>
  <si>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</si>
  <si>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</si>
  <si>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</si>
  <si>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</si>
  <si>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</si>
  <si>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</si>
  <si>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</si>
  <si>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</si>
  <si>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</si>
  <si>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</si>
  <si>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</si>
  <si>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</si>
  <si>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</si>
  <si>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</si>
  <si>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</si>
  <si>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</si>
  <si>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</si>
  <si>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</si>
  <si>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</si>
  <si>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</si>
  <si>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</si>
  <si>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</si>
  <si>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</si>
  <si>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</si>
  <si>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</si>
  <si>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</si>
  <si>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</si>
  <si>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</si>
  <si>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</si>
  <si>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</si>
  <si>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</si>
  <si>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</si>
  <si>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</si>
  <si>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</si>
  <si>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</si>
  <si>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</si>
  <si>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</si>
  <si>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</si>
  <si>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</si>
  <si>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</si>
  <si>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</si>
  <si>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</si>
  <si>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</si>
  <si>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</si>
  <si>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</si>
  <si>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</si>
  <si>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</si>
  <si>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</si>
  <si>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</si>
  <si>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</si>
  <si>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</si>
  <si>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</si>
  <si>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</si>
  <si>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</si>
  <si>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</si>
  <si>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</si>
  <si>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</si>
  <si>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</si>
  <si>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</si>
  <si>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</si>
  <si>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</si>
  <si>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</si>
  <si>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</si>
  <si>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</si>
  <si>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</si>
  <si>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</si>
  <si>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</si>
  <si>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</si>
  <si>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</si>
  <si>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</si>
  <si>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</si>
  <si>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</si>
  <si>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</si>
  <si>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</si>
  <si>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</si>
  <si>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</si>
  <si>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</si>
  <si>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</si>
  <si>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</si>
  <si>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</si>
  <si>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</si>
  <si>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</si>
  <si>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</si>
  <si>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</si>
  <si>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</si>
  <si>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</si>
  <si>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</si>
  <si>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</si>
  <si>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</si>
  <si>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</si>
  <si>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</si>
  <si>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</si>
  <si>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</si>
  <si>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</si>
  <si>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</si>
  <si>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</si>
  <si>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</si>
  <si>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</si>
  <si>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</si>
  <si>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</si>
  <si>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</si>
  <si>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</si>
  <si>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</si>
  <si>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</si>
  <si>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</si>
  <si>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</si>
  <si>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</si>
  <si>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</si>
  <si>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</si>
  <si>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</si>
  <si>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</si>
  <si>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</si>
  <si>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</si>
  <si>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</si>
  <si>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</si>
  <si>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</si>
  <si>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</si>
  <si>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</si>
  <si>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</si>
  <si>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</si>
  <si>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</si>
  <si>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</si>
  <si>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</si>
  <si>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</si>
  <si>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</si>
  <si>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</si>
  <si>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</si>
  <si>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</si>
  <si>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</si>
  <si>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</si>
  <si>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</si>
  <si>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</si>
  <si>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</si>
  <si>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</si>
  <si>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</si>
  <si>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</si>
  <si>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</si>
  <si>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</si>
  <si>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</si>
  <si>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</si>
  <si>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</si>
  <si>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</si>
  <si>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</si>
  <si>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</si>
  <si>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</si>
  <si>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</si>
  <si>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</si>
  <si>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</si>
  <si>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</si>
  <si>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</si>
  <si>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</si>
  <si>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</si>
  <si>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</si>
  <si>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</si>
  <si>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</si>
  <si>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</si>
  <si>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</si>
  <si>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</si>
  <si>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</si>
  <si>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</si>
  <si>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</si>
  <si>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</si>
  <si>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</si>
  <si>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</si>
  <si>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</si>
  <si>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</si>
  <si>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</si>
  <si>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</si>
  <si>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</si>
  <si>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</si>
  <si>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</si>
  <si>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</si>
  <si>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</si>
  <si>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</si>
  <si>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</si>
  <si>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</si>
  <si>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</si>
  <si>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</si>
  <si>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</si>
  <si>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</si>
  <si>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</si>
  <si>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</si>
  <si>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</si>
  <si>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</si>
  <si>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</si>
  <si>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</si>
  <si>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</si>
  <si>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</si>
  <si>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</si>
  <si>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</si>
  <si>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</si>
  <si>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</si>
  <si>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</si>
  <si>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</si>
  <si>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</si>
  <si>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</si>
  <si>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</si>
  <si>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</si>
  <si>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</si>
  <si>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</si>
  <si>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</si>
  <si>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</si>
  <si>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</si>
  <si>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</si>
  <si>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</si>
  <si>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</si>
  <si>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</si>
  <si>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</si>
  <si>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</si>
  <si>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</si>
  <si>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</si>
  <si>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</si>
  <si>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</si>
  <si>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</si>
  <si>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</si>
  <si>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</si>
  <si>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</si>
  <si>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</si>
  <si>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</si>
  <si>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</si>
  <si>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</si>
  <si>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</si>
  <si>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</si>
  <si>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</si>
  <si>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</si>
  <si>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</si>
  <si>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</si>
  <si>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</si>
  <si>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</si>
  <si>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</si>
  <si>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</si>
  <si>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</si>
  <si>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</si>
  <si>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</si>
  <si>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</si>
  <si>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</si>
  <si>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</si>
  <si>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</si>
  <si>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</si>
  <si>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</si>
  <si>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</si>
  <si>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</si>
  <si>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</si>
  <si>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</si>
  <si>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</si>
  <si>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</si>
  <si>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</si>
  <si>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</si>
  <si>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</si>
  <si>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</si>
  <si>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</si>
  <si>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</si>
  <si>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</si>
  <si>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</si>
  <si>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</si>
  <si>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</si>
  <si>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</si>
  <si>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</si>
  <si>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</si>
  <si>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</si>
  <si>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</si>
  <si>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</si>
  <si>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</si>
  <si>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</si>
  <si>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</si>
  <si>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</si>
  <si>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</si>
  <si>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</si>
  <si>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</si>
  <si>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</si>
  <si>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</si>
  <si>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</si>
  <si>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</si>
  <si>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</si>
  <si>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</si>
  <si>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</si>
  <si>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</si>
  <si>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</si>
  <si>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</si>
  <si>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</si>
  <si>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</si>
  <si>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</si>
  <si>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</si>
  <si>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</si>
  <si>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</si>
  <si>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</si>
  <si>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</si>
  <si>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</si>
  <si>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</si>
  <si>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</si>
  <si>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</si>
  <si>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</si>
  <si>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</si>
  <si>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</si>
  <si>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</si>
  <si>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</si>
  <si>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</si>
  <si>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</si>
  <si>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</si>
  <si>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</si>
  <si>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</si>
  <si>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</si>
  <si>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</si>
  <si>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</si>
  <si>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洪水予報施設運営に必要な経費</t>
    <rPh sb="0" eb="2">
      <t>コウズイ</t>
    </rPh>
    <rPh sb="2" eb="4">
      <t>ヨホウ</t>
    </rPh>
    <rPh sb="4" eb="6">
      <t>シセツ</t>
    </rPh>
    <rPh sb="6" eb="8">
      <t>ウンエイ</t>
    </rPh>
    <rPh sb="9" eb="11">
      <t>ヒツヨウ</t>
    </rPh>
    <rPh sb="12" eb="14">
      <t>ケイヒ</t>
    </rPh>
    <phoneticPr fontId="5"/>
  </si>
  <si>
    <t>水管理・国土保全局</t>
    <rPh sb="0" eb="1">
      <t>ミズ</t>
    </rPh>
    <rPh sb="1" eb="3">
      <t>カンリ</t>
    </rPh>
    <rPh sb="4" eb="6">
      <t>コクド</t>
    </rPh>
    <rPh sb="6" eb="8">
      <t>ホゼン</t>
    </rPh>
    <rPh sb="8" eb="9">
      <t>キョク</t>
    </rPh>
    <phoneticPr fontId="5"/>
  </si>
  <si>
    <t>河川環境課</t>
    <rPh sb="0" eb="2">
      <t>カセン</t>
    </rPh>
    <rPh sb="2" eb="4">
      <t>カンキョウ</t>
    </rPh>
    <rPh sb="4" eb="5">
      <t>カ</t>
    </rPh>
    <phoneticPr fontId="5"/>
  </si>
  <si>
    <t>○</t>
  </si>
  <si>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</si>
  <si>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水防法　第10条２項、第13条１項、第16条
国土交通省設置法第４条六二</t>
    <rPh sb="0" eb="2">
      <t>スイボウ</t>
    </rPh>
    <rPh sb="2" eb="3">
      <t>ホウ</t>
    </rPh>
    <rPh sb="4" eb="5">
      <t>ダイ</t>
    </rPh>
    <rPh sb="7" eb="8">
      <t>ジョウ</t>
    </rPh>
    <rPh sb="9" eb="10">
      <t>コウ</t>
    </rPh>
    <rPh sb="11" eb="12">
      <t>ダイ</t>
    </rPh>
    <rPh sb="14" eb="15">
      <t>ジョウ</t>
    </rPh>
    <rPh sb="16" eb="17">
      <t>コウ</t>
    </rPh>
    <rPh sb="18" eb="19">
      <t>ダイ</t>
    </rPh>
    <rPh sb="21" eb="22">
      <t>ジョウ</t>
    </rPh>
    <rPh sb="23" eb="25">
      <t>コクド</t>
    </rPh>
    <rPh sb="25" eb="28">
      <t>コウツウショウ</t>
    </rPh>
    <rPh sb="28" eb="31">
      <t>セッチホウ</t>
    </rPh>
    <rPh sb="31" eb="32">
      <t>ダイ</t>
    </rPh>
    <rPh sb="33" eb="34">
      <t>ジョウ</t>
    </rPh>
    <rPh sb="34" eb="36">
      <t>６２</t>
    </rPh>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</si>
  <si>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rPh sb="0" eb="1">
      <t>ホン</t>
    </rPh>
    <rPh sb="1" eb="3">
      <t>ジギョウ</t>
    </rPh>
    <rPh sb="5" eb="7">
      <t>ゼンコク</t>
    </rPh>
    <rPh sb="8" eb="10">
      <t>イッキュウ</t>
    </rPh>
    <rPh sb="10" eb="12">
      <t>カセン</t>
    </rPh>
    <rPh sb="17" eb="19">
      <t>コクド</t>
    </rPh>
    <rPh sb="19" eb="21">
      <t>コウツウ</t>
    </rPh>
    <rPh sb="21" eb="23">
      <t>ダイジン</t>
    </rPh>
    <rPh sb="23" eb="24">
      <t>トウ</t>
    </rPh>
    <rPh sb="25" eb="27">
      <t>スイボウ</t>
    </rPh>
    <rPh sb="27" eb="28">
      <t>ホウ</t>
    </rPh>
    <rPh sb="29" eb="30">
      <t>モト</t>
    </rPh>
    <rPh sb="32" eb="34">
      <t>ジッシ</t>
    </rPh>
    <rPh sb="36" eb="38">
      <t>コウズイ</t>
    </rPh>
    <rPh sb="38" eb="40">
      <t>ヨホウ</t>
    </rPh>
    <rPh sb="41" eb="43">
      <t>スイボウ</t>
    </rPh>
    <rPh sb="43" eb="45">
      <t>ケイホウ</t>
    </rPh>
    <rPh sb="49" eb="51">
      <t>スイボウ</t>
    </rPh>
    <rPh sb="51" eb="52">
      <t>ダン</t>
    </rPh>
    <rPh sb="53" eb="55">
      <t>カツドウ</t>
    </rPh>
    <rPh sb="56" eb="58">
      <t>ジュウミン</t>
    </rPh>
    <rPh sb="59" eb="61">
      <t>ヒナン</t>
    </rPh>
    <rPh sb="64" eb="66">
      <t>ジンソク</t>
    </rPh>
    <rPh sb="67" eb="68">
      <t>オコナ</t>
    </rPh>
    <rPh sb="72" eb="74">
      <t>カンケイ</t>
    </rPh>
    <rPh sb="74" eb="76">
      <t>キカン</t>
    </rPh>
    <rPh sb="77" eb="80">
      <t>シチョウソン</t>
    </rPh>
    <rPh sb="81" eb="83">
      <t>ジュウミン</t>
    </rPh>
    <rPh sb="84" eb="86">
      <t>カタガタ</t>
    </rPh>
    <rPh sb="87" eb="89">
      <t>ジョウホウ</t>
    </rPh>
    <rPh sb="90" eb="92">
      <t>デンタツ</t>
    </rPh>
    <rPh sb="94" eb="95">
      <t>モッ</t>
    </rPh>
    <rPh sb="97" eb="99">
      <t>スイガイ</t>
    </rPh>
    <rPh sb="100" eb="102">
      <t>ボウシ</t>
    </rPh>
    <rPh sb="103" eb="105">
      <t>ゲンサイ</t>
    </rPh>
    <rPh sb="106" eb="107">
      <t>シ</t>
    </rPh>
    <rPh sb="112" eb="114">
      <t>モクテキ</t>
    </rPh>
    <rPh sb="117" eb="119">
      <t>シセツ</t>
    </rPh>
    <rPh sb="120" eb="122">
      <t>イジ</t>
    </rPh>
    <rPh sb="122" eb="124">
      <t>カンリ</t>
    </rPh>
    <rPh sb="125" eb="126">
      <t>オコナ</t>
    </rPh>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</si>
  <si>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rPh sb="0" eb="1">
      <t>ホン</t>
    </rPh>
    <rPh sb="1" eb="3">
      <t>ジギョウ</t>
    </rPh>
    <rPh sb="5" eb="7">
      <t>コクド</t>
    </rPh>
    <rPh sb="7" eb="9">
      <t>コウツウ</t>
    </rPh>
    <rPh sb="9" eb="11">
      <t>ダイジン</t>
    </rPh>
    <rPh sb="12" eb="14">
      <t>コウズイ</t>
    </rPh>
    <rPh sb="14" eb="16">
      <t>ヨホウ</t>
    </rPh>
    <rPh sb="17" eb="19">
      <t>スイボウ</t>
    </rPh>
    <rPh sb="19" eb="21">
      <t>ケイホウ</t>
    </rPh>
    <rPh sb="22" eb="24">
      <t>ジッシ</t>
    </rPh>
    <rPh sb="26" eb="28">
      <t>ゼンコク</t>
    </rPh>
    <rPh sb="29" eb="31">
      <t>イッキュウ</t>
    </rPh>
    <rPh sb="31" eb="33">
      <t>カセン</t>
    </rPh>
    <rPh sb="38" eb="40">
      <t>スイケイ</t>
    </rPh>
    <rPh sb="40" eb="42">
      <t>カクチ</t>
    </rPh>
    <rPh sb="43" eb="45">
      <t>ウリョウ</t>
    </rPh>
    <rPh sb="45" eb="46">
      <t>トウ</t>
    </rPh>
    <rPh sb="47" eb="49">
      <t>ハアク</t>
    </rPh>
    <rPh sb="50" eb="52">
      <t>カセン</t>
    </rPh>
    <rPh sb="52" eb="54">
      <t>スイイ</t>
    </rPh>
    <rPh sb="55" eb="57">
      <t>ヨソク</t>
    </rPh>
    <rPh sb="58" eb="59">
      <t>ナラ</t>
    </rPh>
    <rPh sb="61" eb="63">
      <t>ジョウホウ</t>
    </rPh>
    <rPh sb="64" eb="66">
      <t>デンタツ</t>
    </rPh>
    <rPh sb="67" eb="69">
      <t>ジンソク</t>
    </rPh>
    <rPh sb="70" eb="71">
      <t>オコナ</t>
    </rPh>
    <rPh sb="75" eb="77">
      <t>ヒツヨウ</t>
    </rPh>
    <rPh sb="78" eb="80">
      <t>ウリョウ</t>
    </rPh>
    <rPh sb="81" eb="83">
      <t>スイイ</t>
    </rPh>
    <rPh sb="83" eb="85">
      <t>カンソク</t>
    </rPh>
    <rPh sb="85" eb="87">
      <t>シセツ</t>
    </rPh>
    <rPh sb="88" eb="90">
      <t>ケイホウ</t>
    </rPh>
    <rPh sb="90" eb="92">
      <t>シセツ</t>
    </rPh>
    <rPh sb="92" eb="93">
      <t>トウ</t>
    </rPh>
    <rPh sb="94" eb="96">
      <t>ホシュ</t>
    </rPh>
    <rPh sb="96" eb="98">
      <t>カンリ</t>
    </rPh>
    <rPh sb="99" eb="101">
      <t>デンリョク</t>
    </rPh>
    <rPh sb="102" eb="104">
      <t>キョウキュウ</t>
    </rPh>
    <rPh sb="105" eb="106">
      <t>オコナ</t>
    </rPh>
    <phoneticPr fontId="5"/>
  </si>
  <si>
    <t>-</t>
    <phoneticPr fontId="5"/>
  </si>
  <si>
    <t>施設</t>
    <rPh sb="0" eb="2">
      <t>シセツ</t>
    </rPh>
    <phoneticPr fontId="5"/>
  </si>
  <si>
    <t>執行額／洪水予報施設数　　　　　　　　　　　　　　</t>
    <rPh sb="0" eb="2">
      <t>シッコウ</t>
    </rPh>
    <rPh sb="2" eb="3">
      <t>ガク</t>
    </rPh>
    <rPh sb="4" eb="6">
      <t>コウズイ</t>
    </rPh>
    <rPh sb="6" eb="8">
      <t>ヨホウ</t>
    </rPh>
    <rPh sb="8" eb="10">
      <t>シセツ</t>
    </rPh>
    <rPh sb="10" eb="11">
      <t>スウ</t>
    </rPh>
    <phoneticPr fontId="5"/>
  </si>
  <si>
    <t>-</t>
    <phoneticPr fontId="5"/>
  </si>
  <si>
    <t>水害・土砂災害対策調査費</t>
    <rPh sb="0" eb="2">
      <t>スイガイ</t>
    </rPh>
    <rPh sb="3" eb="5">
      <t>ドシャ</t>
    </rPh>
    <rPh sb="5" eb="7">
      <t>サイガイ</t>
    </rPh>
    <rPh sb="7" eb="9">
      <t>タイサク</t>
    </rPh>
    <rPh sb="9" eb="11">
      <t>チョウサ</t>
    </rPh>
    <rPh sb="11" eb="12">
      <t>ヒ</t>
    </rPh>
    <phoneticPr fontId="5"/>
  </si>
  <si>
    <t>‐</t>
  </si>
  <si>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rPh sb="1" eb="3">
      <t>ヨサン</t>
    </rPh>
    <rPh sb="4" eb="6">
      <t>シッコウ</t>
    </rPh>
    <rPh sb="6" eb="8">
      <t>ジョウキョウ</t>
    </rPh>
    <rPh sb="8" eb="9">
      <t>トウ</t>
    </rPh>
    <rPh sb="14" eb="17">
      <t>カクチホウ</t>
    </rPh>
    <rPh sb="17" eb="19">
      <t>セイビ</t>
    </rPh>
    <rPh sb="19" eb="21">
      <t>キョクトウ</t>
    </rPh>
    <rPh sb="28" eb="29">
      <t>トウ</t>
    </rPh>
    <rPh sb="30" eb="31">
      <t>ツウ</t>
    </rPh>
    <rPh sb="33" eb="35">
      <t>カクニン</t>
    </rPh>
    <rPh sb="37" eb="39">
      <t>ジギョウ</t>
    </rPh>
    <rPh sb="40" eb="43">
      <t>コウカテキ</t>
    </rPh>
    <rPh sb="44" eb="47">
      <t>コウリツテキ</t>
    </rPh>
    <rPh sb="48" eb="50">
      <t>ジッシ</t>
    </rPh>
    <rPh sb="51" eb="52">
      <t>ツト</t>
    </rPh>
    <rPh sb="60" eb="62">
      <t>シキン</t>
    </rPh>
    <rPh sb="63" eb="64">
      <t>ナガ</t>
    </rPh>
    <rPh sb="66" eb="68">
      <t>ケンショウ</t>
    </rPh>
    <rPh sb="76" eb="77">
      <t>スベ</t>
    </rPh>
    <rPh sb="79" eb="81">
      <t>ケイヤク</t>
    </rPh>
    <rPh sb="81" eb="82">
      <t>ガク</t>
    </rPh>
    <rPh sb="83" eb="85">
      <t>シシュツ</t>
    </rPh>
    <rPh sb="85" eb="86">
      <t>サキ</t>
    </rPh>
    <rPh sb="86" eb="87">
      <t>オヨ</t>
    </rPh>
    <rPh sb="88" eb="90">
      <t>ケイヤク</t>
    </rPh>
    <rPh sb="90" eb="92">
      <t>ホウシキ</t>
    </rPh>
    <rPh sb="92" eb="93">
      <t>トウ</t>
    </rPh>
    <rPh sb="94" eb="96">
      <t>ハアク</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</si>
  <si>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</si>
  <si>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</si>
  <si>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</si>
  <si>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価格競争等による選定によって支出先は妥当</t>
    <rPh sb="0" eb="2">
      <t>カカク</t>
    </rPh>
    <rPh sb="2" eb="4">
      <t>キョウソウ</t>
    </rPh>
    <rPh sb="4" eb="5">
      <t>トウ</t>
    </rPh>
    <rPh sb="8" eb="10">
      <t>センテイ</t>
    </rPh>
    <rPh sb="14" eb="16">
      <t>シシュツ</t>
    </rPh>
    <rPh sb="16" eb="17">
      <t>サキ</t>
    </rPh>
    <rPh sb="18" eb="20">
      <t>ダトウ</t>
    </rPh>
    <phoneticPr fontId="5"/>
  </si>
  <si>
    <t>積算基準書等の適用により妥当</t>
    <rPh sb="0" eb="2">
      <t>セキサン</t>
    </rPh>
    <rPh sb="2" eb="4">
      <t>キジュン</t>
    </rPh>
    <rPh sb="4" eb="6">
      <t>ショナド</t>
    </rPh>
    <rPh sb="7" eb="9">
      <t>テキヨウ</t>
    </rPh>
    <rPh sb="12" eb="14">
      <t>ダトウ</t>
    </rPh>
    <phoneticPr fontId="5"/>
  </si>
  <si>
    <t>事業目的に合致し、必要な項目に使用されている</t>
    <phoneticPr fontId="5"/>
  </si>
  <si>
    <t>洪水時などに十分に活用されている</t>
    <rPh sb="0" eb="2">
      <t>コウズイ</t>
    </rPh>
    <rPh sb="2" eb="3">
      <t>ジ</t>
    </rPh>
    <rPh sb="6" eb="8">
      <t>ジュウブン</t>
    </rPh>
    <rPh sb="9" eb="11">
      <t>カツヨウ</t>
    </rPh>
    <phoneticPr fontId="5"/>
  </si>
  <si>
    <t>見込みに見合った運用・維持を行っている</t>
    <rPh sb="0" eb="2">
      <t>ミコ</t>
    </rPh>
    <rPh sb="4" eb="6">
      <t>ミア</t>
    </rPh>
    <rPh sb="8" eb="10">
      <t>ウンヨウ</t>
    </rPh>
    <rPh sb="11" eb="13">
      <t>イジ</t>
    </rPh>
    <rPh sb="14" eb="15">
      <t>オコナ</t>
    </rPh>
    <phoneticPr fontId="5"/>
  </si>
  <si>
    <t>　確実に水防警報や水防予報など危機管理情報が伝達できる機能を確保しつつ、点検項目の精査等により、適切な施設の維持管理及び可能な限りのコスト縮減に努める。</t>
    <rPh sb="1" eb="3">
      <t>カクジツ</t>
    </rPh>
    <rPh sb="4" eb="6">
      <t>スイボウ</t>
    </rPh>
    <rPh sb="6" eb="8">
      <t>ケイホウ</t>
    </rPh>
    <rPh sb="9" eb="11">
      <t>スイボウ</t>
    </rPh>
    <rPh sb="11" eb="13">
      <t>ヨホウ</t>
    </rPh>
    <rPh sb="15" eb="17">
      <t>キキ</t>
    </rPh>
    <rPh sb="17" eb="19">
      <t>カンリ</t>
    </rPh>
    <rPh sb="19" eb="21">
      <t>ジョウホウ</t>
    </rPh>
    <rPh sb="22" eb="24">
      <t>デンタツ</t>
    </rPh>
    <rPh sb="27" eb="29">
      <t>キノウ</t>
    </rPh>
    <rPh sb="30" eb="32">
      <t>カクホ</t>
    </rPh>
    <rPh sb="36" eb="38">
      <t>テンケン</t>
    </rPh>
    <rPh sb="38" eb="40">
      <t>コウモク</t>
    </rPh>
    <rPh sb="41" eb="43">
      <t>セイサ</t>
    </rPh>
    <rPh sb="43" eb="44">
      <t>トウ</t>
    </rPh>
    <rPh sb="48" eb="50">
      <t>テキセツ</t>
    </rPh>
    <rPh sb="51" eb="53">
      <t>シセツ</t>
    </rPh>
    <rPh sb="54" eb="56">
      <t>イジ</t>
    </rPh>
    <rPh sb="56" eb="58">
      <t>カンリ</t>
    </rPh>
    <rPh sb="58" eb="59">
      <t>オヨ</t>
    </rPh>
    <rPh sb="60" eb="62">
      <t>カノウ</t>
    </rPh>
    <rPh sb="63" eb="64">
      <t>カギ</t>
    </rPh>
    <rPh sb="69" eb="71">
      <t>シュクゲン</t>
    </rPh>
    <rPh sb="72" eb="73">
      <t>ツト</t>
    </rPh>
    <phoneticPr fontId="5"/>
  </si>
  <si>
    <t>洪水予報施設の維持・運営</t>
    <rPh sb="0" eb="2">
      <t>コウズイ</t>
    </rPh>
    <rPh sb="2" eb="4">
      <t>ヨホウ</t>
    </rPh>
    <rPh sb="4" eb="6">
      <t>シセツ</t>
    </rPh>
    <rPh sb="7" eb="9">
      <t>イジ</t>
    </rPh>
    <rPh sb="10" eb="12">
      <t>ウンエイ</t>
    </rPh>
    <phoneticPr fontId="5"/>
  </si>
  <si>
    <t>A.九州地方整備局</t>
    <rPh sb="2" eb="4">
      <t>キュウシュウ</t>
    </rPh>
    <rPh sb="4" eb="6">
      <t>チホウ</t>
    </rPh>
    <rPh sb="6" eb="8">
      <t>セイビ</t>
    </rPh>
    <rPh sb="8" eb="9">
      <t>キョク</t>
    </rPh>
    <phoneticPr fontId="5"/>
  </si>
  <si>
    <t>光熱費</t>
    <rPh sb="0" eb="3">
      <t>コウネツヒ</t>
    </rPh>
    <phoneticPr fontId="5"/>
  </si>
  <si>
    <t>電力供給</t>
    <rPh sb="0" eb="2">
      <t>デンリョク</t>
    </rPh>
    <rPh sb="2" eb="4">
      <t>キョウキュウ</t>
    </rPh>
    <phoneticPr fontId="5"/>
  </si>
  <si>
    <t>保守・点検</t>
    <rPh sb="0" eb="2">
      <t>ホシュ</t>
    </rPh>
    <rPh sb="3" eb="5">
      <t>テンケン</t>
    </rPh>
    <phoneticPr fontId="5"/>
  </si>
  <si>
    <t>役務費</t>
    <rPh sb="0" eb="2">
      <t>エキム</t>
    </rPh>
    <rPh sb="2" eb="3">
      <t>ヒ</t>
    </rPh>
    <phoneticPr fontId="5"/>
  </si>
  <si>
    <t>B.九州電力(株)</t>
    <phoneticPr fontId="5"/>
  </si>
  <si>
    <t>C.九州工営㈱</t>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</si>
  <si>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</si>
  <si>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</si>
  <si>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</si>
  <si>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北海道開発局</t>
    <rPh sb="0" eb="3">
      <t>ホッカイドウ</t>
    </rPh>
    <rPh sb="3" eb="6">
      <t>カイハツキョク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</si>
  <si>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</si>
  <si>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</si>
  <si>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</si>
  <si>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</si>
  <si>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</si>
  <si>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t>
    <phoneticPr fontId="5"/>
  </si>
  <si>
    <t>九州電力(株)</t>
    <rPh sb="0" eb="2">
      <t>キュウシュウ</t>
    </rPh>
    <rPh sb="2" eb="4">
      <t>デンリョク</t>
    </rPh>
    <rPh sb="4" eb="7">
      <t>カブ</t>
    </rPh>
    <phoneticPr fontId="30"/>
  </si>
  <si>
    <t>中部電力(株)</t>
    <rPh sb="0" eb="2">
      <t>チュウブ</t>
    </rPh>
    <rPh sb="2" eb="4">
      <t>デンリョク</t>
    </rPh>
    <rPh sb="4" eb="7">
      <t>カブ</t>
    </rPh>
    <phoneticPr fontId="30"/>
  </si>
  <si>
    <t>東北電力(株)</t>
    <rPh sb="0" eb="2">
      <t>トウホク</t>
    </rPh>
    <rPh sb="2" eb="4">
      <t>デンリョク</t>
    </rPh>
    <rPh sb="4" eb="7">
      <t>カブ</t>
    </rPh>
    <phoneticPr fontId="30"/>
  </si>
  <si>
    <t>東京電力(株)</t>
    <rPh sb="0" eb="2">
      <t>トウキョウ</t>
    </rPh>
    <rPh sb="2" eb="4">
      <t>デンリョク</t>
    </rPh>
    <rPh sb="4" eb="7">
      <t>カブ</t>
    </rPh>
    <phoneticPr fontId="30"/>
  </si>
  <si>
    <t>北海道電力(株)</t>
    <rPh sb="0" eb="3">
      <t>ホッカイドウ</t>
    </rPh>
    <rPh sb="3" eb="5">
      <t>デンリョク</t>
    </rPh>
    <rPh sb="5" eb="8">
      <t>カブ</t>
    </rPh>
    <phoneticPr fontId="30"/>
  </si>
  <si>
    <t>中国電力(株)</t>
    <rPh sb="0" eb="2">
      <t>チュウゴク</t>
    </rPh>
    <rPh sb="2" eb="4">
      <t>デンリョク</t>
    </rPh>
    <rPh sb="4" eb="7">
      <t>カブ</t>
    </rPh>
    <phoneticPr fontId="30"/>
  </si>
  <si>
    <t>関西電力(株)</t>
    <rPh sb="0" eb="2">
      <t>カンサイ</t>
    </rPh>
    <rPh sb="2" eb="4">
      <t>デンリョク</t>
    </rPh>
    <rPh sb="4" eb="7">
      <t>カブ</t>
    </rPh>
    <phoneticPr fontId="30"/>
  </si>
  <si>
    <t>四国電力(株)</t>
    <rPh sb="0" eb="2">
      <t>シコク</t>
    </rPh>
    <rPh sb="2" eb="4">
      <t>デンリョク</t>
    </rPh>
    <rPh sb="4" eb="7">
      <t>カブ</t>
    </rPh>
    <phoneticPr fontId="30"/>
  </si>
  <si>
    <t>北陸電力(株)</t>
    <rPh sb="0" eb="2">
      <t>ホクリク</t>
    </rPh>
    <rPh sb="2" eb="4">
      <t>デンリョク</t>
    </rPh>
    <rPh sb="4" eb="7">
      <t>カブ</t>
    </rPh>
    <phoneticPr fontId="30"/>
  </si>
  <si>
    <t>-</t>
    <phoneticPr fontId="5"/>
  </si>
  <si>
    <t>(株)拓和</t>
    <rPh sb="0" eb="3">
      <t>カブ</t>
    </rPh>
    <rPh sb="3" eb="5">
      <t>タクワ</t>
    </rPh>
    <phoneticPr fontId="2"/>
  </si>
  <si>
    <t>(株)北開水工コンサルタント</t>
    <rPh sb="0" eb="3">
      <t>カブ</t>
    </rPh>
    <rPh sb="3" eb="7">
      <t>ホッカイスイコウ</t>
    </rPh>
    <phoneticPr fontId="1"/>
  </si>
  <si>
    <t>（株）堀江商会</t>
    <rPh sb="1" eb="2">
      <t>カブ</t>
    </rPh>
    <rPh sb="3" eb="5">
      <t>ホリエ</t>
    </rPh>
    <rPh sb="5" eb="7">
      <t>ショウカイ</t>
    </rPh>
    <phoneticPr fontId="1"/>
  </si>
  <si>
    <t>（株）ケーネス</t>
    <rPh sb="0" eb="3">
      <t>カブ</t>
    </rPh>
    <phoneticPr fontId="1"/>
  </si>
  <si>
    <t>（株）荒谷建設コンサルタント</t>
  </si>
  <si>
    <t>(株)測商新潟</t>
    <rPh sb="0" eb="3">
      <t>カブ</t>
    </rPh>
    <rPh sb="3" eb="4">
      <t>ソク</t>
    </rPh>
    <rPh sb="4" eb="5">
      <t>ショウ</t>
    </rPh>
    <rPh sb="5" eb="7">
      <t>ニイガタ</t>
    </rPh>
    <phoneticPr fontId="1"/>
  </si>
  <si>
    <t>(株)ｱｸｱﾃﾙｽ</t>
    <rPh sb="0" eb="3">
      <t>カブ</t>
    </rPh>
    <phoneticPr fontId="5"/>
  </si>
  <si>
    <t>(株)福田水文センター</t>
    <rPh sb="0" eb="3">
      <t>カブ</t>
    </rPh>
    <rPh sb="3" eb="7">
      <t>フクダスイモン</t>
    </rPh>
    <phoneticPr fontId="1"/>
  </si>
  <si>
    <t>(株)ユニオン</t>
    <rPh sb="0" eb="3">
      <t>カブ</t>
    </rPh>
    <phoneticPr fontId="2"/>
  </si>
  <si>
    <t>九州工営(株)</t>
    <rPh sb="4" eb="7">
      <t>カブ</t>
    </rPh>
    <phoneticPr fontId="5"/>
  </si>
  <si>
    <t>流量観測</t>
    <rPh sb="0" eb="2">
      <t>リュウリョウ</t>
    </rPh>
    <rPh sb="2" eb="4">
      <t>カンソク</t>
    </rPh>
    <phoneticPr fontId="5"/>
  </si>
  <si>
    <t>水文観測</t>
    <rPh sb="0" eb="1">
      <t>ミズ</t>
    </rPh>
    <rPh sb="1" eb="2">
      <t>ブン</t>
    </rPh>
    <rPh sb="2" eb="4">
      <t>カンソク</t>
    </rPh>
    <phoneticPr fontId="5"/>
  </si>
  <si>
    <t>-</t>
    <phoneticPr fontId="5"/>
  </si>
  <si>
    <t>効率的な点検を実施している</t>
    <rPh sb="0" eb="3">
      <t>コウリツテキ</t>
    </rPh>
    <rPh sb="4" eb="6">
      <t>テンケン</t>
    </rPh>
    <rPh sb="7" eb="9">
      <t>ジッシ</t>
    </rPh>
    <phoneticPr fontId="5"/>
  </si>
  <si>
    <t>効率的な点検により低コストで実施している</t>
    <rPh sb="0" eb="3">
      <t>コウリツテキ</t>
    </rPh>
    <rPh sb="4" eb="6">
      <t>テンケン</t>
    </rPh>
    <rPh sb="9" eb="10">
      <t>テイ</t>
    </rPh>
    <rPh sb="14" eb="16">
      <t>ジッシ</t>
    </rPh>
    <phoneticPr fontId="5"/>
  </si>
  <si>
    <t>-</t>
  </si>
  <si>
    <t>-</t>
    <phoneticPr fontId="5"/>
  </si>
  <si>
    <t>-</t>
    <phoneticPr fontId="5"/>
  </si>
  <si>
    <t>-</t>
    <phoneticPr fontId="5"/>
  </si>
  <si>
    <t>適切な維持管理により目標を達成している</t>
    <rPh sb="0" eb="2">
      <t>テキセツ</t>
    </rPh>
    <rPh sb="3" eb="5">
      <t>イジ</t>
    </rPh>
    <rPh sb="5" eb="7">
      <t>カンリ</t>
    </rPh>
    <rPh sb="10" eb="12">
      <t>モクヒョウ</t>
    </rPh>
    <rPh sb="13" eb="15">
      <t>タッセイ</t>
    </rPh>
    <phoneticPr fontId="5"/>
  </si>
  <si>
    <t>全国の洪水予報施設の適切な運営</t>
    <rPh sb="0" eb="2">
      <t>ゼンコク</t>
    </rPh>
    <rPh sb="3" eb="5">
      <t>コウズイ</t>
    </rPh>
    <rPh sb="5" eb="7">
      <t>ヨホウ</t>
    </rPh>
    <rPh sb="7" eb="9">
      <t>シセツ</t>
    </rPh>
    <rPh sb="10" eb="12">
      <t>テキセツ</t>
    </rPh>
    <rPh sb="13" eb="15">
      <t>ウンエイ</t>
    </rPh>
    <phoneticPr fontId="5"/>
  </si>
  <si>
    <t>適切に維持管理している洪水予報施設数</t>
    <rPh sb="0" eb="2">
      <t>テキセツ</t>
    </rPh>
    <rPh sb="3" eb="5">
      <t>イジ</t>
    </rPh>
    <rPh sb="5" eb="7">
      <t>カンリ</t>
    </rPh>
    <rPh sb="11" eb="13">
      <t>コウズイ</t>
    </rPh>
    <rPh sb="13" eb="15">
      <t>ヨホウ</t>
    </rPh>
    <rPh sb="15" eb="18">
      <t>シセツスウ</t>
    </rPh>
    <phoneticPr fontId="5"/>
  </si>
  <si>
    <t>全国の洪水予報施設の保守点検</t>
    <rPh sb="0" eb="2">
      <t>ゼンコク</t>
    </rPh>
    <rPh sb="3" eb="5">
      <t>コウズイ</t>
    </rPh>
    <rPh sb="5" eb="7">
      <t>ヨホウ</t>
    </rPh>
    <rPh sb="7" eb="9">
      <t>シセツ</t>
    </rPh>
    <rPh sb="10" eb="12">
      <t>ホシュ</t>
    </rPh>
    <rPh sb="12" eb="14">
      <t>テンケン</t>
    </rPh>
    <phoneticPr fontId="5"/>
  </si>
  <si>
    <t>-</t>
    <phoneticPr fontId="5"/>
  </si>
  <si>
    <t>-</t>
    <phoneticPr fontId="5"/>
  </si>
  <si>
    <t>千円</t>
    <rPh sb="0" eb="2">
      <t>センエン</t>
    </rPh>
    <phoneticPr fontId="5"/>
  </si>
  <si>
    <t>19,000千円/505施設</t>
    <rPh sb="6" eb="7">
      <t>ゼン</t>
    </rPh>
    <rPh sb="7" eb="8">
      <t>エン</t>
    </rPh>
    <rPh sb="12" eb="14">
      <t>シセツ</t>
    </rPh>
    <phoneticPr fontId="5"/>
  </si>
  <si>
    <t>20,000千円/505施設</t>
    <phoneticPr fontId="5"/>
  </si>
  <si>
    <t>19,000千円/505施設</t>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</si>
  <si>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</si>
  <si>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引き続きコスト縮減に努め、適切な施設管理を行う。</t>
    <rPh sb="0" eb="1">
      <t>ヒ</t>
    </rPh>
    <rPh sb="2" eb="3">
      <t>ツヅ</t>
    </rPh>
    <rPh sb="7" eb="9">
      <t>シュクゲン</t>
    </rPh>
    <rPh sb="10" eb="11">
      <t>ツト</t>
    </rPh>
    <rPh sb="13" eb="15">
      <t>テキセツ</t>
    </rPh>
    <rPh sb="16" eb="18">
      <t>シセツ</t>
    </rPh>
    <rPh sb="18" eb="20">
      <t>カンリ</t>
    </rPh>
    <rPh sb="21" eb="22">
      <t>オコナ</t>
    </rPh>
    <phoneticPr fontId="5"/>
  </si>
  <si>
    <t>課長　小俣 篤</t>
    <rPh sb="0" eb="2">
      <t>カチョウ</t>
    </rPh>
    <rPh sb="3" eb="5">
      <t>オマタ</t>
    </rPh>
    <rPh sb="6" eb="7">
      <t>アツシ</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</si>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</sst>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theme="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152400</xdr:colOff>
      <xdr:row>141</xdr:row>
      <xdr:rowOff>19050</xdr:rowOff>
    </xdr:from>
    <xdr:to>
      <xdr:col>43</xdr:col>
      <xdr:colOff>85725</xdr:colOff>
      <xdr:row>156</xdr:row>
      <xdr:rowOff>209550</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30899100"/>
          <a:ext cx="5905500" cy="547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A3" sqref="A3:AH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5" t="s">
        <v>0</v>
      </c>
      <c r="AK2" s="425"/>
      <c r="AL2" s="425"/>
      <c r="AM2" s="425"/>
      <c r="AN2" s="425"/>
      <c r="AO2" s="425"/>
      <c r="AP2" s="425"/>
      <c r="AQ2" s="676" t="s">
        <v>374</v>
      </c>
      <c r="AR2" s="676"/>
      <c r="AS2" s="59" t="str">
        <f>IF(OR(AQ2="　", AQ2=""), "", "-")</f>
        <v/>
      </c>
      <c r="AT2" s="677">
        <v>128</v>
      </c>
      <c r="AU2" s="677"/>
      <c r="AV2" s="60" t="str">
        <f>IF(AW2="", "", "-")</f>
        <v/>
      </c>
      <c r="AW2" s="678"/>
      <c r="AX2" s="678"/>
    </row>
    <row r="3" spans="1:50" ht="21" customHeight="1" thickBot="1">
      <c r="A3" s="636" t="s">
        <v>215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89</v>
      </c>
      <c r="AJ3" s="638" t="s">
        <v>376</v>
      </c>
      <c r="AK3" s="638"/>
      <c r="AL3" s="638"/>
      <c r="AM3" s="638"/>
      <c r="AN3" s="638"/>
      <c r="AO3" s="638"/>
      <c r="AP3" s="638"/>
      <c r="AQ3" s="638"/>
      <c r="AR3" s="638"/>
      <c r="AS3" s="638"/>
      <c r="AT3" s="638"/>
      <c r="AU3" s="638"/>
      <c r="AV3" s="638"/>
      <c r="AW3" s="638"/>
      <c r="AX3" s="36" t="s">
        <v>90</v>
      </c>
    </row>
    <row r="4" spans="1:50" ht="24.75" customHeight="1">
      <c r="A4" s="452" t="s">
        <v>30</v>
      </c>
      <c r="B4" s="453"/>
      <c r="C4" s="453"/>
      <c r="D4" s="453"/>
      <c r="E4" s="453"/>
      <c r="F4" s="453"/>
      <c r="G4" s="426" t="s">
        <v>377</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378</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92</v>
      </c>
      <c r="B5" s="437"/>
      <c r="C5" s="437"/>
      <c r="D5" s="437"/>
      <c r="E5" s="437"/>
      <c r="F5" s="438"/>
      <c r="G5" s="653" t="s">
        <v>143</v>
      </c>
      <c r="H5" s="615"/>
      <c r="I5" s="615"/>
      <c r="J5" s="615"/>
      <c r="K5" s="615"/>
      <c r="L5" s="615"/>
      <c r="M5" s="654" t="s">
        <v>91</v>
      </c>
      <c r="N5" s="655"/>
      <c r="O5" s="655"/>
      <c r="P5" s="655"/>
      <c r="Q5" s="655"/>
      <c r="R5" s="656"/>
      <c r="S5" s="614" t="s">
        <v>156</v>
      </c>
      <c r="T5" s="615"/>
      <c r="U5" s="615"/>
      <c r="V5" s="615"/>
      <c r="W5" s="615"/>
      <c r="X5" s="616"/>
      <c r="Y5" s="443" t="s">
        <v>3</v>
      </c>
      <c r="Z5" s="444"/>
      <c r="AA5" s="444"/>
      <c r="AB5" s="444"/>
      <c r="AC5" s="444"/>
      <c r="AD5" s="445"/>
      <c r="AE5" s="446" t="s">
        <v>379</v>
      </c>
      <c r="AF5" s="447"/>
      <c r="AG5" s="447"/>
      <c r="AH5" s="447"/>
      <c r="AI5" s="447"/>
      <c r="AJ5" s="447"/>
      <c r="AK5" s="447"/>
      <c r="AL5" s="447"/>
      <c r="AM5" s="447"/>
      <c r="AN5" s="447"/>
      <c r="AO5" s="447"/>
      <c r="AP5" s="448"/>
      <c r="AQ5" s="449" t="s">
        <v>460</v>
      </c>
      <c r="AR5" s="450"/>
      <c r="AS5" s="450"/>
      <c r="AT5" s="450"/>
      <c r="AU5" s="450"/>
      <c r="AV5" s="450"/>
      <c r="AW5" s="450"/>
      <c r="AX5" s="451"/>
    </row>
    <row r="6" spans="1:50" ht="39"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381</v>
      </c>
      <c r="AF6" s="461"/>
      <c r="AG6" s="461"/>
      <c r="AH6" s="461"/>
      <c r="AI6" s="461"/>
      <c r="AJ6" s="461"/>
      <c r="AK6" s="461"/>
      <c r="AL6" s="461"/>
      <c r="AM6" s="461"/>
      <c r="AN6" s="461"/>
      <c r="AO6" s="461"/>
      <c r="AP6" s="461"/>
      <c r="AQ6" s="462"/>
      <c r="AR6" s="462"/>
      <c r="AS6" s="462"/>
      <c r="AT6" s="462"/>
      <c r="AU6" s="462"/>
      <c r="AV6" s="462"/>
      <c r="AW6" s="462"/>
      <c r="AX6" s="463"/>
    </row>
    <row r="7" spans="1:50" ht="49.5" customHeight="1">
      <c r="A7" s="478" t="s">
        <v>25</v>
      </c>
      <c r="B7" s="479"/>
      <c r="C7" s="479"/>
      <c r="D7" s="479"/>
      <c r="E7" s="479"/>
      <c r="F7" s="479"/>
      <c r="G7" s="480" t="s">
        <v>382</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388</v>
      </c>
      <c r="AF7" s="485"/>
      <c r="AG7" s="485"/>
      <c r="AH7" s="485"/>
      <c r="AI7" s="485"/>
      <c r="AJ7" s="485"/>
      <c r="AK7" s="485"/>
      <c r="AL7" s="485"/>
      <c r="AM7" s="485"/>
      <c r="AN7" s="485"/>
      <c r="AO7" s="485"/>
      <c r="AP7" s="485"/>
      <c r="AQ7" s="485"/>
      <c r="AR7" s="485"/>
      <c r="AS7" s="485"/>
      <c r="AT7" s="485"/>
      <c r="AU7" s="485"/>
      <c r="AV7" s="485"/>
      <c r="AW7" s="485"/>
      <c r="AX7" s="486"/>
    </row>
    <row r="8" spans="1:50" ht="52.5" customHeight="1">
      <c r="A8" s="633" t="s">
        <v>307</v>
      </c>
      <c r="B8" s="634"/>
      <c r="C8" s="634"/>
      <c r="D8" s="634"/>
      <c r="E8" s="634"/>
      <c r="F8" s="635"/>
      <c r="G8" s="630" t="str">
        <f>入力規則等!A26</f>
        <v>国土強靭化</v>
      </c>
      <c r="H8" s="631"/>
      <c r="I8" s="631"/>
      <c r="J8" s="631"/>
      <c r="K8" s="631"/>
      <c r="L8" s="631"/>
      <c r="M8" s="631"/>
      <c r="N8" s="631"/>
      <c r="O8" s="631"/>
      <c r="P8" s="631"/>
      <c r="Q8" s="631"/>
      <c r="R8" s="631"/>
      <c r="S8" s="631"/>
      <c r="T8" s="631"/>
      <c r="U8" s="631"/>
      <c r="V8" s="631"/>
      <c r="W8" s="631"/>
      <c r="X8" s="632"/>
      <c r="Y8" s="464" t="s">
        <v>78</v>
      </c>
      <c r="Z8" s="464"/>
      <c r="AA8" s="464"/>
      <c r="AB8" s="464"/>
      <c r="AC8" s="464"/>
      <c r="AD8" s="464"/>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7"/>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8" t="s">
        <v>27</v>
      </c>
      <c r="B12" s="489"/>
      <c r="C12" s="489"/>
      <c r="D12" s="489"/>
      <c r="E12" s="489"/>
      <c r="F12" s="490"/>
      <c r="G12" s="494"/>
      <c r="H12" s="495"/>
      <c r="I12" s="495"/>
      <c r="J12" s="495"/>
      <c r="K12" s="495"/>
      <c r="L12" s="495"/>
      <c r="M12" s="495"/>
      <c r="N12" s="495"/>
      <c r="O12" s="495"/>
      <c r="P12" s="139" t="s">
        <v>68</v>
      </c>
      <c r="Q12" s="84"/>
      <c r="R12" s="84"/>
      <c r="S12" s="84"/>
      <c r="T12" s="84"/>
      <c r="U12" s="84"/>
      <c r="V12" s="85"/>
      <c r="W12" s="139" t="s">
        <v>69</v>
      </c>
      <c r="X12" s="84"/>
      <c r="Y12" s="84"/>
      <c r="Z12" s="84"/>
      <c r="AA12" s="84"/>
      <c r="AB12" s="84"/>
      <c r="AC12" s="85"/>
      <c r="AD12" s="139" t="s">
        <v>70</v>
      </c>
      <c r="AE12" s="84"/>
      <c r="AF12" s="84"/>
      <c r="AG12" s="84"/>
      <c r="AH12" s="84"/>
      <c r="AI12" s="84"/>
      <c r="AJ12" s="85"/>
      <c r="AK12" s="139" t="s">
        <v>71</v>
      </c>
      <c r="AL12" s="84"/>
      <c r="AM12" s="84"/>
      <c r="AN12" s="84"/>
      <c r="AO12" s="84"/>
      <c r="AP12" s="84"/>
      <c r="AQ12" s="85"/>
      <c r="AR12" s="139" t="s">
        <v>72</v>
      </c>
      <c r="AS12" s="84"/>
      <c r="AT12" s="84"/>
      <c r="AU12" s="84"/>
      <c r="AV12" s="84"/>
      <c r="AW12" s="84"/>
      <c r="AX12" s="499"/>
    </row>
    <row r="13" spans="1:50" ht="21" customHeight="1">
      <c r="A13" s="394"/>
      <c r="B13" s="395"/>
      <c r="C13" s="395"/>
      <c r="D13" s="395"/>
      <c r="E13" s="395"/>
      <c r="F13" s="396"/>
      <c r="G13" s="500" t="s">
        <v>7</v>
      </c>
      <c r="H13" s="501"/>
      <c r="I13" s="506" t="s">
        <v>8</v>
      </c>
      <c r="J13" s="507"/>
      <c r="K13" s="507"/>
      <c r="L13" s="507"/>
      <c r="M13" s="507"/>
      <c r="N13" s="507"/>
      <c r="O13" s="508"/>
      <c r="P13" s="175">
        <v>20</v>
      </c>
      <c r="Q13" s="176"/>
      <c r="R13" s="176"/>
      <c r="S13" s="176"/>
      <c r="T13" s="176"/>
      <c r="U13" s="176"/>
      <c r="V13" s="177"/>
      <c r="W13" s="175">
        <v>20</v>
      </c>
      <c r="X13" s="176"/>
      <c r="Y13" s="176"/>
      <c r="Z13" s="176"/>
      <c r="AA13" s="176"/>
      <c r="AB13" s="176"/>
      <c r="AC13" s="177"/>
      <c r="AD13" s="175">
        <v>19</v>
      </c>
      <c r="AE13" s="176"/>
      <c r="AF13" s="176"/>
      <c r="AG13" s="176"/>
      <c r="AH13" s="176"/>
      <c r="AI13" s="176"/>
      <c r="AJ13" s="177"/>
      <c r="AK13" s="175">
        <v>19</v>
      </c>
      <c r="AL13" s="176"/>
      <c r="AM13" s="176"/>
      <c r="AN13" s="176"/>
      <c r="AO13" s="176"/>
      <c r="AP13" s="176"/>
      <c r="AQ13" s="177"/>
      <c r="AR13" s="189">
        <v>19</v>
      </c>
      <c r="AS13" s="190"/>
      <c r="AT13" s="190"/>
      <c r="AU13" s="190"/>
      <c r="AV13" s="190"/>
      <c r="AW13" s="190"/>
      <c r="AX13" s="191"/>
    </row>
    <row r="14" spans="1:50" ht="21" customHeight="1">
      <c r="A14" s="394"/>
      <c r="B14" s="395"/>
      <c r="C14" s="395"/>
      <c r="D14" s="395"/>
      <c r="E14" s="395"/>
      <c r="F14" s="396"/>
      <c r="G14" s="502"/>
      <c r="H14" s="503"/>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4"/>
      <c r="B15" s="395"/>
      <c r="C15" s="395"/>
      <c r="D15" s="395"/>
      <c r="E15" s="395"/>
      <c r="F15" s="396"/>
      <c r="G15" s="502"/>
      <c r="H15" s="503"/>
      <c r="I15" s="179" t="s">
        <v>61</v>
      </c>
      <c r="J15" s="423"/>
      <c r="K15" s="423"/>
      <c r="L15" s="423"/>
      <c r="M15" s="423"/>
      <c r="N15" s="423"/>
      <c r="O15" s="424"/>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c r="A16" s="394"/>
      <c r="B16" s="395"/>
      <c r="C16" s="395"/>
      <c r="D16" s="395"/>
      <c r="E16" s="395"/>
      <c r="F16" s="396"/>
      <c r="G16" s="502"/>
      <c r="H16" s="503"/>
      <c r="I16" s="179" t="s">
        <v>62</v>
      </c>
      <c r="J16" s="423"/>
      <c r="K16" s="423"/>
      <c r="L16" s="423"/>
      <c r="M16" s="423"/>
      <c r="N16" s="423"/>
      <c r="O16" s="424"/>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c r="AL16" s="176"/>
      <c r="AM16" s="176"/>
      <c r="AN16" s="176"/>
      <c r="AO16" s="176"/>
      <c r="AP16" s="176"/>
      <c r="AQ16" s="177"/>
      <c r="AR16" s="473"/>
      <c r="AS16" s="474"/>
      <c r="AT16" s="474"/>
      <c r="AU16" s="474"/>
      <c r="AV16" s="474"/>
      <c r="AW16" s="474"/>
      <c r="AX16" s="475"/>
    </row>
    <row r="17" spans="1:50" ht="24.75" customHeight="1">
      <c r="A17" s="394"/>
      <c r="B17" s="395"/>
      <c r="C17" s="395"/>
      <c r="D17" s="395"/>
      <c r="E17" s="395"/>
      <c r="F17" s="396"/>
      <c r="G17" s="502"/>
      <c r="H17" s="503"/>
      <c r="I17" s="179" t="s">
        <v>60</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c r="AL17" s="176"/>
      <c r="AM17" s="176"/>
      <c r="AN17" s="176"/>
      <c r="AO17" s="176"/>
      <c r="AP17" s="176"/>
      <c r="AQ17" s="177"/>
      <c r="AR17" s="476"/>
      <c r="AS17" s="476"/>
      <c r="AT17" s="476"/>
      <c r="AU17" s="476"/>
      <c r="AV17" s="476"/>
      <c r="AW17" s="476"/>
      <c r="AX17" s="477"/>
    </row>
    <row r="18" spans="1:50" ht="24.75" customHeight="1">
      <c r="A18" s="394"/>
      <c r="B18" s="395"/>
      <c r="C18" s="395"/>
      <c r="D18" s="395"/>
      <c r="E18" s="395"/>
      <c r="F18" s="396"/>
      <c r="G18" s="504"/>
      <c r="H18" s="505"/>
      <c r="I18" s="625" t="s">
        <v>22</v>
      </c>
      <c r="J18" s="626"/>
      <c r="K18" s="626"/>
      <c r="L18" s="626"/>
      <c r="M18" s="626"/>
      <c r="N18" s="626"/>
      <c r="O18" s="627"/>
      <c r="P18" s="648">
        <f>SUM(P13:V17)</f>
        <v>20</v>
      </c>
      <c r="Q18" s="649"/>
      <c r="R18" s="649"/>
      <c r="S18" s="649"/>
      <c r="T18" s="649"/>
      <c r="U18" s="649"/>
      <c r="V18" s="650"/>
      <c r="W18" s="648">
        <f>SUM(W13:AC17)</f>
        <v>20</v>
      </c>
      <c r="X18" s="649"/>
      <c r="Y18" s="649"/>
      <c r="Z18" s="649"/>
      <c r="AA18" s="649"/>
      <c r="AB18" s="649"/>
      <c r="AC18" s="650"/>
      <c r="AD18" s="648">
        <f t="shared" ref="AD18" si="0">SUM(AD13:AJ17)</f>
        <v>19</v>
      </c>
      <c r="AE18" s="649"/>
      <c r="AF18" s="649"/>
      <c r="AG18" s="649"/>
      <c r="AH18" s="649"/>
      <c r="AI18" s="649"/>
      <c r="AJ18" s="650"/>
      <c r="AK18" s="648">
        <f t="shared" ref="AK18" si="1">SUM(AK13:AQ17)</f>
        <v>19</v>
      </c>
      <c r="AL18" s="649"/>
      <c r="AM18" s="649"/>
      <c r="AN18" s="649"/>
      <c r="AO18" s="649"/>
      <c r="AP18" s="649"/>
      <c r="AQ18" s="650"/>
      <c r="AR18" s="648">
        <f t="shared" ref="AR18" si="2">SUM(AR13:AX17)</f>
        <v>19</v>
      </c>
      <c r="AS18" s="649"/>
      <c r="AT18" s="649"/>
      <c r="AU18" s="649"/>
      <c r="AV18" s="649"/>
      <c r="AW18" s="649"/>
      <c r="AX18" s="651"/>
    </row>
    <row r="19" spans="1:50" ht="24.75" customHeight="1">
      <c r="A19" s="394"/>
      <c r="B19" s="395"/>
      <c r="C19" s="395"/>
      <c r="D19" s="395"/>
      <c r="E19" s="395"/>
      <c r="F19" s="396"/>
      <c r="G19" s="646" t="s">
        <v>10</v>
      </c>
      <c r="H19" s="647"/>
      <c r="I19" s="647"/>
      <c r="J19" s="647"/>
      <c r="K19" s="647"/>
      <c r="L19" s="647"/>
      <c r="M19" s="647"/>
      <c r="N19" s="647"/>
      <c r="O19" s="647"/>
      <c r="P19" s="496">
        <v>19</v>
      </c>
      <c r="Q19" s="497"/>
      <c r="R19" s="497"/>
      <c r="S19" s="497"/>
      <c r="T19" s="497"/>
      <c r="U19" s="497"/>
      <c r="V19" s="498"/>
      <c r="W19" s="496">
        <v>19.957000000000001</v>
      </c>
      <c r="X19" s="497"/>
      <c r="Y19" s="497"/>
      <c r="Z19" s="497"/>
      <c r="AA19" s="497"/>
      <c r="AB19" s="497"/>
      <c r="AC19" s="498"/>
      <c r="AD19" s="496">
        <v>18.989000000000001</v>
      </c>
      <c r="AE19" s="497"/>
      <c r="AF19" s="497"/>
      <c r="AG19" s="497"/>
      <c r="AH19" s="497"/>
      <c r="AI19" s="497"/>
      <c r="AJ19" s="498"/>
      <c r="AK19" s="623"/>
      <c r="AL19" s="623"/>
      <c r="AM19" s="623"/>
      <c r="AN19" s="623"/>
      <c r="AO19" s="623"/>
      <c r="AP19" s="623"/>
      <c r="AQ19" s="623"/>
      <c r="AR19" s="623"/>
      <c r="AS19" s="623"/>
      <c r="AT19" s="623"/>
      <c r="AU19" s="623"/>
      <c r="AV19" s="623"/>
      <c r="AW19" s="623"/>
      <c r="AX19" s="624"/>
    </row>
    <row r="20" spans="1:50" ht="24.75" customHeight="1">
      <c r="A20" s="491"/>
      <c r="B20" s="492"/>
      <c r="C20" s="492"/>
      <c r="D20" s="492"/>
      <c r="E20" s="492"/>
      <c r="F20" s="493"/>
      <c r="G20" s="646" t="s">
        <v>11</v>
      </c>
      <c r="H20" s="647"/>
      <c r="I20" s="647"/>
      <c r="J20" s="647"/>
      <c r="K20" s="647"/>
      <c r="L20" s="647"/>
      <c r="M20" s="647"/>
      <c r="N20" s="647"/>
      <c r="O20" s="647"/>
      <c r="P20" s="652">
        <f>IF(P18=0, "-", P19/P18)</f>
        <v>0.95</v>
      </c>
      <c r="Q20" s="652"/>
      <c r="R20" s="652"/>
      <c r="S20" s="652"/>
      <c r="T20" s="652"/>
      <c r="U20" s="652"/>
      <c r="V20" s="652"/>
      <c r="W20" s="652">
        <f>IF(W18=0, "-", W19/W18)</f>
        <v>0.99785000000000001</v>
      </c>
      <c r="X20" s="652"/>
      <c r="Y20" s="652"/>
      <c r="Z20" s="652"/>
      <c r="AA20" s="652"/>
      <c r="AB20" s="652"/>
      <c r="AC20" s="652"/>
      <c r="AD20" s="652">
        <f>IF(AD18=0, "-", AD19/AD18)</f>
        <v>0.99942105263157899</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317</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68</v>
      </c>
      <c r="AF21" s="158"/>
      <c r="AG21" s="158"/>
      <c r="AH21" s="158"/>
      <c r="AI21" s="159"/>
      <c r="AJ21" s="157" t="s">
        <v>69</v>
      </c>
      <c r="AK21" s="158"/>
      <c r="AL21" s="158"/>
      <c r="AM21" s="158"/>
      <c r="AN21" s="159"/>
      <c r="AO21" s="157" t="s">
        <v>70</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441</v>
      </c>
      <c r="AV22" s="71"/>
      <c r="AW22" s="72" t="s">
        <v>353</v>
      </c>
      <c r="AX22" s="73"/>
    </row>
    <row r="23" spans="1:50" ht="22.5" customHeight="1">
      <c r="A23" s="130"/>
      <c r="B23" s="128"/>
      <c r="C23" s="128"/>
      <c r="D23" s="128"/>
      <c r="E23" s="128"/>
      <c r="F23" s="129"/>
      <c r="G23" s="74" t="s">
        <v>449</v>
      </c>
      <c r="H23" s="75"/>
      <c r="I23" s="75"/>
      <c r="J23" s="75"/>
      <c r="K23" s="75"/>
      <c r="L23" s="75"/>
      <c r="M23" s="75"/>
      <c r="N23" s="75"/>
      <c r="O23" s="76"/>
      <c r="P23" s="220" t="s">
        <v>450</v>
      </c>
      <c r="Q23" s="234"/>
      <c r="R23" s="234"/>
      <c r="S23" s="234"/>
      <c r="T23" s="234"/>
      <c r="U23" s="234"/>
      <c r="V23" s="234"/>
      <c r="W23" s="234"/>
      <c r="X23" s="235"/>
      <c r="Y23" s="229" t="s">
        <v>14</v>
      </c>
      <c r="Z23" s="230"/>
      <c r="AA23" s="231"/>
      <c r="AB23" s="167" t="s">
        <v>386</v>
      </c>
      <c r="AC23" s="168"/>
      <c r="AD23" s="168"/>
      <c r="AE23" s="88">
        <v>505</v>
      </c>
      <c r="AF23" s="89"/>
      <c r="AG23" s="89"/>
      <c r="AH23" s="89"/>
      <c r="AI23" s="90"/>
      <c r="AJ23" s="88">
        <v>505</v>
      </c>
      <c r="AK23" s="89"/>
      <c r="AL23" s="89"/>
      <c r="AM23" s="89"/>
      <c r="AN23" s="90"/>
      <c r="AO23" s="88">
        <v>505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64</v>
      </c>
      <c r="Z24" s="84"/>
      <c r="AA24" s="85"/>
      <c r="AB24" s="197" t="s">
        <v>386</v>
      </c>
      <c r="AC24" s="198"/>
      <c r="AD24" s="198"/>
      <c r="AE24" s="88">
        <v>505</v>
      </c>
      <c r="AF24" s="89"/>
      <c r="AG24" s="89"/>
      <c r="AH24" s="89"/>
      <c r="AI24" s="90"/>
      <c r="AJ24" s="88">
        <v>505</v>
      </c>
      <c r="AK24" s="89"/>
      <c r="AL24" s="89"/>
      <c r="AM24" s="89"/>
      <c r="AN24" s="90"/>
      <c r="AO24" s="88">
        <v>505</v>
      </c>
      <c r="AP24" s="89"/>
      <c r="AQ24" s="89"/>
      <c r="AR24" s="89"/>
      <c r="AS24" s="90"/>
      <c r="AT24" s="88" t="s">
        <v>441</v>
      </c>
      <c r="AU24" s="89"/>
      <c r="AV24" s="89"/>
      <c r="AW24" s="89"/>
      <c r="AX24" s="58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356</v>
      </c>
      <c r="AC25" s="87"/>
      <c r="AD25" s="87"/>
      <c r="AE25" s="88">
        <f>AE23/AE24*100</f>
        <v>100</v>
      </c>
      <c r="AF25" s="89"/>
      <c r="AG25" s="89"/>
      <c r="AH25" s="89"/>
      <c r="AI25" s="90"/>
      <c r="AJ25" s="88">
        <f t="shared" ref="AJ25" si="3">AJ23/AJ24*100</f>
        <v>100</v>
      </c>
      <c r="AK25" s="89"/>
      <c r="AL25" s="89"/>
      <c r="AM25" s="89"/>
      <c r="AN25" s="90"/>
      <c r="AO25" s="88">
        <f t="shared" ref="AO25" si="4">AO23/AO24*100</f>
        <v>100</v>
      </c>
      <c r="AP25" s="89"/>
      <c r="AQ25" s="89"/>
      <c r="AR25" s="89"/>
      <c r="AS25" s="90"/>
      <c r="AT25" s="192"/>
      <c r="AU25" s="193"/>
      <c r="AV25" s="193"/>
      <c r="AW25" s="193"/>
      <c r="AX25" s="194"/>
    </row>
    <row r="26" spans="1:50" ht="18.75" hidden="1" customHeight="1">
      <c r="A26" s="127" t="s">
        <v>13</v>
      </c>
      <c r="B26" s="128"/>
      <c r="C26" s="128"/>
      <c r="D26" s="128"/>
      <c r="E26" s="128"/>
      <c r="F26" s="129"/>
      <c r="G26" s="165" t="s">
        <v>317</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68</v>
      </c>
      <c r="AF26" s="158"/>
      <c r="AG26" s="158"/>
      <c r="AH26" s="158"/>
      <c r="AI26" s="159"/>
      <c r="AJ26" s="157" t="s">
        <v>69</v>
      </c>
      <c r="AK26" s="158"/>
      <c r="AL26" s="158"/>
      <c r="AM26" s="158"/>
      <c r="AN26" s="159"/>
      <c r="AO26" s="157" t="s">
        <v>70</v>
      </c>
      <c r="AP26" s="158"/>
      <c r="AQ26" s="158"/>
      <c r="AR26" s="158"/>
      <c r="AS26" s="159"/>
      <c r="AT26" s="169" t="s">
        <v>302</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445</v>
      </c>
      <c r="AV27" s="71"/>
      <c r="AW27" s="72" t="s">
        <v>353</v>
      </c>
      <c r="AX27" s="73"/>
    </row>
    <row r="28" spans="1:50" ht="22.5" hidden="1" customHeight="1">
      <c r="A28" s="130"/>
      <c r="B28" s="128"/>
      <c r="C28" s="128"/>
      <c r="D28" s="128"/>
      <c r="E28" s="128"/>
      <c r="F28" s="129"/>
      <c r="G28" s="74" t="s">
        <v>445</v>
      </c>
      <c r="H28" s="75"/>
      <c r="I28" s="75"/>
      <c r="J28" s="75"/>
      <c r="K28" s="75"/>
      <c r="L28" s="75"/>
      <c r="M28" s="75"/>
      <c r="N28" s="75"/>
      <c r="O28" s="76"/>
      <c r="P28" s="220" t="s">
        <v>445</v>
      </c>
      <c r="Q28" s="234"/>
      <c r="R28" s="234"/>
      <c r="S28" s="234"/>
      <c r="T28" s="234"/>
      <c r="U28" s="234"/>
      <c r="V28" s="234"/>
      <c r="W28" s="234"/>
      <c r="X28" s="235"/>
      <c r="Y28" s="229" t="s">
        <v>14</v>
      </c>
      <c r="Z28" s="230"/>
      <c r="AA28" s="231"/>
      <c r="AB28" s="167" t="s">
        <v>445</v>
      </c>
      <c r="AC28" s="168"/>
      <c r="AD28" s="168"/>
      <c r="AE28" s="88" t="s">
        <v>445</v>
      </c>
      <c r="AF28" s="89"/>
      <c r="AG28" s="89"/>
      <c r="AH28" s="89"/>
      <c r="AI28" s="90"/>
      <c r="AJ28" s="88" t="s">
        <v>445</v>
      </c>
      <c r="AK28" s="89"/>
      <c r="AL28" s="89"/>
      <c r="AM28" s="89"/>
      <c r="AN28" s="90"/>
      <c r="AO28" s="88" t="s">
        <v>445</v>
      </c>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64</v>
      </c>
      <c r="Z29" s="84"/>
      <c r="AA29" s="85"/>
      <c r="AB29" s="197" t="s">
        <v>445</v>
      </c>
      <c r="AC29" s="198"/>
      <c r="AD29" s="198"/>
      <c r="AE29" s="88" t="s">
        <v>445</v>
      </c>
      <c r="AF29" s="89"/>
      <c r="AG29" s="89"/>
      <c r="AH29" s="89"/>
      <c r="AI29" s="90"/>
      <c r="AJ29" s="88" t="s">
        <v>445</v>
      </c>
      <c r="AK29" s="89"/>
      <c r="AL29" s="89"/>
      <c r="AM29" s="89"/>
      <c r="AN29" s="90"/>
      <c r="AO29" s="88" t="s">
        <v>445</v>
      </c>
      <c r="AP29" s="89"/>
      <c r="AQ29" s="89"/>
      <c r="AR29" s="89"/>
      <c r="AS29" s="90"/>
      <c r="AT29" s="88" t="s">
        <v>445</v>
      </c>
      <c r="AU29" s="89"/>
      <c r="AV29" s="89"/>
      <c r="AW29" s="89"/>
      <c r="AX29" s="58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445</v>
      </c>
      <c r="AF30" s="89"/>
      <c r="AG30" s="89"/>
      <c r="AH30" s="89"/>
      <c r="AI30" s="90"/>
      <c r="AJ30" s="88" t="s">
        <v>445</v>
      </c>
      <c r="AK30" s="89"/>
      <c r="AL30" s="89"/>
      <c r="AM30" s="89"/>
      <c r="AN30" s="90"/>
      <c r="AO30" s="88" t="s">
        <v>445</v>
      </c>
      <c r="AP30" s="89"/>
      <c r="AQ30" s="89"/>
      <c r="AR30" s="89"/>
      <c r="AS30" s="90"/>
      <c r="AT30" s="192"/>
      <c r="AU30" s="193"/>
      <c r="AV30" s="193"/>
      <c r="AW30" s="193"/>
      <c r="AX30" s="194"/>
    </row>
    <row r="31" spans="1:50" ht="18.75" hidden="1" customHeight="1">
      <c r="A31" s="127" t="s">
        <v>13</v>
      </c>
      <c r="B31" s="128"/>
      <c r="C31" s="128"/>
      <c r="D31" s="128"/>
      <c r="E31" s="128"/>
      <c r="F31" s="129"/>
      <c r="G31" s="165" t="s">
        <v>317</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68</v>
      </c>
      <c r="AF31" s="158"/>
      <c r="AG31" s="158"/>
      <c r="AH31" s="158"/>
      <c r="AI31" s="159"/>
      <c r="AJ31" s="157" t="s">
        <v>69</v>
      </c>
      <c r="AK31" s="158"/>
      <c r="AL31" s="158"/>
      <c r="AM31" s="158"/>
      <c r="AN31" s="159"/>
      <c r="AO31" s="157" t="s">
        <v>70</v>
      </c>
      <c r="AP31" s="158"/>
      <c r="AQ31" s="158"/>
      <c r="AR31" s="158"/>
      <c r="AS31" s="159"/>
      <c r="AT31" s="172" t="s">
        <v>302</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445</v>
      </c>
      <c r="AV32" s="71"/>
      <c r="AW32" s="72" t="s">
        <v>353</v>
      </c>
      <c r="AX32" s="73"/>
    </row>
    <row r="33" spans="1:50" ht="22.5" hidden="1" customHeight="1">
      <c r="A33" s="130"/>
      <c r="B33" s="128"/>
      <c r="C33" s="128"/>
      <c r="D33" s="128"/>
      <c r="E33" s="128"/>
      <c r="F33" s="129"/>
      <c r="G33" s="74" t="s">
        <v>445</v>
      </c>
      <c r="H33" s="75"/>
      <c r="I33" s="75"/>
      <c r="J33" s="75"/>
      <c r="K33" s="75"/>
      <c r="L33" s="75"/>
      <c r="M33" s="75"/>
      <c r="N33" s="75"/>
      <c r="O33" s="76"/>
      <c r="P33" s="220" t="s">
        <v>445</v>
      </c>
      <c r="Q33" s="234"/>
      <c r="R33" s="234"/>
      <c r="S33" s="234"/>
      <c r="T33" s="234"/>
      <c r="U33" s="234"/>
      <c r="V33" s="234"/>
      <c r="W33" s="234"/>
      <c r="X33" s="235"/>
      <c r="Y33" s="229" t="s">
        <v>14</v>
      </c>
      <c r="Z33" s="230"/>
      <c r="AA33" s="231"/>
      <c r="AB33" s="167" t="s">
        <v>445</v>
      </c>
      <c r="AC33" s="168"/>
      <c r="AD33" s="168"/>
      <c r="AE33" s="88" t="s">
        <v>445</v>
      </c>
      <c r="AF33" s="89"/>
      <c r="AG33" s="89"/>
      <c r="AH33" s="89"/>
      <c r="AI33" s="90"/>
      <c r="AJ33" s="88" t="s">
        <v>445</v>
      </c>
      <c r="AK33" s="89"/>
      <c r="AL33" s="89"/>
      <c r="AM33" s="89"/>
      <c r="AN33" s="90"/>
      <c r="AO33" s="88" t="s">
        <v>445</v>
      </c>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64</v>
      </c>
      <c r="Z34" s="84"/>
      <c r="AA34" s="85"/>
      <c r="AB34" s="197" t="s">
        <v>445</v>
      </c>
      <c r="AC34" s="198"/>
      <c r="AD34" s="198"/>
      <c r="AE34" s="88" t="s">
        <v>445</v>
      </c>
      <c r="AF34" s="89"/>
      <c r="AG34" s="89"/>
      <c r="AH34" s="89"/>
      <c r="AI34" s="90"/>
      <c r="AJ34" s="88" t="s">
        <v>445</v>
      </c>
      <c r="AK34" s="89"/>
      <c r="AL34" s="89"/>
      <c r="AM34" s="89"/>
      <c r="AN34" s="90"/>
      <c r="AO34" s="88" t="s">
        <v>445</v>
      </c>
      <c r="AP34" s="89"/>
      <c r="AQ34" s="89"/>
      <c r="AR34" s="89"/>
      <c r="AS34" s="90"/>
      <c r="AT34" s="88" t="s">
        <v>445</v>
      </c>
      <c r="AU34" s="89"/>
      <c r="AV34" s="89"/>
      <c r="AW34" s="89"/>
      <c r="AX34" s="58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445</v>
      </c>
      <c r="AF35" s="89"/>
      <c r="AG35" s="89"/>
      <c r="AH35" s="89"/>
      <c r="AI35" s="90"/>
      <c r="AJ35" s="88" t="s">
        <v>445</v>
      </c>
      <c r="AK35" s="89"/>
      <c r="AL35" s="89"/>
      <c r="AM35" s="89"/>
      <c r="AN35" s="90"/>
      <c r="AO35" s="88" t="s">
        <v>445</v>
      </c>
      <c r="AP35" s="89"/>
      <c r="AQ35" s="89"/>
      <c r="AR35" s="89"/>
      <c r="AS35" s="90"/>
      <c r="AT35" s="192"/>
      <c r="AU35" s="193"/>
      <c r="AV35" s="193"/>
      <c r="AW35" s="193"/>
      <c r="AX35" s="194"/>
    </row>
    <row r="36" spans="1:50" ht="18.75" hidden="1" customHeight="1">
      <c r="A36" s="127" t="s">
        <v>13</v>
      </c>
      <c r="B36" s="128"/>
      <c r="C36" s="128"/>
      <c r="D36" s="128"/>
      <c r="E36" s="128"/>
      <c r="F36" s="129"/>
      <c r="G36" s="165" t="s">
        <v>317</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68</v>
      </c>
      <c r="AF36" s="158"/>
      <c r="AG36" s="158"/>
      <c r="AH36" s="158"/>
      <c r="AI36" s="159"/>
      <c r="AJ36" s="157" t="s">
        <v>69</v>
      </c>
      <c r="AK36" s="158"/>
      <c r="AL36" s="158"/>
      <c r="AM36" s="158"/>
      <c r="AN36" s="159"/>
      <c r="AO36" s="157" t="s">
        <v>70</v>
      </c>
      <c r="AP36" s="158"/>
      <c r="AQ36" s="158"/>
      <c r="AR36" s="158"/>
      <c r="AS36" s="159"/>
      <c r="AT36" s="172" t="s">
        <v>302</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445</v>
      </c>
      <c r="AV37" s="71"/>
      <c r="AW37" s="72" t="s">
        <v>353</v>
      </c>
      <c r="AX37" s="73"/>
    </row>
    <row r="38" spans="1:50" ht="22.5" hidden="1" customHeight="1">
      <c r="A38" s="130"/>
      <c r="B38" s="128"/>
      <c r="C38" s="128"/>
      <c r="D38" s="128"/>
      <c r="E38" s="128"/>
      <c r="F38" s="129"/>
      <c r="G38" s="74" t="s">
        <v>445</v>
      </c>
      <c r="H38" s="75"/>
      <c r="I38" s="75"/>
      <c r="J38" s="75"/>
      <c r="K38" s="75"/>
      <c r="L38" s="75"/>
      <c r="M38" s="75"/>
      <c r="N38" s="75"/>
      <c r="O38" s="76"/>
      <c r="P38" s="220" t="s">
        <v>445</v>
      </c>
      <c r="Q38" s="234"/>
      <c r="R38" s="234"/>
      <c r="S38" s="234"/>
      <c r="T38" s="234"/>
      <c r="U38" s="234"/>
      <c r="V38" s="234"/>
      <c r="W38" s="234"/>
      <c r="X38" s="235"/>
      <c r="Y38" s="229" t="s">
        <v>14</v>
      </c>
      <c r="Z38" s="230"/>
      <c r="AA38" s="231"/>
      <c r="AB38" s="167" t="s">
        <v>445</v>
      </c>
      <c r="AC38" s="168"/>
      <c r="AD38" s="168"/>
      <c r="AE38" s="88" t="s">
        <v>445</v>
      </c>
      <c r="AF38" s="89"/>
      <c r="AG38" s="89"/>
      <c r="AH38" s="89"/>
      <c r="AI38" s="90"/>
      <c r="AJ38" s="88" t="s">
        <v>445</v>
      </c>
      <c r="AK38" s="89"/>
      <c r="AL38" s="89"/>
      <c r="AM38" s="89"/>
      <c r="AN38" s="90"/>
      <c r="AO38" s="88" t="s">
        <v>445</v>
      </c>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64</v>
      </c>
      <c r="Z39" s="84"/>
      <c r="AA39" s="85"/>
      <c r="AB39" s="197" t="s">
        <v>445</v>
      </c>
      <c r="AC39" s="198"/>
      <c r="AD39" s="198"/>
      <c r="AE39" s="88" t="s">
        <v>445</v>
      </c>
      <c r="AF39" s="89"/>
      <c r="AG39" s="89"/>
      <c r="AH39" s="89"/>
      <c r="AI39" s="90"/>
      <c r="AJ39" s="88" t="s">
        <v>445</v>
      </c>
      <c r="AK39" s="89"/>
      <c r="AL39" s="89"/>
      <c r="AM39" s="89"/>
      <c r="AN39" s="90"/>
      <c r="AO39" s="88" t="s">
        <v>445</v>
      </c>
      <c r="AP39" s="89"/>
      <c r="AQ39" s="89"/>
      <c r="AR39" s="89"/>
      <c r="AS39" s="90"/>
      <c r="AT39" s="88" t="s">
        <v>445</v>
      </c>
      <c r="AU39" s="89"/>
      <c r="AV39" s="89"/>
      <c r="AW39" s="89"/>
      <c r="AX39" s="58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445</v>
      </c>
      <c r="AF40" s="89"/>
      <c r="AG40" s="89"/>
      <c r="AH40" s="89"/>
      <c r="AI40" s="90"/>
      <c r="AJ40" s="88" t="s">
        <v>445</v>
      </c>
      <c r="AK40" s="89"/>
      <c r="AL40" s="89"/>
      <c r="AM40" s="89"/>
      <c r="AN40" s="90"/>
      <c r="AO40" s="88" t="s">
        <v>445</v>
      </c>
      <c r="AP40" s="89"/>
      <c r="AQ40" s="89"/>
      <c r="AR40" s="89"/>
      <c r="AS40" s="90"/>
      <c r="AT40" s="192"/>
      <c r="AU40" s="193"/>
      <c r="AV40" s="193"/>
      <c r="AW40" s="193"/>
      <c r="AX40" s="194"/>
    </row>
    <row r="41" spans="1:50" ht="18.75" hidden="1" customHeight="1">
      <c r="A41" s="127" t="s">
        <v>13</v>
      </c>
      <c r="B41" s="128"/>
      <c r="C41" s="128"/>
      <c r="D41" s="128"/>
      <c r="E41" s="128"/>
      <c r="F41" s="129"/>
      <c r="G41" s="165" t="s">
        <v>317</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68</v>
      </c>
      <c r="AF41" s="158"/>
      <c r="AG41" s="158"/>
      <c r="AH41" s="158"/>
      <c r="AI41" s="159"/>
      <c r="AJ41" s="157" t="s">
        <v>69</v>
      </c>
      <c r="AK41" s="158"/>
      <c r="AL41" s="158"/>
      <c r="AM41" s="158"/>
      <c r="AN41" s="159"/>
      <c r="AO41" s="157" t="s">
        <v>70</v>
      </c>
      <c r="AP41" s="158"/>
      <c r="AQ41" s="158"/>
      <c r="AR41" s="158"/>
      <c r="AS41" s="159"/>
      <c r="AT41" s="172" t="s">
        <v>302</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445</v>
      </c>
      <c r="AV42" s="71"/>
      <c r="AW42" s="72" t="s">
        <v>353</v>
      </c>
      <c r="AX42" s="73"/>
    </row>
    <row r="43" spans="1:50" ht="22.5" hidden="1" customHeight="1">
      <c r="A43" s="130"/>
      <c r="B43" s="128"/>
      <c r="C43" s="128"/>
      <c r="D43" s="128"/>
      <c r="E43" s="128"/>
      <c r="F43" s="129"/>
      <c r="G43" s="74" t="s">
        <v>445</v>
      </c>
      <c r="H43" s="75"/>
      <c r="I43" s="75"/>
      <c r="J43" s="75"/>
      <c r="K43" s="75"/>
      <c r="L43" s="75"/>
      <c r="M43" s="75"/>
      <c r="N43" s="75"/>
      <c r="O43" s="76"/>
      <c r="P43" s="220" t="s">
        <v>445</v>
      </c>
      <c r="Q43" s="234"/>
      <c r="R43" s="234"/>
      <c r="S43" s="234"/>
      <c r="T43" s="234"/>
      <c r="U43" s="234"/>
      <c r="V43" s="234"/>
      <c r="W43" s="234"/>
      <c r="X43" s="235"/>
      <c r="Y43" s="229" t="s">
        <v>14</v>
      </c>
      <c r="Z43" s="230"/>
      <c r="AA43" s="231"/>
      <c r="AB43" s="167" t="s">
        <v>445</v>
      </c>
      <c r="AC43" s="168"/>
      <c r="AD43" s="168"/>
      <c r="AE43" s="88" t="s">
        <v>445</v>
      </c>
      <c r="AF43" s="89"/>
      <c r="AG43" s="89"/>
      <c r="AH43" s="89"/>
      <c r="AI43" s="90"/>
      <c r="AJ43" s="88" t="s">
        <v>445</v>
      </c>
      <c r="AK43" s="89"/>
      <c r="AL43" s="89"/>
      <c r="AM43" s="89"/>
      <c r="AN43" s="90"/>
      <c r="AO43" s="88" t="s">
        <v>445</v>
      </c>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64</v>
      </c>
      <c r="Z44" s="84"/>
      <c r="AA44" s="85"/>
      <c r="AB44" s="197" t="s">
        <v>445</v>
      </c>
      <c r="AC44" s="198"/>
      <c r="AD44" s="198"/>
      <c r="AE44" s="88" t="s">
        <v>445</v>
      </c>
      <c r="AF44" s="89"/>
      <c r="AG44" s="89"/>
      <c r="AH44" s="89"/>
      <c r="AI44" s="90"/>
      <c r="AJ44" s="88" t="s">
        <v>445</v>
      </c>
      <c r="AK44" s="89"/>
      <c r="AL44" s="89"/>
      <c r="AM44" s="89"/>
      <c r="AN44" s="90"/>
      <c r="AO44" s="88" t="s">
        <v>445</v>
      </c>
      <c r="AP44" s="89"/>
      <c r="AQ44" s="89"/>
      <c r="AR44" s="89"/>
      <c r="AS44" s="90"/>
      <c r="AT44" s="88" t="s">
        <v>445</v>
      </c>
      <c r="AU44" s="89"/>
      <c r="AV44" s="89"/>
      <c r="AW44" s="89"/>
      <c r="AX44" s="58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445</v>
      </c>
      <c r="AF45" s="89"/>
      <c r="AG45" s="89"/>
      <c r="AH45" s="89"/>
      <c r="AI45" s="90"/>
      <c r="AJ45" s="88" t="s">
        <v>445</v>
      </c>
      <c r="AK45" s="89"/>
      <c r="AL45" s="89"/>
      <c r="AM45" s="89"/>
      <c r="AN45" s="90"/>
      <c r="AO45" s="88" t="s">
        <v>445</v>
      </c>
      <c r="AP45" s="89"/>
      <c r="AQ45" s="89"/>
      <c r="AR45" s="89"/>
      <c r="AS45" s="90"/>
      <c r="AT45" s="192"/>
      <c r="AU45" s="193"/>
      <c r="AV45" s="193"/>
      <c r="AW45" s="193"/>
      <c r="AX45" s="194"/>
    </row>
    <row r="46" spans="1:50" ht="22.5" hidden="1" customHeight="1">
      <c r="A46" s="97" t="s">
        <v>320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318</v>
      </c>
      <c r="B47" s="99" t="s">
        <v>315</v>
      </c>
      <c r="C47" s="100"/>
      <c r="D47" s="100"/>
      <c r="E47" s="100"/>
      <c r="F47" s="101"/>
      <c r="G47" s="163" t="s">
        <v>309</v>
      </c>
      <c r="H47" s="163"/>
      <c r="I47" s="163"/>
      <c r="J47" s="163"/>
      <c r="K47" s="163"/>
      <c r="L47" s="163"/>
      <c r="M47" s="163"/>
      <c r="N47" s="163"/>
      <c r="O47" s="163"/>
      <c r="P47" s="163"/>
      <c r="Q47" s="163"/>
      <c r="R47" s="163"/>
      <c r="S47" s="163"/>
      <c r="T47" s="163"/>
      <c r="U47" s="163"/>
      <c r="V47" s="163"/>
      <c r="W47" s="163"/>
      <c r="X47" s="163"/>
      <c r="Y47" s="163"/>
      <c r="Z47" s="163"/>
      <c r="AA47" s="164"/>
      <c r="AB47" s="305" t="s">
        <v>308</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7" t="s">
        <v>445</v>
      </c>
      <c r="H49" s="297"/>
      <c r="I49" s="297"/>
      <c r="J49" s="297"/>
      <c r="K49" s="297"/>
      <c r="L49" s="297"/>
      <c r="M49" s="297"/>
      <c r="N49" s="297"/>
      <c r="O49" s="297"/>
      <c r="P49" s="297"/>
      <c r="Q49" s="297"/>
      <c r="R49" s="297"/>
      <c r="S49" s="297"/>
      <c r="T49" s="297"/>
      <c r="U49" s="297"/>
      <c r="V49" s="297"/>
      <c r="W49" s="297"/>
      <c r="X49" s="297"/>
      <c r="Y49" s="297"/>
      <c r="Z49" s="297"/>
      <c r="AA49" s="620"/>
      <c r="AB49" s="296" t="s">
        <v>445</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c r="A50" s="657"/>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c r="A51" s="657"/>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c r="A52" s="657"/>
      <c r="B52" s="100" t="s">
        <v>316</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8"/>
      <c r="Z52" s="209"/>
      <c r="AA52" s="210"/>
      <c r="AB52" s="214" t="s">
        <v>12</v>
      </c>
      <c r="AC52" s="215"/>
      <c r="AD52" s="216"/>
      <c r="AE52" s="140" t="s">
        <v>68</v>
      </c>
      <c r="AF52" s="141"/>
      <c r="AG52" s="141"/>
      <c r="AH52" s="141"/>
      <c r="AI52" s="142"/>
      <c r="AJ52" s="140" t="s">
        <v>69</v>
      </c>
      <c r="AK52" s="141"/>
      <c r="AL52" s="141"/>
      <c r="AM52" s="141"/>
      <c r="AN52" s="142"/>
      <c r="AO52" s="140" t="s">
        <v>70</v>
      </c>
      <c r="AP52" s="141"/>
      <c r="AQ52" s="141"/>
      <c r="AR52" s="141"/>
      <c r="AS52" s="142"/>
      <c r="AT52" s="172" t="s">
        <v>302</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444</v>
      </c>
      <c r="AV53" s="71"/>
      <c r="AW53" s="72" t="s">
        <v>353</v>
      </c>
      <c r="AX53" s="73"/>
    </row>
    <row r="54" spans="1:50" ht="22.5" hidden="1" customHeight="1">
      <c r="A54" s="657"/>
      <c r="B54" s="100"/>
      <c r="C54" s="100"/>
      <c r="D54" s="100"/>
      <c r="E54" s="100"/>
      <c r="F54" s="101"/>
      <c r="G54" s="608" t="s">
        <v>445</v>
      </c>
      <c r="H54" s="234"/>
      <c r="I54" s="234"/>
      <c r="J54" s="234"/>
      <c r="K54" s="234"/>
      <c r="L54" s="234"/>
      <c r="M54" s="234"/>
      <c r="N54" s="234"/>
      <c r="O54" s="235"/>
      <c r="P54" s="220" t="s">
        <v>445</v>
      </c>
      <c r="Q54" s="221"/>
      <c r="R54" s="221"/>
      <c r="S54" s="221"/>
      <c r="T54" s="221"/>
      <c r="U54" s="221"/>
      <c r="V54" s="221"/>
      <c r="W54" s="221"/>
      <c r="X54" s="222"/>
      <c r="Y54" s="584" t="s">
        <v>85</v>
      </c>
      <c r="Z54" s="585"/>
      <c r="AA54" s="586"/>
      <c r="AB54" s="587" t="s">
        <v>445</v>
      </c>
      <c r="AC54" s="588"/>
      <c r="AD54" s="588"/>
      <c r="AE54" s="88" t="s">
        <v>444</v>
      </c>
      <c r="AF54" s="89"/>
      <c r="AG54" s="89"/>
      <c r="AH54" s="89"/>
      <c r="AI54" s="90"/>
      <c r="AJ54" s="88" t="s">
        <v>444</v>
      </c>
      <c r="AK54" s="89"/>
      <c r="AL54" s="89"/>
      <c r="AM54" s="89"/>
      <c r="AN54" s="90"/>
      <c r="AO54" s="88" t="s">
        <v>444</v>
      </c>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3"/>
      <c r="Q55" s="223"/>
      <c r="R55" s="223"/>
      <c r="S55" s="223"/>
      <c r="T55" s="223"/>
      <c r="U55" s="223"/>
      <c r="V55" s="223"/>
      <c r="W55" s="223"/>
      <c r="X55" s="224"/>
      <c r="Y55" s="94" t="s">
        <v>64</v>
      </c>
      <c r="Z55" s="95"/>
      <c r="AA55" s="96"/>
      <c r="AB55" s="227" t="s">
        <v>445</v>
      </c>
      <c r="AC55" s="228"/>
      <c r="AD55" s="228"/>
      <c r="AE55" s="88" t="s">
        <v>444</v>
      </c>
      <c r="AF55" s="89"/>
      <c r="AG55" s="89"/>
      <c r="AH55" s="89"/>
      <c r="AI55" s="90"/>
      <c r="AJ55" s="88" t="s">
        <v>444</v>
      </c>
      <c r="AK55" s="89"/>
      <c r="AL55" s="89"/>
      <c r="AM55" s="89"/>
      <c r="AN55" s="90"/>
      <c r="AO55" s="88" t="s">
        <v>444</v>
      </c>
      <c r="AP55" s="89"/>
      <c r="AQ55" s="89"/>
      <c r="AR55" s="89"/>
      <c r="AS55" s="90"/>
      <c r="AT55" s="88" t="s">
        <v>444</v>
      </c>
      <c r="AU55" s="89"/>
      <c r="AV55" s="89"/>
      <c r="AW55" s="89"/>
      <c r="AX55" s="90"/>
    </row>
    <row r="56" spans="1:50" ht="22.5" hidden="1" customHeight="1">
      <c r="A56" s="657"/>
      <c r="B56" s="103"/>
      <c r="C56" s="103"/>
      <c r="D56" s="103"/>
      <c r="E56" s="103"/>
      <c r="F56" s="104"/>
      <c r="G56" s="610"/>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t="s">
        <v>444</v>
      </c>
      <c r="AF56" s="89"/>
      <c r="AG56" s="89"/>
      <c r="AH56" s="89"/>
      <c r="AI56" s="90"/>
      <c r="AJ56" s="88" t="s">
        <v>444</v>
      </c>
      <c r="AK56" s="89"/>
      <c r="AL56" s="89"/>
      <c r="AM56" s="89"/>
      <c r="AN56" s="90"/>
      <c r="AO56" s="88" t="s">
        <v>444</v>
      </c>
      <c r="AP56" s="89"/>
      <c r="AQ56" s="89"/>
      <c r="AR56" s="89"/>
      <c r="AS56" s="90"/>
      <c r="AT56" s="192"/>
      <c r="AU56" s="193"/>
      <c r="AV56" s="193"/>
      <c r="AW56" s="193"/>
      <c r="AX56" s="194"/>
    </row>
    <row r="57" spans="1:50" ht="18.75" hidden="1" customHeight="1">
      <c r="A57" s="657"/>
      <c r="B57" s="100" t="s">
        <v>316</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8"/>
      <c r="Z57" s="209"/>
      <c r="AA57" s="210"/>
      <c r="AB57" s="214" t="s">
        <v>12</v>
      </c>
      <c r="AC57" s="215"/>
      <c r="AD57" s="216"/>
      <c r="AE57" s="140" t="s">
        <v>68</v>
      </c>
      <c r="AF57" s="141"/>
      <c r="AG57" s="141"/>
      <c r="AH57" s="141"/>
      <c r="AI57" s="142"/>
      <c r="AJ57" s="140" t="s">
        <v>69</v>
      </c>
      <c r="AK57" s="141"/>
      <c r="AL57" s="141"/>
      <c r="AM57" s="141"/>
      <c r="AN57" s="142"/>
      <c r="AO57" s="140" t="s">
        <v>70</v>
      </c>
      <c r="AP57" s="141"/>
      <c r="AQ57" s="141"/>
      <c r="AR57" s="141"/>
      <c r="AS57" s="142"/>
      <c r="AT57" s="172" t="s">
        <v>302</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t="s">
        <v>444</v>
      </c>
      <c r="AV58" s="71"/>
      <c r="AW58" s="72" t="s">
        <v>353</v>
      </c>
      <c r="AX58" s="73"/>
    </row>
    <row r="59" spans="1:50" ht="22.5" hidden="1" customHeight="1">
      <c r="A59" s="657"/>
      <c r="B59" s="100"/>
      <c r="C59" s="100"/>
      <c r="D59" s="100"/>
      <c r="E59" s="100"/>
      <c r="F59" s="101"/>
      <c r="G59" s="608" t="s">
        <v>445</v>
      </c>
      <c r="H59" s="234"/>
      <c r="I59" s="234"/>
      <c r="J59" s="234"/>
      <c r="K59" s="234"/>
      <c r="L59" s="234"/>
      <c r="M59" s="234"/>
      <c r="N59" s="234"/>
      <c r="O59" s="235"/>
      <c r="P59" s="220" t="s">
        <v>445</v>
      </c>
      <c r="Q59" s="221"/>
      <c r="R59" s="221"/>
      <c r="S59" s="221"/>
      <c r="T59" s="221"/>
      <c r="U59" s="221"/>
      <c r="V59" s="221"/>
      <c r="W59" s="221"/>
      <c r="X59" s="222"/>
      <c r="Y59" s="584" t="s">
        <v>85</v>
      </c>
      <c r="Z59" s="585"/>
      <c r="AA59" s="586"/>
      <c r="AB59" s="587" t="s">
        <v>445</v>
      </c>
      <c r="AC59" s="588"/>
      <c r="AD59" s="588"/>
      <c r="AE59" s="88" t="s">
        <v>444</v>
      </c>
      <c r="AF59" s="89"/>
      <c r="AG59" s="89"/>
      <c r="AH59" s="89"/>
      <c r="AI59" s="90"/>
      <c r="AJ59" s="88" t="s">
        <v>444</v>
      </c>
      <c r="AK59" s="89"/>
      <c r="AL59" s="89"/>
      <c r="AM59" s="89"/>
      <c r="AN59" s="90"/>
      <c r="AO59" s="88" t="s">
        <v>444</v>
      </c>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3"/>
      <c r="Q60" s="223"/>
      <c r="R60" s="223"/>
      <c r="S60" s="223"/>
      <c r="T60" s="223"/>
      <c r="U60" s="223"/>
      <c r="V60" s="223"/>
      <c r="W60" s="223"/>
      <c r="X60" s="224"/>
      <c r="Y60" s="94" t="s">
        <v>64</v>
      </c>
      <c r="Z60" s="95"/>
      <c r="AA60" s="96"/>
      <c r="AB60" s="227" t="s">
        <v>445</v>
      </c>
      <c r="AC60" s="228"/>
      <c r="AD60" s="228"/>
      <c r="AE60" s="88" t="s">
        <v>444</v>
      </c>
      <c r="AF60" s="89"/>
      <c r="AG60" s="89"/>
      <c r="AH60" s="89"/>
      <c r="AI60" s="90"/>
      <c r="AJ60" s="88" t="s">
        <v>444</v>
      </c>
      <c r="AK60" s="89"/>
      <c r="AL60" s="89"/>
      <c r="AM60" s="89"/>
      <c r="AN60" s="90"/>
      <c r="AO60" s="88" t="s">
        <v>444</v>
      </c>
      <c r="AP60" s="89"/>
      <c r="AQ60" s="89"/>
      <c r="AR60" s="89"/>
      <c r="AS60" s="90"/>
      <c r="AT60" s="88" t="s">
        <v>444</v>
      </c>
      <c r="AU60" s="89"/>
      <c r="AV60" s="89"/>
      <c r="AW60" s="89"/>
      <c r="AX60" s="90"/>
    </row>
    <row r="61" spans="1:50" ht="22.5" hidden="1" customHeight="1">
      <c r="A61" s="657"/>
      <c r="B61" s="103"/>
      <c r="C61" s="103"/>
      <c r="D61" s="103"/>
      <c r="E61" s="103"/>
      <c r="F61" s="104"/>
      <c r="G61" s="610"/>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t="s">
        <v>444</v>
      </c>
      <c r="AF61" s="89"/>
      <c r="AG61" s="89"/>
      <c r="AH61" s="89"/>
      <c r="AI61" s="90"/>
      <c r="AJ61" s="88" t="s">
        <v>444</v>
      </c>
      <c r="AK61" s="89"/>
      <c r="AL61" s="89"/>
      <c r="AM61" s="89"/>
      <c r="AN61" s="90"/>
      <c r="AO61" s="88" t="s">
        <v>444</v>
      </c>
      <c r="AP61" s="89"/>
      <c r="AQ61" s="89"/>
      <c r="AR61" s="89"/>
      <c r="AS61" s="90"/>
      <c r="AT61" s="192"/>
      <c r="AU61" s="193"/>
      <c r="AV61" s="193"/>
      <c r="AW61" s="193"/>
      <c r="AX61" s="194"/>
    </row>
    <row r="62" spans="1:50" ht="18.75" hidden="1" customHeight="1">
      <c r="A62" s="657"/>
      <c r="B62" s="100" t="s">
        <v>316</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8"/>
      <c r="Z62" s="209"/>
      <c r="AA62" s="210"/>
      <c r="AB62" s="214" t="s">
        <v>12</v>
      </c>
      <c r="AC62" s="215"/>
      <c r="AD62" s="216"/>
      <c r="AE62" s="140" t="s">
        <v>68</v>
      </c>
      <c r="AF62" s="141"/>
      <c r="AG62" s="141"/>
      <c r="AH62" s="141"/>
      <c r="AI62" s="142"/>
      <c r="AJ62" s="140" t="s">
        <v>69</v>
      </c>
      <c r="AK62" s="141"/>
      <c r="AL62" s="141"/>
      <c r="AM62" s="141"/>
      <c r="AN62" s="142"/>
      <c r="AO62" s="140" t="s">
        <v>70</v>
      </c>
      <c r="AP62" s="141"/>
      <c r="AQ62" s="141"/>
      <c r="AR62" s="141"/>
      <c r="AS62" s="142"/>
      <c r="AT62" s="172" t="s">
        <v>302</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t="s">
        <v>444</v>
      </c>
      <c r="AV63" s="71"/>
      <c r="AW63" s="72" t="s">
        <v>353</v>
      </c>
      <c r="AX63" s="73"/>
    </row>
    <row r="64" spans="1:50" ht="22.5" hidden="1" customHeight="1">
      <c r="A64" s="657"/>
      <c r="B64" s="100"/>
      <c r="C64" s="100"/>
      <c r="D64" s="100"/>
      <c r="E64" s="100"/>
      <c r="F64" s="101"/>
      <c r="G64" s="608" t="s">
        <v>445</v>
      </c>
      <c r="H64" s="234"/>
      <c r="I64" s="234"/>
      <c r="J64" s="234"/>
      <c r="K64" s="234"/>
      <c r="L64" s="234"/>
      <c r="M64" s="234"/>
      <c r="N64" s="234"/>
      <c r="O64" s="235"/>
      <c r="P64" s="220" t="s">
        <v>445</v>
      </c>
      <c r="Q64" s="221"/>
      <c r="R64" s="221"/>
      <c r="S64" s="221"/>
      <c r="T64" s="221"/>
      <c r="U64" s="221"/>
      <c r="V64" s="221"/>
      <c r="W64" s="221"/>
      <c r="X64" s="222"/>
      <c r="Y64" s="584" t="s">
        <v>85</v>
      </c>
      <c r="Z64" s="585"/>
      <c r="AA64" s="586"/>
      <c r="AB64" s="587" t="s">
        <v>445</v>
      </c>
      <c r="AC64" s="588"/>
      <c r="AD64" s="588"/>
      <c r="AE64" s="88" t="s">
        <v>444</v>
      </c>
      <c r="AF64" s="89"/>
      <c r="AG64" s="89"/>
      <c r="AH64" s="89"/>
      <c r="AI64" s="90"/>
      <c r="AJ64" s="88" t="s">
        <v>444</v>
      </c>
      <c r="AK64" s="89"/>
      <c r="AL64" s="89"/>
      <c r="AM64" s="89"/>
      <c r="AN64" s="90"/>
      <c r="AO64" s="88" t="s">
        <v>444</v>
      </c>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3"/>
      <c r="Q65" s="223"/>
      <c r="R65" s="223"/>
      <c r="S65" s="223"/>
      <c r="T65" s="223"/>
      <c r="U65" s="223"/>
      <c r="V65" s="223"/>
      <c r="W65" s="223"/>
      <c r="X65" s="224"/>
      <c r="Y65" s="94" t="s">
        <v>64</v>
      </c>
      <c r="Z65" s="95"/>
      <c r="AA65" s="96"/>
      <c r="AB65" s="227" t="s">
        <v>445</v>
      </c>
      <c r="AC65" s="228"/>
      <c r="AD65" s="228"/>
      <c r="AE65" s="88" t="s">
        <v>444</v>
      </c>
      <c r="AF65" s="89"/>
      <c r="AG65" s="89"/>
      <c r="AH65" s="89"/>
      <c r="AI65" s="90"/>
      <c r="AJ65" s="88" t="s">
        <v>444</v>
      </c>
      <c r="AK65" s="89"/>
      <c r="AL65" s="89"/>
      <c r="AM65" s="89"/>
      <c r="AN65" s="90"/>
      <c r="AO65" s="88" t="s">
        <v>444</v>
      </c>
      <c r="AP65" s="89"/>
      <c r="AQ65" s="89"/>
      <c r="AR65" s="89"/>
      <c r="AS65" s="90"/>
      <c r="AT65" s="88" t="s">
        <v>444</v>
      </c>
      <c r="AU65" s="89"/>
      <c r="AV65" s="89"/>
      <c r="AW65" s="89"/>
      <c r="AX65" s="90"/>
    </row>
    <row r="66" spans="1:60" ht="22.5" hidden="1" customHeight="1">
      <c r="A66" s="658"/>
      <c r="B66" s="103"/>
      <c r="C66" s="103"/>
      <c r="D66" s="103"/>
      <c r="E66" s="103"/>
      <c r="F66" s="104"/>
      <c r="G66" s="610"/>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t="s">
        <v>444</v>
      </c>
      <c r="AF66" s="89"/>
      <c r="AG66" s="89"/>
      <c r="AH66" s="89"/>
      <c r="AI66" s="90"/>
      <c r="AJ66" s="88" t="s">
        <v>444</v>
      </c>
      <c r="AK66" s="89"/>
      <c r="AL66" s="89"/>
      <c r="AM66" s="89"/>
      <c r="AN66" s="90"/>
      <c r="AO66" s="88" t="s">
        <v>444</v>
      </c>
      <c r="AP66" s="89"/>
      <c r="AQ66" s="89"/>
      <c r="AR66" s="89"/>
      <c r="AS66" s="90"/>
      <c r="AT66" s="192"/>
      <c r="AU66" s="193"/>
      <c r="AV66" s="193"/>
      <c r="AW66" s="193"/>
      <c r="AX66" s="194"/>
    </row>
    <row r="67" spans="1:60" ht="31.7" customHeight="1">
      <c r="A67" s="523" t="s">
        <v>87</v>
      </c>
      <c r="B67" s="524"/>
      <c r="C67" s="524"/>
      <c r="D67" s="524"/>
      <c r="E67" s="524"/>
      <c r="F67" s="525"/>
      <c r="G67" s="611" t="s">
        <v>83</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2" t="s">
        <v>68</v>
      </c>
      <c r="AF67" s="233"/>
      <c r="AG67" s="233"/>
      <c r="AH67" s="233"/>
      <c r="AI67" s="233"/>
      <c r="AJ67" s="232" t="s">
        <v>69</v>
      </c>
      <c r="AK67" s="233"/>
      <c r="AL67" s="233"/>
      <c r="AM67" s="233"/>
      <c r="AN67" s="233"/>
      <c r="AO67" s="232" t="s">
        <v>70</v>
      </c>
      <c r="AP67" s="233"/>
      <c r="AQ67" s="233"/>
      <c r="AR67" s="233"/>
      <c r="AS67" s="233"/>
      <c r="AT67" s="263" t="s">
        <v>73</v>
      </c>
      <c r="AU67" s="264"/>
      <c r="AV67" s="264"/>
      <c r="AW67" s="264"/>
      <c r="AX67" s="265"/>
    </row>
    <row r="68" spans="1:60" ht="22.5" customHeight="1">
      <c r="A68" s="526"/>
      <c r="B68" s="527"/>
      <c r="C68" s="527"/>
      <c r="D68" s="527"/>
      <c r="E68" s="527"/>
      <c r="F68" s="528"/>
      <c r="G68" s="220" t="s">
        <v>451</v>
      </c>
      <c r="H68" s="234"/>
      <c r="I68" s="234"/>
      <c r="J68" s="234"/>
      <c r="K68" s="234"/>
      <c r="L68" s="234"/>
      <c r="M68" s="234"/>
      <c r="N68" s="234"/>
      <c r="O68" s="234"/>
      <c r="P68" s="234"/>
      <c r="Q68" s="234"/>
      <c r="R68" s="234"/>
      <c r="S68" s="234"/>
      <c r="T68" s="234"/>
      <c r="U68" s="234"/>
      <c r="V68" s="234"/>
      <c r="W68" s="234"/>
      <c r="X68" s="235"/>
      <c r="Y68" s="617" t="s">
        <v>65</v>
      </c>
      <c r="Z68" s="618"/>
      <c r="AA68" s="619"/>
      <c r="AB68" s="111" t="s">
        <v>386</v>
      </c>
      <c r="AC68" s="112"/>
      <c r="AD68" s="113"/>
      <c r="AE68" s="88">
        <v>505</v>
      </c>
      <c r="AF68" s="89"/>
      <c r="AG68" s="89"/>
      <c r="AH68" s="89"/>
      <c r="AI68" s="90"/>
      <c r="AJ68" s="88">
        <v>505</v>
      </c>
      <c r="AK68" s="89"/>
      <c r="AL68" s="89"/>
      <c r="AM68" s="89"/>
      <c r="AN68" s="90"/>
      <c r="AO68" s="88">
        <v>505</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66</v>
      </c>
      <c r="Z69" s="109"/>
      <c r="AA69" s="110"/>
      <c r="AB69" s="203" t="s">
        <v>386</v>
      </c>
      <c r="AC69" s="204"/>
      <c r="AD69" s="205"/>
      <c r="AE69" s="88">
        <v>505</v>
      </c>
      <c r="AF69" s="89"/>
      <c r="AG69" s="89"/>
      <c r="AH69" s="89"/>
      <c r="AI69" s="90"/>
      <c r="AJ69" s="88">
        <v>505</v>
      </c>
      <c r="AK69" s="89"/>
      <c r="AL69" s="89"/>
      <c r="AM69" s="89"/>
      <c r="AN69" s="90"/>
      <c r="AO69" s="88">
        <v>505</v>
      </c>
      <c r="AP69" s="89"/>
      <c r="AQ69" s="89"/>
      <c r="AR69" s="89"/>
      <c r="AS69" s="90"/>
      <c r="AT69" s="88">
        <v>505</v>
      </c>
      <c r="AU69" s="89"/>
      <c r="AV69" s="89"/>
      <c r="AW69" s="89"/>
      <c r="AX69" s="589"/>
      <c r="AY69" s="10"/>
      <c r="AZ69" s="10"/>
      <c r="BA69" s="10"/>
      <c r="BB69" s="10"/>
      <c r="BC69" s="10"/>
      <c r="BD69" s="10"/>
      <c r="BE69" s="10"/>
      <c r="BF69" s="10"/>
      <c r="BG69" s="10"/>
      <c r="BH69" s="10"/>
    </row>
    <row r="70" spans="1:60" ht="33" hidden="1" customHeight="1">
      <c r="A70" s="523" t="s">
        <v>87</v>
      </c>
      <c r="B70" s="524"/>
      <c r="C70" s="524"/>
      <c r="D70" s="524"/>
      <c r="E70" s="524"/>
      <c r="F70" s="525"/>
      <c r="G70" s="611" t="s">
        <v>83</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68</v>
      </c>
      <c r="AF70" s="126"/>
      <c r="AG70" s="126"/>
      <c r="AH70" s="126"/>
      <c r="AI70" s="613"/>
      <c r="AJ70" s="139" t="s">
        <v>69</v>
      </c>
      <c r="AK70" s="126"/>
      <c r="AL70" s="126"/>
      <c r="AM70" s="126"/>
      <c r="AN70" s="613"/>
      <c r="AO70" s="139" t="s">
        <v>70</v>
      </c>
      <c r="AP70" s="126"/>
      <c r="AQ70" s="126"/>
      <c r="AR70" s="126"/>
      <c r="AS70" s="613"/>
      <c r="AT70" s="263" t="s">
        <v>73</v>
      </c>
      <c r="AU70" s="264"/>
      <c r="AV70" s="264"/>
      <c r="AW70" s="264"/>
      <c r="AX70" s="265"/>
    </row>
    <row r="71" spans="1:60" ht="22.5" hidden="1" customHeight="1">
      <c r="A71" s="526"/>
      <c r="B71" s="527"/>
      <c r="C71" s="527"/>
      <c r="D71" s="527"/>
      <c r="E71" s="527"/>
      <c r="F71" s="528"/>
      <c r="G71" s="220" t="s">
        <v>452</v>
      </c>
      <c r="H71" s="234"/>
      <c r="I71" s="234"/>
      <c r="J71" s="234"/>
      <c r="K71" s="234"/>
      <c r="L71" s="234"/>
      <c r="M71" s="234"/>
      <c r="N71" s="234"/>
      <c r="O71" s="234"/>
      <c r="P71" s="234"/>
      <c r="Q71" s="234"/>
      <c r="R71" s="234"/>
      <c r="S71" s="234"/>
      <c r="T71" s="234"/>
      <c r="U71" s="234"/>
      <c r="V71" s="234"/>
      <c r="W71" s="234"/>
      <c r="X71" s="235"/>
      <c r="Y71" s="659" t="s">
        <v>65</v>
      </c>
      <c r="Z71" s="660"/>
      <c r="AA71" s="661"/>
      <c r="AB71" s="111" t="s">
        <v>385</v>
      </c>
      <c r="AC71" s="112"/>
      <c r="AD71" s="113"/>
      <c r="AE71" s="88" t="s">
        <v>385</v>
      </c>
      <c r="AF71" s="89"/>
      <c r="AG71" s="89"/>
      <c r="AH71" s="89"/>
      <c r="AI71" s="90"/>
      <c r="AJ71" s="88" t="s">
        <v>385</v>
      </c>
      <c r="AK71" s="89"/>
      <c r="AL71" s="89"/>
      <c r="AM71" s="89"/>
      <c r="AN71" s="90"/>
      <c r="AO71" s="88" t="s">
        <v>385</v>
      </c>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66</v>
      </c>
      <c r="Z72" s="662"/>
      <c r="AA72" s="663"/>
      <c r="AB72" s="203" t="s">
        <v>385</v>
      </c>
      <c r="AC72" s="204"/>
      <c r="AD72" s="205"/>
      <c r="AE72" s="88" t="s">
        <v>385</v>
      </c>
      <c r="AF72" s="89"/>
      <c r="AG72" s="89"/>
      <c r="AH72" s="89"/>
      <c r="AI72" s="90"/>
      <c r="AJ72" s="88" t="s">
        <v>385</v>
      </c>
      <c r="AK72" s="89"/>
      <c r="AL72" s="89"/>
      <c r="AM72" s="89"/>
      <c r="AN72" s="90"/>
      <c r="AO72" s="88" t="s">
        <v>385</v>
      </c>
      <c r="AP72" s="89"/>
      <c r="AQ72" s="89"/>
      <c r="AR72" s="89"/>
      <c r="AS72" s="90"/>
      <c r="AT72" s="88" t="s">
        <v>453</v>
      </c>
      <c r="AU72" s="89"/>
      <c r="AV72" s="89"/>
      <c r="AW72" s="89"/>
      <c r="AX72" s="589"/>
      <c r="AY72" s="10"/>
      <c r="AZ72" s="10"/>
      <c r="BA72" s="10"/>
      <c r="BB72" s="10"/>
      <c r="BC72" s="10"/>
      <c r="BD72" s="10"/>
      <c r="BE72" s="10"/>
      <c r="BF72" s="10"/>
      <c r="BG72" s="10"/>
      <c r="BH72" s="10"/>
    </row>
    <row r="73" spans="1:60" ht="31.7" hidden="1" customHeight="1">
      <c r="A73" s="523" t="s">
        <v>87</v>
      </c>
      <c r="B73" s="524"/>
      <c r="C73" s="524"/>
      <c r="D73" s="524"/>
      <c r="E73" s="524"/>
      <c r="F73" s="525"/>
      <c r="G73" s="611" t="s">
        <v>83</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68</v>
      </c>
      <c r="AF73" s="126"/>
      <c r="AG73" s="126"/>
      <c r="AH73" s="126"/>
      <c r="AI73" s="613"/>
      <c r="AJ73" s="139" t="s">
        <v>69</v>
      </c>
      <c r="AK73" s="126"/>
      <c r="AL73" s="126"/>
      <c r="AM73" s="126"/>
      <c r="AN73" s="613"/>
      <c r="AO73" s="139" t="s">
        <v>70</v>
      </c>
      <c r="AP73" s="126"/>
      <c r="AQ73" s="126"/>
      <c r="AR73" s="126"/>
      <c r="AS73" s="613"/>
      <c r="AT73" s="263" t="s">
        <v>73</v>
      </c>
      <c r="AU73" s="264"/>
      <c r="AV73" s="264"/>
      <c r="AW73" s="264"/>
      <c r="AX73" s="265"/>
    </row>
    <row r="74" spans="1:60" ht="22.5" hidden="1" customHeight="1">
      <c r="A74" s="526"/>
      <c r="B74" s="527"/>
      <c r="C74" s="527"/>
      <c r="D74" s="527"/>
      <c r="E74" s="527"/>
      <c r="F74" s="528"/>
      <c r="G74" s="220" t="s">
        <v>445</v>
      </c>
      <c r="H74" s="234"/>
      <c r="I74" s="234"/>
      <c r="J74" s="234"/>
      <c r="K74" s="234"/>
      <c r="L74" s="234"/>
      <c r="M74" s="234"/>
      <c r="N74" s="234"/>
      <c r="O74" s="234"/>
      <c r="P74" s="234"/>
      <c r="Q74" s="234"/>
      <c r="R74" s="234"/>
      <c r="S74" s="234"/>
      <c r="T74" s="234"/>
      <c r="U74" s="234"/>
      <c r="V74" s="234"/>
      <c r="W74" s="234"/>
      <c r="X74" s="235"/>
      <c r="Y74" s="659" t="s">
        <v>65</v>
      </c>
      <c r="Z74" s="660"/>
      <c r="AA74" s="661"/>
      <c r="AB74" s="111" t="s">
        <v>445</v>
      </c>
      <c r="AC74" s="112"/>
      <c r="AD74" s="113"/>
      <c r="AE74" s="88" t="s">
        <v>445</v>
      </c>
      <c r="AF74" s="89"/>
      <c r="AG74" s="89"/>
      <c r="AH74" s="89"/>
      <c r="AI74" s="90"/>
      <c r="AJ74" s="88" t="s">
        <v>445</v>
      </c>
      <c r="AK74" s="89"/>
      <c r="AL74" s="89"/>
      <c r="AM74" s="89"/>
      <c r="AN74" s="90"/>
      <c r="AO74" s="88" t="s">
        <v>445</v>
      </c>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66</v>
      </c>
      <c r="Z75" s="662"/>
      <c r="AA75" s="663"/>
      <c r="AB75" s="203" t="s">
        <v>445</v>
      </c>
      <c r="AC75" s="204"/>
      <c r="AD75" s="205"/>
      <c r="AE75" s="88" t="s">
        <v>445</v>
      </c>
      <c r="AF75" s="89"/>
      <c r="AG75" s="89"/>
      <c r="AH75" s="89"/>
      <c r="AI75" s="90"/>
      <c r="AJ75" s="88" t="s">
        <v>445</v>
      </c>
      <c r="AK75" s="89"/>
      <c r="AL75" s="89"/>
      <c r="AM75" s="89"/>
      <c r="AN75" s="90"/>
      <c r="AO75" s="88" t="s">
        <v>445</v>
      </c>
      <c r="AP75" s="89"/>
      <c r="AQ75" s="89"/>
      <c r="AR75" s="89"/>
      <c r="AS75" s="90"/>
      <c r="AT75" s="88" t="s">
        <v>445</v>
      </c>
      <c r="AU75" s="89"/>
      <c r="AV75" s="89"/>
      <c r="AW75" s="89"/>
      <c r="AX75" s="589"/>
      <c r="AY75" s="10"/>
      <c r="AZ75" s="10"/>
      <c r="BA75" s="10"/>
      <c r="BB75" s="10"/>
      <c r="BC75" s="10"/>
      <c r="BD75" s="10"/>
      <c r="BE75" s="10"/>
      <c r="BF75" s="10"/>
      <c r="BG75" s="10"/>
      <c r="BH75" s="10"/>
    </row>
    <row r="76" spans="1:60" ht="31.7" hidden="1" customHeight="1">
      <c r="A76" s="523" t="s">
        <v>87</v>
      </c>
      <c r="B76" s="524"/>
      <c r="C76" s="524"/>
      <c r="D76" s="524"/>
      <c r="E76" s="524"/>
      <c r="F76" s="525"/>
      <c r="G76" s="611" t="s">
        <v>83</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68</v>
      </c>
      <c r="AF76" s="126"/>
      <c r="AG76" s="126"/>
      <c r="AH76" s="126"/>
      <c r="AI76" s="613"/>
      <c r="AJ76" s="139" t="s">
        <v>69</v>
      </c>
      <c r="AK76" s="126"/>
      <c r="AL76" s="126"/>
      <c r="AM76" s="126"/>
      <c r="AN76" s="613"/>
      <c r="AO76" s="139" t="s">
        <v>70</v>
      </c>
      <c r="AP76" s="126"/>
      <c r="AQ76" s="126"/>
      <c r="AR76" s="126"/>
      <c r="AS76" s="613"/>
      <c r="AT76" s="263" t="s">
        <v>73</v>
      </c>
      <c r="AU76" s="264"/>
      <c r="AV76" s="264"/>
      <c r="AW76" s="264"/>
      <c r="AX76" s="265"/>
    </row>
    <row r="77" spans="1:60" ht="22.5" hidden="1" customHeight="1">
      <c r="A77" s="526"/>
      <c r="B77" s="527"/>
      <c r="C77" s="527"/>
      <c r="D77" s="527"/>
      <c r="E77" s="527"/>
      <c r="F77" s="528"/>
      <c r="G77" s="220" t="s">
        <v>445</v>
      </c>
      <c r="H77" s="234"/>
      <c r="I77" s="234"/>
      <c r="J77" s="234"/>
      <c r="K77" s="234"/>
      <c r="L77" s="234"/>
      <c r="M77" s="234"/>
      <c r="N77" s="234"/>
      <c r="O77" s="234"/>
      <c r="P77" s="234"/>
      <c r="Q77" s="234"/>
      <c r="R77" s="234"/>
      <c r="S77" s="234"/>
      <c r="T77" s="234"/>
      <c r="U77" s="234"/>
      <c r="V77" s="234"/>
      <c r="W77" s="234"/>
      <c r="X77" s="235"/>
      <c r="Y77" s="659" t="s">
        <v>65</v>
      </c>
      <c r="Z77" s="660"/>
      <c r="AA77" s="661"/>
      <c r="AB77" s="111" t="s">
        <v>445</v>
      </c>
      <c r="AC77" s="112"/>
      <c r="AD77" s="113"/>
      <c r="AE77" s="88" t="s">
        <v>445</v>
      </c>
      <c r="AF77" s="89"/>
      <c r="AG77" s="89"/>
      <c r="AH77" s="89"/>
      <c r="AI77" s="90"/>
      <c r="AJ77" s="88" t="s">
        <v>445</v>
      </c>
      <c r="AK77" s="89"/>
      <c r="AL77" s="89"/>
      <c r="AM77" s="89"/>
      <c r="AN77" s="90"/>
      <c r="AO77" s="88" t="s">
        <v>445</v>
      </c>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66</v>
      </c>
      <c r="Z78" s="662"/>
      <c r="AA78" s="663"/>
      <c r="AB78" s="203" t="s">
        <v>445</v>
      </c>
      <c r="AC78" s="204"/>
      <c r="AD78" s="205"/>
      <c r="AE78" s="88" t="s">
        <v>445</v>
      </c>
      <c r="AF78" s="89"/>
      <c r="AG78" s="89"/>
      <c r="AH78" s="89"/>
      <c r="AI78" s="90"/>
      <c r="AJ78" s="88" t="s">
        <v>445</v>
      </c>
      <c r="AK78" s="89"/>
      <c r="AL78" s="89"/>
      <c r="AM78" s="89"/>
      <c r="AN78" s="90"/>
      <c r="AO78" s="88" t="s">
        <v>445</v>
      </c>
      <c r="AP78" s="89"/>
      <c r="AQ78" s="89"/>
      <c r="AR78" s="89"/>
      <c r="AS78" s="90"/>
      <c r="AT78" s="88" t="s">
        <v>445</v>
      </c>
      <c r="AU78" s="89"/>
      <c r="AV78" s="89"/>
      <c r="AW78" s="89"/>
      <c r="AX78" s="589"/>
      <c r="AY78" s="10"/>
      <c r="AZ78" s="10"/>
      <c r="BA78" s="10"/>
      <c r="BB78" s="10"/>
      <c r="BC78" s="10"/>
      <c r="BD78" s="10"/>
      <c r="BE78" s="10"/>
      <c r="BF78" s="10"/>
      <c r="BG78" s="10"/>
      <c r="BH78" s="10"/>
    </row>
    <row r="79" spans="1:60" ht="31.7" hidden="1" customHeight="1">
      <c r="A79" s="523" t="s">
        <v>87</v>
      </c>
      <c r="B79" s="524"/>
      <c r="C79" s="524"/>
      <c r="D79" s="524"/>
      <c r="E79" s="524"/>
      <c r="F79" s="525"/>
      <c r="G79" s="611" t="s">
        <v>83</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68</v>
      </c>
      <c r="AF79" s="126"/>
      <c r="AG79" s="126"/>
      <c r="AH79" s="126"/>
      <c r="AI79" s="613"/>
      <c r="AJ79" s="139" t="s">
        <v>69</v>
      </c>
      <c r="AK79" s="126"/>
      <c r="AL79" s="126"/>
      <c r="AM79" s="126"/>
      <c r="AN79" s="613"/>
      <c r="AO79" s="139" t="s">
        <v>70</v>
      </c>
      <c r="AP79" s="126"/>
      <c r="AQ79" s="126"/>
      <c r="AR79" s="126"/>
      <c r="AS79" s="613"/>
      <c r="AT79" s="263" t="s">
        <v>73</v>
      </c>
      <c r="AU79" s="264"/>
      <c r="AV79" s="264"/>
      <c r="AW79" s="264"/>
      <c r="AX79" s="265"/>
    </row>
    <row r="80" spans="1:60" ht="22.5" hidden="1" customHeight="1">
      <c r="A80" s="526"/>
      <c r="B80" s="527"/>
      <c r="C80" s="527"/>
      <c r="D80" s="527"/>
      <c r="E80" s="527"/>
      <c r="F80" s="528"/>
      <c r="G80" s="220" t="s">
        <v>445</v>
      </c>
      <c r="H80" s="234"/>
      <c r="I80" s="234"/>
      <c r="J80" s="234"/>
      <c r="K80" s="234"/>
      <c r="L80" s="234"/>
      <c r="M80" s="234"/>
      <c r="N80" s="234"/>
      <c r="O80" s="234"/>
      <c r="P80" s="234"/>
      <c r="Q80" s="234"/>
      <c r="R80" s="234"/>
      <c r="S80" s="234"/>
      <c r="T80" s="234"/>
      <c r="U80" s="234"/>
      <c r="V80" s="234"/>
      <c r="W80" s="234"/>
      <c r="X80" s="235"/>
      <c r="Y80" s="659" t="s">
        <v>65</v>
      </c>
      <c r="Z80" s="660"/>
      <c r="AA80" s="661"/>
      <c r="AB80" s="111" t="s">
        <v>445</v>
      </c>
      <c r="AC80" s="112"/>
      <c r="AD80" s="113"/>
      <c r="AE80" s="88" t="s">
        <v>445</v>
      </c>
      <c r="AF80" s="89"/>
      <c r="AG80" s="89"/>
      <c r="AH80" s="89"/>
      <c r="AI80" s="90"/>
      <c r="AJ80" s="88" t="s">
        <v>445</v>
      </c>
      <c r="AK80" s="89"/>
      <c r="AL80" s="89"/>
      <c r="AM80" s="89"/>
      <c r="AN80" s="90"/>
      <c r="AO80" s="88" t="s">
        <v>445</v>
      </c>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66</v>
      </c>
      <c r="Z81" s="662"/>
      <c r="AA81" s="663"/>
      <c r="AB81" s="203" t="s">
        <v>445</v>
      </c>
      <c r="AC81" s="204"/>
      <c r="AD81" s="205"/>
      <c r="AE81" s="88" t="s">
        <v>445</v>
      </c>
      <c r="AF81" s="89"/>
      <c r="AG81" s="89"/>
      <c r="AH81" s="89"/>
      <c r="AI81" s="90"/>
      <c r="AJ81" s="88" t="s">
        <v>445</v>
      </c>
      <c r="AK81" s="89"/>
      <c r="AL81" s="89"/>
      <c r="AM81" s="89"/>
      <c r="AN81" s="90"/>
      <c r="AO81" s="88" t="s">
        <v>445</v>
      </c>
      <c r="AP81" s="89"/>
      <c r="AQ81" s="89"/>
      <c r="AR81" s="89"/>
      <c r="AS81" s="90"/>
      <c r="AT81" s="88" t="s">
        <v>445</v>
      </c>
      <c r="AU81" s="89"/>
      <c r="AV81" s="89"/>
      <c r="AW81" s="89"/>
      <c r="AX81" s="58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68</v>
      </c>
      <c r="AF82" s="84"/>
      <c r="AG82" s="84"/>
      <c r="AH82" s="84"/>
      <c r="AI82" s="85"/>
      <c r="AJ82" s="139" t="s">
        <v>69</v>
      </c>
      <c r="AK82" s="84"/>
      <c r="AL82" s="84"/>
      <c r="AM82" s="84"/>
      <c r="AN82" s="85"/>
      <c r="AO82" s="139" t="s">
        <v>70</v>
      </c>
      <c r="AP82" s="84"/>
      <c r="AQ82" s="84"/>
      <c r="AR82" s="84"/>
      <c r="AS82" s="85"/>
      <c r="AT82" s="263" t="s">
        <v>74</v>
      </c>
      <c r="AU82" s="264"/>
      <c r="AV82" s="264"/>
      <c r="AW82" s="264"/>
      <c r="AX82" s="265"/>
    </row>
    <row r="83" spans="1:60" ht="22.5" customHeight="1">
      <c r="A83" s="120"/>
      <c r="B83" s="121"/>
      <c r="C83" s="121"/>
      <c r="D83" s="121"/>
      <c r="E83" s="121"/>
      <c r="F83" s="122"/>
      <c r="G83" s="294" t="s">
        <v>387</v>
      </c>
      <c r="H83" s="294"/>
      <c r="I83" s="294"/>
      <c r="J83" s="294"/>
      <c r="K83" s="294"/>
      <c r="L83" s="294"/>
      <c r="M83" s="294"/>
      <c r="N83" s="294"/>
      <c r="O83" s="294"/>
      <c r="P83" s="294"/>
      <c r="Q83" s="294"/>
      <c r="R83" s="294"/>
      <c r="S83" s="294"/>
      <c r="T83" s="294"/>
      <c r="U83" s="294"/>
      <c r="V83" s="294"/>
      <c r="W83" s="294"/>
      <c r="X83" s="294"/>
      <c r="Y83" s="535" t="s">
        <v>17</v>
      </c>
      <c r="Z83" s="536"/>
      <c r="AA83" s="537"/>
      <c r="AB83" s="114" t="s">
        <v>454</v>
      </c>
      <c r="AC83" s="115"/>
      <c r="AD83" s="116"/>
      <c r="AE83" s="206">
        <f>P19*1000/505</f>
        <v>37.623762376237622</v>
      </c>
      <c r="AF83" s="207"/>
      <c r="AG83" s="207"/>
      <c r="AH83" s="207"/>
      <c r="AI83" s="207"/>
      <c r="AJ83" s="206">
        <f>W19*1000/505</f>
        <v>39.518811881188121</v>
      </c>
      <c r="AK83" s="207"/>
      <c r="AL83" s="207"/>
      <c r="AM83" s="207"/>
      <c r="AN83" s="207"/>
      <c r="AO83" s="206">
        <f>AD19*1000/505</f>
        <v>37.601980198019803</v>
      </c>
      <c r="AP83" s="207"/>
      <c r="AQ83" s="207"/>
      <c r="AR83" s="207"/>
      <c r="AS83" s="207"/>
      <c r="AT83" s="88">
        <f>19*1000/505</f>
        <v>37.623762376237622</v>
      </c>
      <c r="AU83" s="89"/>
      <c r="AV83" s="89"/>
      <c r="AW83" s="89"/>
      <c r="AX83" s="589"/>
    </row>
    <row r="84" spans="1:60" ht="47.1" customHeight="1">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9" t="s">
        <v>59</v>
      </c>
      <c r="Z84" s="109"/>
      <c r="AA84" s="110"/>
      <c r="AB84" s="91" t="s">
        <v>375</v>
      </c>
      <c r="AC84" s="92"/>
      <c r="AD84" s="93"/>
      <c r="AE84" s="91" t="s">
        <v>455</v>
      </c>
      <c r="AF84" s="92"/>
      <c r="AG84" s="92"/>
      <c r="AH84" s="92"/>
      <c r="AI84" s="93"/>
      <c r="AJ84" s="91" t="s">
        <v>456</v>
      </c>
      <c r="AK84" s="92"/>
      <c r="AL84" s="92"/>
      <c r="AM84" s="92"/>
      <c r="AN84" s="93"/>
      <c r="AO84" s="91" t="s">
        <v>457</v>
      </c>
      <c r="AP84" s="92"/>
      <c r="AQ84" s="92"/>
      <c r="AR84" s="92"/>
      <c r="AS84" s="93"/>
      <c r="AT84" s="91" t="s">
        <v>457</v>
      </c>
      <c r="AU84" s="92"/>
      <c r="AV84" s="92"/>
      <c r="AW84" s="92"/>
      <c r="AX84" s="664"/>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68</v>
      </c>
      <c r="AF85" s="84"/>
      <c r="AG85" s="84"/>
      <c r="AH85" s="84"/>
      <c r="AI85" s="85"/>
      <c r="AJ85" s="139" t="s">
        <v>69</v>
      </c>
      <c r="AK85" s="84"/>
      <c r="AL85" s="84"/>
      <c r="AM85" s="84"/>
      <c r="AN85" s="85"/>
      <c r="AO85" s="139" t="s">
        <v>70</v>
      </c>
      <c r="AP85" s="84"/>
      <c r="AQ85" s="84"/>
      <c r="AR85" s="84"/>
      <c r="AS85" s="85"/>
      <c r="AT85" s="263" t="s">
        <v>74</v>
      </c>
      <c r="AU85" s="264"/>
      <c r="AV85" s="264"/>
      <c r="AW85" s="264"/>
      <c r="AX85" s="265"/>
    </row>
    <row r="86" spans="1:60" ht="22.5" hidden="1" customHeight="1">
      <c r="A86" s="120"/>
      <c r="B86" s="121"/>
      <c r="C86" s="121"/>
      <c r="D86" s="121"/>
      <c r="E86" s="121"/>
      <c r="F86" s="122"/>
      <c r="G86" s="294" t="s">
        <v>446</v>
      </c>
      <c r="H86" s="294"/>
      <c r="I86" s="294"/>
      <c r="J86" s="294"/>
      <c r="K86" s="294"/>
      <c r="L86" s="294"/>
      <c r="M86" s="294"/>
      <c r="N86" s="294"/>
      <c r="O86" s="294"/>
      <c r="P86" s="294"/>
      <c r="Q86" s="294"/>
      <c r="R86" s="294"/>
      <c r="S86" s="294"/>
      <c r="T86" s="294"/>
      <c r="U86" s="294"/>
      <c r="V86" s="294"/>
      <c r="W86" s="294"/>
      <c r="X86" s="294"/>
      <c r="Y86" s="535" t="s">
        <v>17</v>
      </c>
      <c r="Z86" s="536"/>
      <c r="AA86" s="537"/>
      <c r="AB86" s="114" t="s">
        <v>447</v>
      </c>
      <c r="AC86" s="115"/>
      <c r="AD86" s="116"/>
      <c r="AE86" s="206" t="s">
        <v>445</v>
      </c>
      <c r="AF86" s="207"/>
      <c r="AG86" s="207"/>
      <c r="AH86" s="207"/>
      <c r="AI86" s="207"/>
      <c r="AJ86" s="206" t="s">
        <v>445</v>
      </c>
      <c r="AK86" s="207"/>
      <c r="AL86" s="207"/>
      <c r="AM86" s="207"/>
      <c r="AN86" s="207"/>
      <c r="AO86" s="206" t="s">
        <v>445</v>
      </c>
      <c r="AP86" s="207"/>
      <c r="AQ86" s="207"/>
      <c r="AR86" s="207"/>
      <c r="AS86" s="207"/>
      <c r="AT86" s="206" t="s">
        <v>445</v>
      </c>
      <c r="AU86" s="207"/>
      <c r="AV86" s="207"/>
      <c r="AW86" s="207"/>
      <c r="AX86" s="207"/>
    </row>
    <row r="87" spans="1:60" ht="47.1" hidden="1" customHeight="1">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9" t="s">
        <v>59</v>
      </c>
      <c r="Z87" s="109"/>
      <c r="AA87" s="110"/>
      <c r="AB87" s="91" t="s">
        <v>385</v>
      </c>
      <c r="AC87" s="92"/>
      <c r="AD87" s="93"/>
      <c r="AE87" s="91" t="s">
        <v>445</v>
      </c>
      <c r="AF87" s="92"/>
      <c r="AG87" s="92"/>
      <c r="AH87" s="92"/>
      <c r="AI87" s="93"/>
      <c r="AJ87" s="91" t="s">
        <v>445</v>
      </c>
      <c r="AK87" s="92"/>
      <c r="AL87" s="92"/>
      <c r="AM87" s="92"/>
      <c r="AN87" s="93"/>
      <c r="AO87" s="91" t="s">
        <v>445</v>
      </c>
      <c r="AP87" s="92"/>
      <c r="AQ87" s="92"/>
      <c r="AR87" s="92"/>
      <c r="AS87" s="93"/>
      <c r="AT87" s="91" t="s">
        <v>445</v>
      </c>
      <c r="AU87" s="92"/>
      <c r="AV87" s="92"/>
      <c r="AW87" s="92"/>
      <c r="AX87" s="9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68</v>
      </c>
      <c r="AF88" s="84"/>
      <c r="AG88" s="84"/>
      <c r="AH88" s="84"/>
      <c r="AI88" s="85"/>
      <c r="AJ88" s="139" t="s">
        <v>69</v>
      </c>
      <c r="AK88" s="84"/>
      <c r="AL88" s="84"/>
      <c r="AM88" s="84"/>
      <c r="AN88" s="85"/>
      <c r="AO88" s="139" t="s">
        <v>70</v>
      </c>
      <c r="AP88" s="84"/>
      <c r="AQ88" s="84"/>
      <c r="AR88" s="84"/>
      <c r="AS88" s="85"/>
      <c r="AT88" s="263" t="s">
        <v>74</v>
      </c>
      <c r="AU88" s="264"/>
      <c r="AV88" s="264"/>
      <c r="AW88" s="264"/>
      <c r="AX88" s="265"/>
    </row>
    <row r="89" spans="1:60" ht="22.5" hidden="1" customHeight="1">
      <c r="A89" s="120"/>
      <c r="B89" s="121"/>
      <c r="C89" s="121"/>
      <c r="D89" s="121"/>
      <c r="E89" s="121"/>
      <c r="F89" s="122"/>
      <c r="G89" s="294" t="s">
        <v>446</v>
      </c>
      <c r="H89" s="294"/>
      <c r="I89" s="294"/>
      <c r="J89" s="294"/>
      <c r="K89" s="294"/>
      <c r="L89" s="294"/>
      <c r="M89" s="294"/>
      <c r="N89" s="294"/>
      <c r="O89" s="294"/>
      <c r="P89" s="294"/>
      <c r="Q89" s="294"/>
      <c r="R89" s="294"/>
      <c r="S89" s="294"/>
      <c r="T89" s="294"/>
      <c r="U89" s="294"/>
      <c r="V89" s="294"/>
      <c r="W89" s="294"/>
      <c r="X89" s="294"/>
      <c r="Y89" s="535" t="s">
        <v>17</v>
      </c>
      <c r="Z89" s="536"/>
      <c r="AA89" s="537"/>
      <c r="AB89" s="114" t="s">
        <v>447</v>
      </c>
      <c r="AC89" s="115"/>
      <c r="AD89" s="116"/>
      <c r="AE89" s="206" t="s">
        <v>445</v>
      </c>
      <c r="AF89" s="207"/>
      <c r="AG89" s="207"/>
      <c r="AH89" s="207"/>
      <c r="AI89" s="207"/>
      <c r="AJ89" s="206" t="s">
        <v>445</v>
      </c>
      <c r="AK89" s="207"/>
      <c r="AL89" s="207"/>
      <c r="AM89" s="207"/>
      <c r="AN89" s="207"/>
      <c r="AO89" s="206" t="s">
        <v>445</v>
      </c>
      <c r="AP89" s="207"/>
      <c r="AQ89" s="207"/>
      <c r="AR89" s="207"/>
      <c r="AS89" s="207"/>
      <c r="AT89" s="206" t="s">
        <v>445</v>
      </c>
      <c r="AU89" s="207"/>
      <c r="AV89" s="207"/>
      <c r="AW89" s="207"/>
      <c r="AX89" s="207"/>
    </row>
    <row r="90" spans="1:60" ht="47.1" hidden="1" customHeight="1">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9" t="s">
        <v>59</v>
      </c>
      <c r="Z90" s="109"/>
      <c r="AA90" s="110"/>
      <c r="AB90" s="91" t="s">
        <v>385</v>
      </c>
      <c r="AC90" s="92"/>
      <c r="AD90" s="93"/>
      <c r="AE90" s="91" t="s">
        <v>445</v>
      </c>
      <c r="AF90" s="92"/>
      <c r="AG90" s="92"/>
      <c r="AH90" s="92"/>
      <c r="AI90" s="93"/>
      <c r="AJ90" s="91" t="s">
        <v>445</v>
      </c>
      <c r="AK90" s="92"/>
      <c r="AL90" s="92"/>
      <c r="AM90" s="92"/>
      <c r="AN90" s="93"/>
      <c r="AO90" s="91" t="s">
        <v>445</v>
      </c>
      <c r="AP90" s="92"/>
      <c r="AQ90" s="92"/>
      <c r="AR90" s="92"/>
      <c r="AS90" s="93"/>
      <c r="AT90" s="91" t="s">
        <v>445</v>
      </c>
      <c r="AU90" s="92"/>
      <c r="AV90" s="92"/>
      <c r="AW90" s="92"/>
      <c r="AX90" s="9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68</v>
      </c>
      <c r="AF91" s="84"/>
      <c r="AG91" s="84"/>
      <c r="AH91" s="84"/>
      <c r="AI91" s="85"/>
      <c r="AJ91" s="139" t="s">
        <v>69</v>
      </c>
      <c r="AK91" s="84"/>
      <c r="AL91" s="84"/>
      <c r="AM91" s="84"/>
      <c r="AN91" s="85"/>
      <c r="AO91" s="139" t="s">
        <v>70</v>
      </c>
      <c r="AP91" s="84"/>
      <c r="AQ91" s="84"/>
      <c r="AR91" s="84"/>
      <c r="AS91" s="85"/>
      <c r="AT91" s="263" t="s">
        <v>74</v>
      </c>
      <c r="AU91" s="264"/>
      <c r="AV91" s="264"/>
      <c r="AW91" s="264"/>
      <c r="AX91" s="265"/>
    </row>
    <row r="92" spans="1:60" ht="22.5" hidden="1" customHeight="1">
      <c r="A92" s="120"/>
      <c r="B92" s="121"/>
      <c r="C92" s="121"/>
      <c r="D92" s="121"/>
      <c r="E92" s="121"/>
      <c r="F92" s="122"/>
      <c r="G92" s="294" t="s">
        <v>446</v>
      </c>
      <c r="H92" s="294"/>
      <c r="I92" s="294"/>
      <c r="J92" s="294"/>
      <c r="K92" s="294"/>
      <c r="L92" s="294"/>
      <c r="M92" s="294"/>
      <c r="N92" s="294"/>
      <c r="O92" s="294"/>
      <c r="P92" s="294"/>
      <c r="Q92" s="294"/>
      <c r="R92" s="294"/>
      <c r="S92" s="294"/>
      <c r="T92" s="294"/>
      <c r="U92" s="294"/>
      <c r="V92" s="294"/>
      <c r="W92" s="294"/>
      <c r="X92" s="294"/>
      <c r="Y92" s="535" t="s">
        <v>17</v>
      </c>
      <c r="Z92" s="536"/>
      <c r="AA92" s="537"/>
      <c r="AB92" s="114" t="s">
        <v>447</v>
      </c>
      <c r="AC92" s="115"/>
      <c r="AD92" s="116"/>
      <c r="AE92" s="206" t="s">
        <v>445</v>
      </c>
      <c r="AF92" s="207"/>
      <c r="AG92" s="207"/>
      <c r="AH92" s="207"/>
      <c r="AI92" s="207"/>
      <c r="AJ92" s="206" t="s">
        <v>445</v>
      </c>
      <c r="AK92" s="207"/>
      <c r="AL92" s="207"/>
      <c r="AM92" s="207"/>
      <c r="AN92" s="207"/>
      <c r="AO92" s="206" t="s">
        <v>445</v>
      </c>
      <c r="AP92" s="207"/>
      <c r="AQ92" s="207"/>
      <c r="AR92" s="207"/>
      <c r="AS92" s="207"/>
      <c r="AT92" s="206" t="s">
        <v>445</v>
      </c>
      <c r="AU92" s="207"/>
      <c r="AV92" s="207"/>
      <c r="AW92" s="207"/>
      <c r="AX92" s="207"/>
    </row>
    <row r="93" spans="1:60" ht="47.1" hidden="1" customHeight="1">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295"/>
      <c r="Y93" s="199" t="s">
        <v>59</v>
      </c>
      <c r="Z93" s="109"/>
      <c r="AA93" s="110"/>
      <c r="AB93" s="91" t="s">
        <v>385</v>
      </c>
      <c r="AC93" s="92"/>
      <c r="AD93" s="93"/>
      <c r="AE93" s="91" t="s">
        <v>445</v>
      </c>
      <c r="AF93" s="92"/>
      <c r="AG93" s="92"/>
      <c r="AH93" s="92"/>
      <c r="AI93" s="93"/>
      <c r="AJ93" s="91" t="s">
        <v>445</v>
      </c>
      <c r="AK93" s="92"/>
      <c r="AL93" s="92"/>
      <c r="AM93" s="92"/>
      <c r="AN93" s="93"/>
      <c r="AO93" s="91" t="s">
        <v>445</v>
      </c>
      <c r="AP93" s="92"/>
      <c r="AQ93" s="92"/>
      <c r="AR93" s="92"/>
      <c r="AS93" s="93"/>
      <c r="AT93" s="91" t="s">
        <v>445</v>
      </c>
      <c r="AU93" s="92"/>
      <c r="AV93" s="92"/>
      <c r="AW93" s="92"/>
      <c r="AX93" s="93"/>
    </row>
    <row r="94" spans="1:60" ht="32.25" hidden="1" customHeight="1">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68</v>
      </c>
      <c r="AF94" s="155"/>
      <c r="AG94" s="155"/>
      <c r="AH94" s="155"/>
      <c r="AI94" s="156"/>
      <c r="AJ94" s="160" t="s">
        <v>69</v>
      </c>
      <c r="AK94" s="155"/>
      <c r="AL94" s="155"/>
      <c r="AM94" s="155"/>
      <c r="AN94" s="156"/>
      <c r="AO94" s="160" t="s">
        <v>70</v>
      </c>
      <c r="AP94" s="155"/>
      <c r="AQ94" s="155"/>
      <c r="AR94" s="155"/>
      <c r="AS94" s="156"/>
      <c r="AT94" s="668" t="s">
        <v>74</v>
      </c>
      <c r="AU94" s="669"/>
      <c r="AV94" s="669"/>
      <c r="AW94" s="669"/>
      <c r="AX94" s="670"/>
    </row>
    <row r="95" spans="1:60" ht="22.5" hidden="1" customHeight="1">
      <c r="A95" s="120"/>
      <c r="B95" s="121"/>
      <c r="C95" s="121"/>
      <c r="D95" s="121"/>
      <c r="E95" s="121"/>
      <c r="F95" s="122"/>
      <c r="G95" s="294" t="s">
        <v>446</v>
      </c>
      <c r="H95" s="294"/>
      <c r="I95" s="294"/>
      <c r="J95" s="294"/>
      <c r="K95" s="294"/>
      <c r="L95" s="294"/>
      <c r="M95" s="294"/>
      <c r="N95" s="294"/>
      <c r="O95" s="294"/>
      <c r="P95" s="294"/>
      <c r="Q95" s="294"/>
      <c r="R95" s="294"/>
      <c r="S95" s="294"/>
      <c r="T95" s="294"/>
      <c r="U95" s="294"/>
      <c r="V95" s="294"/>
      <c r="W95" s="294"/>
      <c r="X95" s="294"/>
      <c r="Y95" s="535" t="s">
        <v>17</v>
      </c>
      <c r="Z95" s="536"/>
      <c r="AA95" s="537"/>
      <c r="AB95" s="114" t="s">
        <v>447</v>
      </c>
      <c r="AC95" s="115"/>
      <c r="AD95" s="116"/>
      <c r="AE95" s="206" t="s">
        <v>445</v>
      </c>
      <c r="AF95" s="207"/>
      <c r="AG95" s="207"/>
      <c r="AH95" s="207"/>
      <c r="AI95" s="207"/>
      <c r="AJ95" s="206" t="s">
        <v>445</v>
      </c>
      <c r="AK95" s="207"/>
      <c r="AL95" s="207"/>
      <c r="AM95" s="207"/>
      <c r="AN95" s="207"/>
      <c r="AO95" s="206" t="s">
        <v>445</v>
      </c>
      <c r="AP95" s="207"/>
      <c r="AQ95" s="207"/>
      <c r="AR95" s="207"/>
      <c r="AS95" s="207"/>
      <c r="AT95" s="206" t="s">
        <v>445</v>
      </c>
      <c r="AU95" s="207"/>
      <c r="AV95" s="207"/>
      <c r="AW95" s="207"/>
      <c r="AX95" s="207"/>
    </row>
    <row r="96" spans="1:60" ht="47.1" hidden="1" customHeight="1">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9" t="s">
        <v>59</v>
      </c>
      <c r="Z96" s="109"/>
      <c r="AA96" s="110"/>
      <c r="AB96" s="91" t="s">
        <v>385</v>
      </c>
      <c r="AC96" s="92"/>
      <c r="AD96" s="93"/>
      <c r="AE96" s="91" t="s">
        <v>445</v>
      </c>
      <c r="AF96" s="92"/>
      <c r="AG96" s="92"/>
      <c r="AH96" s="92"/>
      <c r="AI96" s="93"/>
      <c r="AJ96" s="91" t="s">
        <v>445</v>
      </c>
      <c r="AK96" s="92"/>
      <c r="AL96" s="92"/>
      <c r="AM96" s="92"/>
      <c r="AN96" s="93"/>
      <c r="AO96" s="91" t="s">
        <v>445</v>
      </c>
      <c r="AP96" s="92"/>
      <c r="AQ96" s="92"/>
      <c r="AR96" s="92"/>
      <c r="AS96" s="93"/>
      <c r="AT96" s="91" t="s">
        <v>445</v>
      </c>
      <c r="AU96" s="92"/>
      <c r="AV96" s="92"/>
      <c r="AW96" s="92"/>
      <c r="AX96" s="93"/>
    </row>
    <row r="97" spans="1:50" ht="23.1" customHeight="1">
      <c r="A97" s="599" t="s">
        <v>76</v>
      </c>
      <c r="B97" s="600"/>
      <c r="C97" s="628" t="s">
        <v>19</v>
      </c>
      <c r="D97" s="521"/>
      <c r="E97" s="521"/>
      <c r="F97" s="521"/>
      <c r="G97" s="521"/>
      <c r="H97" s="521"/>
      <c r="I97" s="521"/>
      <c r="J97" s="521"/>
      <c r="K97" s="629"/>
      <c r="L97" s="517" t="s">
        <v>75</v>
      </c>
      <c r="M97" s="517"/>
      <c r="N97" s="517"/>
      <c r="O97" s="517"/>
      <c r="P97" s="517"/>
      <c r="Q97" s="517"/>
      <c r="R97" s="518" t="s">
        <v>72</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0" customHeight="1">
      <c r="A98" s="601"/>
      <c r="B98" s="602"/>
      <c r="C98" s="532" t="s">
        <v>389</v>
      </c>
      <c r="D98" s="533"/>
      <c r="E98" s="533"/>
      <c r="F98" s="533"/>
      <c r="G98" s="533"/>
      <c r="H98" s="533"/>
      <c r="I98" s="533"/>
      <c r="J98" s="533"/>
      <c r="K98" s="534"/>
      <c r="L98" s="175">
        <v>19</v>
      </c>
      <c r="M98" s="176"/>
      <c r="N98" s="176"/>
      <c r="O98" s="176"/>
      <c r="P98" s="176"/>
      <c r="Q98" s="177"/>
      <c r="R98" s="175">
        <v>19</v>
      </c>
      <c r="S98" s="176"/>
      <c r="T98" s="176"/>
      <c r="U98" s="176"/>
      <c r="V98" s="176"/>
      <c r="W98" s="177"/>
      <c r="X98" s="62" t="s">
        <v>445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19</v>
      </c>
      <c r="M104" s="594"/>
      <c r="N104" s="594"/>
      <c r="O104" s="594"/>
      <c r="P104" s="594"/>
      <c r="Q104" s="595"/>
      <c r="R104" s="593">
        <f>SUM(R98:W103)</f>
        <v>19</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0" t="s">
        <v>310</v>
      </c>
      <c r="B108" s="641"/>
      <c r="C108" s="465" t="s">
        <v>311</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0" t="s">
        <v>380</v>
      </c>
      <c r="AE108" s="341"/>
      <c r="AF108" s="341"/>
      <c r="AG108" s="337" t="s">
        <v>394</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9"/>
      <c r="AD109" s="292" t="s">
        <v>380</v>
      </c>
      <c r="AE109" s="293"/>
      <c r="AF109" s="293"/>
      <c r="AG109" s="272" t="s">
        <v>393</v>
      </c>
      <c r="AH109" s="250"/>
      <c r="AI109" s="250"/>
      <c r="AJ109" s="250"/>
      <c r="AK109" s="250"/>
      <c r="AL109" s="250"/>
      <c r="AM109" s="250"/>
      <c r="AN109" s="250"/>
      <c r="AO109" s="250"/>
      <c r="AP109" s="250"/>
      <c r="AQ109" s="250"/>
      <c r="AR109" s="250"/>
      <c r="AS109" s="250"/>
      <c r="AT109" s="250"/>
      <c r="AU109" s="250"/>
      <c r="AV109" s="250"/>
      <c r="AW109" s="250"/>
      <c r="AX109" s="273"/>
    </row>
    <row r="110" spans="1:50" ht="30" customHeight="1">
      <c r="A110" s="644"/>
      <c r="B110" s="645"/>
      <c r="C110" s="545" t="s">
        <v>312</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2" t="s">
        <v>380</v>
      </c>
      <c r="AE110" s="323"/>
      <c r="AF110" s="323"/>
      <c r="AG110" s="332" t="s">
        <v>392</v>
      </c>
      <c r="AH110" s="238"/>
      <c r="AI110" s="238"/>
      <c r="AJ110" s="238"/>
      <c r="AK110" s="238"/>
      <c r="AL110" s="238"/>
      <c r="AM110" s="238"/>
      <c r="AN110" s="238"/>
      <c r="AO110" s="238"/>
      <c r="AP110" s="238"/>
      <c r="AQ110" s="238"/>
      <c r="AR110" s="238"/>
      <c r="AS110" s="238"/>
      <c r="AT110" s="238"/>
      <c r="AU110" s="238"/>
      <c r="AV110" s="238"/>
      <c r="AW110" s="238"/>
      <c r="AX110" s="318"/>
    </row>
    <row r="111" spans="1:50" ht="19.350000000000001" customHeight="1">
      <c r="A111" s="254" t="s">
        <v>46</v>
      </c>
      <c r="B111" s="255"/>
      <c r="C111" s="548"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6" t="s">
        <v>380</v>
      </c>
      <c r="AE111" s="267"/>
      <c r="AF111" s="267"/>
      <c r="AG111" s="269" t="s">
        <v>395</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390</v>
      </c>
      <c r="AE112" s="293"/>
      <c r="AF112" s="293"/>
      <c r="AG112" s="639"/>
      <c r="AH112" s="250"/>
      <c r="AI112" s="250"/>
      <c r="AJ112" s="250"/>
      <c r="AK112" s="250"/>
      <c r="AL112" s="250"/>
      <c r="AM112" s="250"/>
      <c r="AN112" s="250"/>
      <c r="AO112" s="250"/>
      <c r="AP112" s="250"/>
      <c r="AQ112" s="250"/>
      <c r="AR112" s="250"/>
      <c r="AS112" s="250"/>
      <c r="AT112" s="250"/>
      <c r="AU112" s="250"/>
      <c r="AV112" s="250"/>
      <c r="AW112" s="250"/>
      <c r="AX112" s="273"/>
    </row>
    <row r="113" spans="1:64" ht="19.350000000000001" customHeight="1">
      <c r="A113" s="256"/>
      <c r="B113" s="257"/>
      <c r="C113" s="439" t="s">
        <v>313</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380</v>
      </c>
      <c r="AE113" s="293"/>
      <c r="AF113" s="293"/>
      <c r="AG113" s="272" t="s">
        <v>396</v>
      </c>
      <c r="AH113" s="250"/>
      <c r="AI113" s="250"/>
      <c r="AJ113" s="250"/>
      <c r="AK113" s="250"/>
      <c r="AL113" s="250"/>
      <c r="AM113" s="250"/>
      <c r="AN113" s="250"/>
      <c r="AO113" s="250"/>
      <c r="AP113" s="250"/>
      <c r="AQ113" s="250"/>
      <c r="AR113" s="250"/>
      <c r="AS113" s="250"/>
      <c r="AT113" s="250"/>
      <c r="AU113" s="250"/>
      <c r="AV113" s="250"/>
      <c r="AW113" s="250"/>
      <c r="AX113" s="273"/>
    </row>
    <row r="114" spans="1:64" ht="18.75" customHeight="1">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380</v>
      </c>
      <c r="AE114" s="293"/>
      <c r="AF114" s="293"/>
      <c r="AG114" s="272" t="s">
        <v>458</v>
      </c>
      <c r="AH114" s="250"/>
      <c r="AI114" s="250"/>
      <c r="AJ114" s="250"/>
      <c r="AK114" s="250"/>
      <c r="AL114" s="250"/>
      <c r="AM114" s="250"/>
      <c r="AN114" s="250"/>
      <c r="AO114" s="250"/>
      <c r="AP114" s="250"/>
      <c r="AQ114" s="250"/>
      <c r="AR114" s="250"/>
      <c r="AS114" s="250"/>
      <c r="AT114" s="250"/>
      <c r="AU114" s="250"/>
      <c r="AV114" s="250"/>
      <c r="AW114" s="250"/>
      <c r="AX114" s="273"/>
    </row>
    <row r="115" spans="1:64" ht="19.350000000000001" customHeight="1">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380</v>
      </c>
      <c r="AE115" s="293"/>
      <c r="AF115" s="293"/>
      <c r="AG115" s="272" t="s">
        <v>397</v>
      </c>
      <c r="AH115" s="250"/>
      <c r="AI115" s="250"/>
      <c r="AJ115" s="250"/>
      <c r="AK115" s="250"/>
      <c r="AL115" s="250"/>
      <c r="AM115" s="250"/>
      <c r="AN115" s="250"/>
      <c r="AO115" s="250"/>
      <c r="AP115" s="250"/>
      <c r="AQ115" s="250"/>
      <c r="AR115" s="250"/>
      <c r="AS115" s="250"/>
      <c r="AT115" s="250"/>
      <c r="AU115" s="250"/>
      <c r="AV115" s="250"/>
      <c r="AW115" s="250"/>
      <c r="AX115" s="273"/>
    </row>
    <row r="116" spans="1:64" ht="19.350000000000001" customHeight="1">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2" t="s">
        <v>390</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c r="A117" s="258"/>
      <c r="B117" s="259"/>
      <c r="C117" s="324" t="s">
        <v>81</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380</v>
      </c>
      <c r="AE117" s="323"/>
      <c r="AF117" s="327"/>
      <c r="AG117" s="333" t="s">
        <v>442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6" t="s">
        <v>380</v>
      </c>
      <c r="AE118" s="267"/>
      <c r="AF118" s="268"/>
      <c r="AG118" s="269" t="s">
        <v>448</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380</v>
      </c>
      <c r="AE119" s="343"/>
      <c r="AF119" s="343"/>
      <c r="AG119" s="272" t="s">
        <v>443</v>
      </c>
      <c r="AH119" s="250"/>
      <c r="AI119" s="250"/>
      <c r="AJ119" s="250"/>
      <c r="AK119" s="250"/>
      <c r="AL119" s="250"/>
      <c r="AM119" s="250"/>
      <c r="AN119" s="250"/>
      <c r="AO119" s="250"/>
      <c r="AP119" s="250"/>
      <c r="AQ119" s="250"/>
      <c r="AR119" s="250"/>
      <c r="AS119" s="250"/>
      <c r="AT119" s="250"/>
      <c r="AU119" s="250"/>
      <c r="AV119" s="250"/>
      <c r="AW119" s="250"/>
      <c r="AX119" s="273"/>
    </row>
    <row r="120" spans="1:64" ht="18" customHeight="1">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380</v>
      </c>
      <c r="AE120" s="293"/>
      <c r="AF120" s="293"/>
      <c r="AG120" s="272" t="s">
        <v>399</v>
      </c>
      <c r="AH120" s="250"/>
      <c r="AI120" s="250"/>
      <c r="AJ120" s="250"/>
      <c r="AK120" s="250"/>
      <c r="AL120" s="250"/>
      <c r="AM120" s="250"/>
      <c r="AN120" s="250"/>
      <c r="AO120" s="250"/>
      <c r="AP120" s="250"/>
      <c r="AQ120" s="250"/>
      <c r="AR120" s="250"/>
      <c r="AS120" s="250"/>
      <c r="AT120" s="250"/>
      <c r="AU120" s="250"/>
      <c r="AV120" s="250"/>
      <c r="AW120" s="250"/>
      <c r="AX120" s="273"/>
    </row>
    <row r="121" spans="1:64" ht="18" customHeight="1">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380</v>
      </c>
      <c r="AE121" s="293"/>
      <c r="AF121" s="293"/>
      <c r="AG121" s="332" t="s">
        <v>398</v>
      </c>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c r="A122" s="240" t="s">
        <v>79</v>
      </c>
      <c r="B122" s="241"/>
      <c r="C122" s="470" t="s">
        <v>314</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6" t="s">
        <v>390</v>
      </c>
      <c r="AE122" s="267"/>
      <c r="AF122" s="267"/>
      <c r="AG122" s="313"/>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c r="A123" s="242"/>
      <c r="B123" s="243"/>
      <c r="C123" s="287" t="s">
        <v>86</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6"/>
      <c r="AI123" s="236"/>
      <c r="AJ123" s="236"/>
      <c r="AK123" s="236"/>
      <c r="AL123" s="236"/>
      <c r="AM123" s="236"/>
      <c r="AN123" s="236"/>
      <c r="AO123" s="236"/>
      <c r="AP123" s="236"/>
      <c r="AQ123" s="236"/>
      <c r="AR123" s="236"/>
      <c r="AS123" s="236"/>
      <c r="AT123" s="236"/>
      <c r="AU123" s="236"/>
      <c r="AV123" s="236"/>
      <c r="AW123" s="236"/>
      <c r="AX123" s="316"/>
    </row>
    <row r="124" spans="1:64" ht="26.25" customHeight="1">
      <c r="A124" s="242"/>
      <c r="B124" s="243"/>
      <c r="C124" s="274"/>
      <c r="D124" s="275"/>
      <c r="E124" s="275"/>
      <c r="F124" s="275"/>
      <c r="G124" s="275"/>
      <c r="H124" s="275"/>
      <c r="I124" s="275"/>
      <c r="J124" s="275"/>
      <c r="K124" s="275"/>
      <c r="L124" s="275"/>
      <c r="M124" s="275"/>
      <c r="N124" s="275"/>
      <c r="O124" s="276"/>
      <c r="P124" s="283"/>
      <c r="Q124" s="283"/>
      <c r="R124" s="283"/>
      <c r="S124" s="284"/>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26.25" customHeight="1">
      <c r="A125" s="244"/>
      <c r="B125" s="245"/>
      <c r="C125" s="277"/>
      <c r="D125" s="278"/>
      <c r="E125" s="278"/>
      <c r="F125" s="278"/>
      <c r="G125" s="278"/>
      <c r="H125" s="278"/>
      <c r="I125" s="278"/>
      <c r="J125" s="278"/>
      <c r="K125" s="278"/>
      <c r="L125" s="278"/>
      <c r="M125" s="278"/>
      <c r="N125" s="278"/>
      <c r="O125" s="279"/>
      <c r="P125" s="285"/>
      <c r="Q125" s="285"/>
      <c r="R125" s="285"/>
      <c r="S125" s="286"/>
      <c r="T125" s="552"/>
      <c r="U125" s="334"/>
      <c r="V125" s="334"/>
      <c r="W125" s="334"/>
      <c r="X125" s="334"/>
      <c r="Y125" s="334"/>
      <c r="Z125" s="334"/>
      <c r="AA125" s="334"/>
      <c r="AB125" s="334"/>
      <c r="AC125" s="334"/>
      <c r="AD125" s="334"/>
      <c r="AE125" s="334"/>
      <c r="AF125" s="553"/>
      <c r="AG125" s="317"/>
      <c r="AH125" s="238"/>
      <c r="AI125" s="238"/>
      <c r="AJ125" s="238"/>
      <c r="AK125" s="238"/>
      <c r="AL125" s="238"/>
      <c r="AM125" s="238"/>
      <c r="AN125" s="238"/>
      <c r="AO125" s="238"/>
      <c r="AP125" s="238"/>
      <c r="AQ125" s="238"/>
      <c r="AR125" s="238"/>
      <c r="AS125" s="238"/>
      <c r="AT125" s="238"/>
      <c r="AU125" s="238"/>
      <c r="AV125" s="238"/>
      <c r="AW125" s="238"/>
      <c r="AX125" s="318"/>
    </row>
    <row r="126" spans="1:64" ht="57" customHeight="1">
      <c r="A126" s="254" t="s">
        <v>58</v>
      </c>
      <c r="B126" s="382"/>
      <c r="C126" s="372" t="s">
        <v>63</v>
      </c>
      <c r="D126" s="420"/>
      <c r="E126" s="420"/>
      <c r="F126" s="421"/>
      <c r="G126" s="376" t="s">
        <v>391</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c r="A127" s="383"/>
      <c r="B127" s="384"/>
      <c r="C127" s="576" t="s">
        <v>67</v>
      </c>
      <c r="D127" s="577"/>
      <c r="E127" s="577"/>
      <c r="F127" s="578"/>
      <c r="G127" s="579" t="s">
        <v>400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c r="A131" s="379" t="s">
        <v>306</v>
      </c>
      <c r="B131" s="380"/>
      <c r="C131" s="380"/>
      <c r="D131" s="380"/>
      <c r="E131" s="381"/>
      <c r="F131" s="412" t="s">
        <v>459</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c r="A133" s="549" t="s">
        <v>461</v>
      </c>
      <c r="B133" s="550"/>
      <c r="C133" s="550"/>
      <c r="D133" s="550"/>
      <c r="E133" s="551"/>
      <c r="F133" s="415" t="s">
        <v>459</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9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c r="A137" s="515" t="s">
        <v>223</v>
      </c>
      <c r="B137" s="310"/>
      <c r="C137" s="310"/>
      <c r="D137" s="310"/>
      <c r="E137" s="310"/>
      <c r="F137" s="310"/>
      <c r="G137" s="540">
        <v>212</v>
      </c>
      <c r="H137" s="541"/>
      <c r="I137" s="541"/>
      <c r="J137" s="541"/>
      <c r="K137" s="541"/>
      <c r="L137" s="541"/>
      <c r="M137" s="541"/>
      <c r="N137" s="541"/>
      <c r="O137" s="541"/>
      <c r="P137" s="542"/>
      <c r="Q137" s="310" t="s">
        <v>224</v>
      </c>
      <c r="R137" s="310"/>
      <c r="S137" s="310"/>
      <c r="T137" s="310"/>
      <c r="U137" s="310"/>
      <c r="V137" s="310"/>
      <c r="W137" s="540">
        <v>173</v>
      </c>
      <c r="X137" s="541"/>
      <c r="Y137" s="541"/>
      <c r="Z137" s="541"/>
      <c r="AA137" s="541"/>
      <c r="AB137" s="541"/>
      <c r="AC137" s="541"/>
      <c r="AD137" s="541"/>
      <c r="AE137" s="541"/>
      <c r="AF137" s="542"/>
      <c r="AG137" s="310" t="s">
        <v>225</v>
      </c>
      <c r="AH137" s="310"/>
      <c r="AI137" s="310"/>
      <c r="AJ137" s="310"/>
      <c r="AK137" s="310"/>
      <c r="AL137" s="310"/>
      <c r="AM137" s="512">
        <v>185</v>
      </c>
      <c r="AN137" s="513"/>
      <c r="AO137" s="513"/>
      <c r="AP137" s="513"/>
      <c r="AQ137" s="513"/>
      <c r="AR137" s="513"/>
      <c r="AS137" s="513"/>
      <c r="AT137" s="513"/>
      <c r="AU137" s="513"/>
      <c r="AV137" s="514"/>
      <c r="AW137" s="12"/>
      <c r="AX137" s="13"/>
    </row>
    <row r="138" spans="1:50" ht="19.899999999999999" customHeight="1" thickBot="1">
      <c r="A138" s="516" t="s">
        <v>226</v>
      </c>
      <c r="B138" s="418"/>
      <c r="C138" s="418"/>
      <c r="D138" s="418"/>
      <c r="E138" s="418"/>
      <c r="F138" s="418"/>
      <c r="G138" s="307">
        <v>126</v>
      </c>
      <c r="H138" s="308"/>
      <c r="I138" s="308"/>
      <c r="J138" s="308"/>
      <c r="K138" s="308"/>
      <c r="L138" s="308"/>
      <c r="M138" s="308"/>
      <c r="N138" s="308"/>
      <c r="O138" s="308"/>
      <c r="P138" s="309"/>
      <c r="Q138" s="418" t="s">
        <v>227</v>
      </c>
      <c r="R138" s="418"/>
      <c r="S138" s="418"/>
      <c r="T138" s="418"/>
      <c r="U138" s="418"/>
      <c r="V138" s="418"/>
      <c r="W138" s="307">
        <v>123</v>
      </c>
      <c r="X138" s="308"/>
      <c r="Y138" s="308"/>
      <c r="Z138" s="308"/>
      <c r="AA138" s="308"/>
      <c r="AB138" s="308"/>
      <c r="AC138" s="308"/>
      <c r="AD138" s="308"/>
      <c r="AE138" s="308"/>
      <c r="AF138" s="309"/>
      <c r="AG138" s="311"/>
      <c r="AH138" s="312"/>
      <c r="AI138" s="312"/>
      <c r="AJ138" s="312"/>
      <c r="AK138" s="312"/>
      <c r="AL138" s="312"/>
      <c r="AM138" s="347"/>
      <c r="AN138" s="348"/>
      <c r="AO138" s="348"/>
      <c r="AP138" s="348"/>
      <c r="AQ138" s="348"/>
      <c r="AR138" s="348"/>
      <c r="AS138" s="348"/>
      <c r="AT138" s="348"/>
      <c r="AU138" s="348"/>
      <c r="AV138" s="349"/>
      <c r="AW138" s="28"/>
      <c r="AX138" s="29"/>
    </row>
    <row r="139" spans="1:50" ht="23.65" customHeight="1">
      <c r="A139" s="391" t="s">
        <v>28</v>
      </c>
      <c r="B139" s="392"/>
      <c r="C139" s="392"/>
      <c r="D139" s="392"/>
      <c r="E139" s="392"/>
      <c r="F139" s="393"/>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402</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c r="A180" s="359"/>
      <c r="B180" s="360"/>
      <c r="C180" s="360"/>
      <c r="D180" s="360"/>
      <c r="E180" s="360"/>
      <c r="F180" s="361"/>
      <c r="G180" s="350" t="s">
        <v>403</v>
      </c>
      <c r="H180" s="351"/>
      <c r="I180" s="351"/>
      <c r="J180" s="351"/>
      <c r="K180" s="352"/>
      <c r="L180" s="353" t="s">
        <v>404</v>
      </c>
      <c r="M180" s="354"/>
      <c r="N180" s="354"/>
      <c r="O180" s="354"/>
      <c r="P180" s="354"/>
      <c r="Q180" s="354"/>
      <c r="R180" s="354"/>
      <c r="S180" s="354"/>
      <c r="T180" s="354"/>
      <c r="U180" s="354"/>
      <c r="V180" s="354"/>
      <c r="W180" s="354"/>
      <c r="X180" s="355"/>
      <c r="Y180" s="385">
        <v>1.57</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c r="A181" s="359"/>
      <c r="B181" s="360"/>
      <c r="C181" s="360"/>
      <c r="D181" s="360"/>
      <c r="E181" s="360"/>
      <c r="F181" s="361"/>
      <c r="G181" s="400" t="s">
        <v>406</v>
      </c>
      <c r="H181" s="401"/>
      <c r="I181" s="401"/>
      <c r="J181" s="401"/>
      <c r="K181" s="402"/>
      <c r="L181" s="403" t="s">
        <v>405</v>
      </c>
      <c r="M181" s="404"/>
      <c r="N181" s="404"/>
      <c r="O181" s="404"/>
      <c r="P181" s="404"/>
      <c r="Q181" s="404"/>
      <c r="R181" s="404"/>
      <c r="S181" s="404"/>
      <c r="T181" s="404"/>
      <c r="U181" s="404"/>
      <c r="V181" s="404"/>
      <c r="W181" s="404"/>
      <c r="X181" s="405"/>
      <c r="Y181" s="406">
        <v>1.37</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4"/>
    </row>
    <row r="182" spans="1:50" ht="24.75" customHeight="1">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4"/>
    </row>
    <row r="183" spans="1:50" ht="24.75" customHeight="1">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4"/>
    </row>
    <row r="184" spans="1:50" ht="24.75" customHeight="1">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4"/>
    </row>
    <row r="185" spans="1:50" ht="24.75" customHeight="1">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4"/>
    </row>
    <row r="186" spans="1:50" ht="24.75" customHeight="1">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4"/>
    </row>
    <row r="187" spans="1:50" ht="24.75" customHeight="1">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4"/>
    </row>
    <row r="188" spans="1:50" ht="24.75" customHeight="1">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4"/>
    </row>
    <row r="189" spans="1:50" ht="24.75" customHeight="1">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4"/>
    </row>
    <row r="190" spans="1:50" ht="24.75" customHeight="1" thickBot="1">
      <c r="A190" s="359"/>
      <c r="B190" s="360"/>
      <c r="C190" s="360"/>
      <c r="D190" s="360"/>
      <c r="E190" s="360"/>
      <c r="F190" s="361"/>
      <c r="G190" s="555" t="s">
        <v>22</v>
      </c>
      <c r="H190" s="556"/>
      <c r="I190" s="556"/>
      <c r="J190" s="556"/>
      <c r="K190" s="556"/>
      <c r="L190" s="557"/>
      <c r="M190" s="146"/>
      <c r="N190" s="146"/>
      <c r="O190" s="146"/>
      <c r="P190" s="146"/>
      <c r="Q190" s="146"/>
      <c r="R190" s="146"/>
      <c r="S190" s="146"/>
      <c r="T190" s="146"/>
      <c r="U190" s="146"/>
      <c r="V190" s="146"/>
      <c r="W190" s="146"/>
      <c r="X190" s="147"/>
      <c r="Y190" s="558">
        <f>SUM(Y180:AB189)</f>
        <v>2.9400000000000004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59"/>
      <c r="B191" s="360"/>
      <c r="C191" s="360"/>
      <c r="D191" s="360"/>
      <c r="E191" s="360"/>
      <c r="F191" s="361"/>
      <c r="G191" s="365" t="s">
        <v>407</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357</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c r="A193" s="359"/>
      <c r="B193" s="360"/>
      <c r="C193" s="360"/>
      <c r="D193" s="360"/>
      <c r="E193" s="360"/>
      <c r="F193" s="361"/>
      <c r="G193" s="350" t="s">
        <v>403</v>
      </c>
      <c r="H193" s="351"/>
      <c r="I193" s="351"/>
      <c r="J193" s="351"/>
      <c r="K193" s="352"/>
      <c r="L193" s="353" t="s">
        <v>404</v>
      </c>
      <c r="M193" s="354"/>
      <c r="N193" s="354"/>
      <c r="O193" s="354"/>
      <c r="P193" s="354"/>
      <c r="Q193" s="354"/>
      <c r="R193" s="354"/>
      <c r="S193" s="354"/>
      <c r="T193" s="354"/>
      <c r="U193" s="354"/>
      <c r="V193" s="354"/>
      <c r="W193" s="354"/>
      <c r="X193" s="355"/>
      <c r="Y193" s="385">
        <v>1.57</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4"/>
    </row>
    <row r="195" spans="1:50" ht="24.75" customHeight="1">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4"/>
    </row>
    <row r="196" spans="1:50" ht="24.75" customHeight="1">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4"/>
    </row>
    <row r="197" spans="1:50" ht="24.75" customHeight="1">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4"/>
    </row>
    <row r="198" spans="1:50" ht="24.75" customHeight="1">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4"/>
    </row>
    <row r="199" spans="1:50" ht="24.75" customHeight="1">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4"/>
    </row>
    <row r="200" spans="1:50" ht="24.75" customHeight="1">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4"/>
    </row>
    <row r="201" spans="1:50" ht="24.75" customHeight="1">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4"/>
    </row>
    <row r="202" spans="1:50" ht="24.75" customHeight="1">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4"/>
    </row>
    <row r="203" spans="1:50" ht="24.75" customHeight="1" thickBot="1">
      <c r="A203" s="359"/>
      <c r="B203" s="360"/>
      <c r="C203" s="360"/>
      <c r="D203" s="360"/>
      <c r="E203" s="360"/>
      <c r="F203" s="361"/>
      <c r="G203" s="555" t="s">
        <v>22</v>
      </c>
      <c r="H203" s="556"/>
      <c r="I203" s="556"/>
      <c r="J203" s="556"/>
      <c r="K203" s="556"/>
      <c r="L203" s="557"/>
      <c r="M203" s="146"/>
      <c r="N203" s="146"/>
      <c r="O203" s="146"/>
      <c r="P203" s="146"/>
      <c r="Q203" s="146"/>
      <c r="R203" s="146"/>
      <c r="S203" s="146"/>
      <c r="T203" s="146"/>
      <c r="U203" s="146"/>
      <c r="V203" s="146"/>
      <c r="W203" s="146"/>
      <c r="X203" s="147"/>
      <c r="Y203" s="558">
        <f>SUM(Y193:AB202)</f>
        <v>1.57</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59"/>
      <c r="B204" s="360"/>
      <c r="C204" s="360"/>
      <c r="D204" s="360"/>
      <c r="E204" s="360"/>
      <c r="F204" s="361"/>
      <c r="G204" s="365" t="s">
        <v>408</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358</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c r="A206" s="359"/>
      <c r="B206" s="360"/>
      <c r="C206" s="360"/>
      <c r="D206" s="360"/>
      <c r="E206" s="360"/>
      <c r="F206" s="361"/>
      <c r="G206" s="350" t="s">
        <v>406</v>
      </c>
      <c r="H206" s="351"/>
      <c r="I206" s="351"/>
      <c r="J206" s="351"/>
      <c r="K206" s="352"/>
      <c r="L206" s="353" t="s">
        <v>405</v>
      </c>
      <c r="M206" s="354"/>
      <c r="N206" s="354"/>
      <c r="O206" s="354"/>
      <c r="P206" s="354"/>
      <c r="Q206" s="354"/>
      <c r="R206" s="354"/>
      <c r="S206" s="354"/>
      <c r="T206" s="354"/>
      <c r="U206" s="354"/>
      <c r="V206" s="354"/>
      <c r="W206" s="354"/>
      <c r="X206" s="355"/>
      <c r="Y206" s="385">
        <v>1.37</v>
      </c>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customHeight="1">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4"/>
    </row>
    <row r="208" spans="1:50" ht="24.75" customHeight="1">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4"/>
    </row>
    <row r="209" spans="1:50" ht="24.75" customHeight="1">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4"/>
    </row>
    <row r="210" spans="1:50" ht="24.75" customHeight="1">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4"/>
    </row>
    <row r="211" spans="1:50" ht="24.75" customHeight="1">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4"/>
    </row>
    <row r="212" spans="1:50" ht="24.75" customHeight="1">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4"/>
    </row>
    <row r="213" spans="1:50" ht="24.75" customHeight="1">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4"/>
    </row>
    <row r="214" spans="1:50" ht="24.75" customHeight="1">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4"/>
    </row>
    <row r="215" spans="1:50" ht="24.75" customHeight="1">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4"/>
    </row>
    <row r="216" spans="1:50" ht="24.75" customHeight="1" thickBot="1">
      <c r="A216" s="359"/>
      <c r="B216" s="360"/>
      <c r="C216" s="360"/>
      <c r="D216" s="360"/>
      <c r="E216" s="360"/>
      <c r="F216" s="361"/>
      <c r="G216" s="555" t="s">
        <v>22</v>
      </c>
      <c r="H216" s="556"/>
      <c r="I216" s="556"/>
      <c r="J216" s="556"/>
      <c r="K216" s="556"/>
      <c r="L216" s="557"/>
      <c r="M216" s="146"/>
      <c r="N216" s="146"/>
      <c r="O216" s="146"/>
      <c r="P216" s="146"/>
      <c r="Q216" s="146"/>
      <c r="R216" s="146"/>
      <c r="S216" s="146"/>
      <c r="T216" s="146"/>
      <c r="U216" s="146"/>
      <c r="V216" s="146"/>
      <c r="W216" s="146"/>
      <c r="X216" s="147"/>
      <c r="Y216" s="558">
        <f>SUM(Y206:AB215)</f>
        <v>1.37</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59"/>
      <c r="B217" s="360"/>
      <c r="C217" s="360"/>
      <c r="D217" s="360"/>
      <c r="E217" s="360"/>
      <c r="F217" s="361"/>
      <c r="G217" s="365" t="s">
        <v>359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360</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customHeight="1">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4"/>
    </row>
    <row r="221" spans="1:50" ht="24.75" customHeight="1">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4"/>
    </row>
    <row r="222" spans="1:50" ht="24.75" customHeight="1">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4"/>
    </row>
    <row r="223" spans="1:50" ht="24.75" customHeight="1">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4"/>
    </row>
    <row r="224" spans="1:50" ht="24.75" customHeight="1">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4"/>
    </row>
    <row r="225" spans="1:50" ht="24.75" customHeight="1">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4"/>
    </row>
    <row r="226" spans="1:50" ht="24.75" customHeight="1">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4"/>
    </row>
    <row r="227" spans="1:50" ht="24.75" customHeight="1">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4"/>
    </row>
    <row r="228" spans="1:50" ht="24.75" customHeight="1">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4"/>
    </row>
    <row r="229" spans="1:50" ht="24.75" customHeight="1">
      <c r="A229" s="359"/>
      <c r="B229" s="360"/>
      <c r="C229" s="360"/>
      <c r="D229" s="360"/>
      <c r="E229" s="360"/>
      <c r="F229" s="361"/>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319</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3" t="s">
        <v>24</v>
      </c>
      <c r="AV235" s="84"/>
      <c r="AW235" s="84"/>
      <c r="AX235" s="572"/>
    </row>
    <row r="236" spans="1:50" ht="24" customHeight="1">
      <c r="A236" s="565">
        <v>1</v>
      </c>
      <c r="B236" s="565">
        <v>1</v>
      </c>
      <c r="C236" s="566" t="s">
        <v>409</v>
      </c>
      <c r="D236" s="567"/>
      <c r="E236" s="567"/>
      <c r="F236" s="567"/>
      <c r="G236" s="567"/>
      <c r="H236" s="567"/>
      <c r="I236" s="567"/>
      <c r="J236" s="567"/>
      <c r="K236" s="567"/>
      <c r="L236" s="567"/>
      <c r="M236" s="566" t="s">
        <v>401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2.93</v>
      </c>
      <c r="AL236" s="569"/>
      <c r="AM236" s="569"/>
      <c r="AN236" s="569"/>
      <c r="AO236" s="569"/>
      <c r="AP236" s="570"/>
      <c r="AQ236" s="566" t="s">
        <v>418</v>
      </c>
      <c r="AR236" s="567"/>
      <c r="AS236" s="567"/>
      <c r="AT236" s="567"/>
      <c r="AU236" s="568" t="s">
        <v>418</v>
      </c>
      <c r="AV236" s="569"/>
      <c r="AW236" s="569"/>
      <c r="AX236" s="570"/>
    </row>
    <row r="237" spans="1:50" ht="24" customHeight="1">
      <c r="A237" s="565">
        <v>2</v>
      </c>
      <c r="B237" s="565">
        <v>1</v>
      </c>
      <c r="C237" s="566" t="s">
        <v>410</v>
      </c>
      <c r="D237" s="567"/>
      <c r="E237" s="567"/>
      <c r="F237" s="567"/>
      <c r="G237" s="567"/>
      <c r="H237" s="567"/>
      <c r="I237" s="567"/>
      <c r="J237" s="567"/>
      <c r="K237" s="567"/>
      <c r="L237" s="567"/>
      <c r="M237" s="566" t="s">
        <v>401</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2.67</v>
      </c>
      <c r="AL237" s="569"/>
      <c r="AM237" s="569"/>
      <c r="AN237" s="569"/>
      <c r="AO237" s="569"/>
      <c r="AP237" s="570"/>
      <c r="AQ237" s="566" t="s">
        <v>418</v>
      </c>
      <c r="AR237" s="567"/>
      <c r="AS237" s="567"/>
      <c r="AT237" s="567"/>
      <c r="AU237" s="568" t="s">
        <v>418</v>
      </c>
      <c r="AV237" s="569"/>
      <c r="AW237" s="569"/>
      <c r="AX237" s="570"/>
    </row>
    <row r="238" spans="1:50" ht="24" customHeight="1">
      <c r="A238" s="565">
        <v>3</v>
      </c>
      <c r="B238" s="565">
        <v>1</v>
      </c>
      <c r="C238" s="566" t="s">
        <v>411</v>
      </c>
      <c r="D238" s="567"/>
      <c r="E238" s="567"/>
      <c r="F238" s="567"/>
      <c r="G238" s="567"/>
      <c r="H238" s="567"/>
      <c r="I238" s="567"/>
      <c r="J238" s="567"/>
      <c r="K238" s="567"/>
      <c r="L238" s="567"/>
      <c r="M238" s="566" t="s">
        <v>401</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v>2.2999999999999998</v>
      </c>
      <c r="AL238" s="569"/>
      <c r="AM238" s="569"/>
      <c r="AN238" s="569"/>
      <c r="AO238" s="569"/>
      <c r="AP238" s="570"/>
      <c r="AQ238" s="566" t="s">
        <v>418</v>
      </c>
      <c r="AR238" s="567"/>
      <c r="AS238" s="567"/>
      <c r="AT238" s="567"/>
      <c r="AU238" s="568" t="s">
        <v>418</v>
      </c>
      <c r="AV238" s="569"/>
      <c r="AW238" s="569"/>
      <c r="AX238" s="570"/>
    </row>
    <row r="239" spans="1:50" ht="24" customHeight="1">
      <c r="A239" s="565">
        <v>4</v>
      </c>
      <c r="B239" s="565">
        <v>1</v>
      </c>
      <c r="C239" s="566" t="s">
        <v>412</v>
      </c>
      <c r="D239" s="567"/>
      <c r="E239" s="567"/>
      <c r="F239" s="567"/>
      <c r="G239" s="567"/>
      <c r="H239" s="567"/>
      <c r="I239" s="567"/>
      <c r="J239" s="567"/>
      <c r="K239" s="567"/>
      <c r="L239" s="567"/>
      <c r="M239" s="566" t="s">
        <v>401</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2.25</v>
      </c>
      <c r="AL239" s="569"/>
      <c r="AM239" s="569"/>
      <c r="AN239" s="569"/>
      <c r="AO239" s="569"/>
      <c r="AP239" s="570"/>
      <c r="AQ239" s="566" t="s">
        <v>418</v>
      </c>
      <c r="AR239" s="567"/>
      <c r="AS239" s="567"/>
      <c r="AT239" s="567"/>
      <c r="AU239" s="568" t="s">
        <v>418</v>
      </c>
      <c r="AV239" s="569"/>
      <c r="AW239" s="569"/>
      <c r="AX239" s="570"/>
    </row>
    <row r="240" spans="1:50" ht="24" customHeight="1">
      <c r="A240" s="565">
        <v>5</v>
      </c>
      <c r="B240" s="565">
        <v>1</v>
      </c>
      <c r="C240" s="566" t="s">
        <v>413</v>
      </c>
      <c r="D240" s="567"/>
      <c r="E240" s="567"/>
      <c r="F240" s="567"/>
      <c r="G240" s="567"/>
      <c r="H240" s="567"/>
      <c r="I240" s="567"/>
      <c r="J240" s="567"/>
      <c r="K240" s="567"/>
      <c r="L240" s="567"/>
      <c r="M240" s="566" t="s">
        <v>401</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2.0299999999999998</v>
      </c>
      <c r="AL240" s="569"/>
      <c r="AM240" s="569"/>
      <c r="AN240" s="569"/>
      <c r="AO240" s="569"/>
      <c r="AP240" s="570"/>
      <c r="AQ240" s="566" t="s">
        <v>418</v>
      </c>
      <c r="AR240" s="567"/>
      <c r="AS240" s="567"/>
      <c r="AT240" s="567"/>
      <c r="AU240" s="568" t="s">
        <v>418</v>
      </c>
      <c r="AV240" s="569"/>
      <c r="AW240" s="569"/>
      <c r="AX240" s="570"/>
    </row>
    <row r="241" spans="1:50" ht="24" customHeight="1">
      <c r="A241" s="565">
        <v>6</v>
      </c>
      <c r="B241" s="565">
        <v>1</v>
      </c>
      <c r="C241" s="566" t="s">
        <v>414</v>
      </c>
      <c r="D241" s="567"/>
      <c r="E241" s="567"/>
      <c r="F241" s="567"/>
      <c r="G241" s="567"/>
      <c r="H241" s="567"/>
      <c r="I241" s="567"/>
      <c r="J241" s="567"/>
      <c r="K241" s="567"/>
      <c r="L241" s="567"/>
      <c r="M241" s="566" t="s">
        <v>401</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2</v>
      </c>
      <c r="AL241" s="569"/>
      <c r="AM241" s="569"/>
      <c r="AN241" s="569"/>
      <c r="AO241" s="569"/>
      <c r="AP241" s="570"/>
      <c r="AQ241" s="566" t="s">
        <v>418</v>
      </c>
      <c r="AR241" s="567"/>
      <c r="AS241" s="567"/>
      <c r="AT241" s="567"/>
      <c r="AU241" s="568" t="s">
        <v>418</v>
      </c>
      <c r="AV241" s="569"/>
      <c r="AW241" s="569"/>
      <c r="AX241" s="570"/>
    </row>
    <row r="242" spans="1:50" ht="24" customHeight="1">
      <c r="A242" s="565">
        <v>7</v>
      </c>
      <c r="B242" s="565">
        <v>1</v>
      </c>
      <c r="C242" s="566" t="s">
        <v>415</v>
      </c>
      <c r="D242" s="567"/>
      <c r="E242" s="567"/>
      <c r="F242" s="567"/>
      <c r="G242" s="567"/>
      <c r="H242" s="567"/>
      <c r="I242" s="567"/>
      <c r="J242" s="567"/>
      <c r="K242" s="567"/>
      <c r="L242" s="567"/>
      <c r="M242" s="566" t="s">
        <v>401</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1.77</v>
      </c>
      <c r="AL242" s="569"/>
      <c r="AM242" s="569"/>
      <c r="AN242" s="569"/>
      <c r="AO242" s="569"/>
      <c r="AP242" s="570"/>
      <c r="AQ242" s="566" t="s">
        <v>418</v>
      </c>
      <c r="AR242" s="567"/>
      <c r="AS242" s="567"/>
      <c r="AT242" s="567"/>
      <c r="AU242" s="568" t="s">
        <v>418</v>
      </c>
      <c r="AV242" s="569"/>
      <c r="AW242" s="569"/>
      <c r="AX242" s="570"/>
    </row>
    <row r="243" spans="1:50" ht="24" customHeight="1">
      <c r="A243" s="565">
        <v>8</v>
      </c>
      <c r="B243" s="565">
        <v>1</v>
      </c>
      <c r="C243" s="566" t="s">
        <v>416</v>
      </c>
      <c r="D243" s="567"/>
      <c r="E243" s="567"/>
      <c r="F243" s="567"/>
      <c r="G243" s="567"/>
      <c r="H243" s="567"/>
      <c r="I243" s="567"/>
      <c r="J243" s="567"/>
      <c r="K243" s="567"/>
      <c r="L243" s="567"/>
      <c r="M243" s="566" t="s">
        <v>401</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1.77</v>
      </c>
      <c r="AL243" s="569"/>
      <c r="AM243" s="569"/>
      <c r="AN243" s="569"/>
      <c r="AO243" s="569"/>
      <c r="AP243" s="570"/>
      <c r="AQ243" s="566" t="s">
        <v>418</v>
      </c>
      <c r="AR243" s="567"/>
      <c r="AS243" s="567"/>
      <c r="AT243" s="567"/>
      <c r="AU243" s="568" t="s">
        <v>418</v>
      </c>
      <c r="AV243" s="569"/>
      <c r="AW243" s="569"/>
      <c r="AX243" s="570"/>
    </row>
    <row r="244" spans="1:50" ht="24" customHeight="1">
      <c r="A244" s="565">
        <v>9</v>
      </c>
      <c r="B244" s="565">
        <v>1</v>
      </c>
      <c r="C244" s="566" t="s">
        <v>417</v>
      </c>
      <c r="D244" s="567"/>
      <c r="E244" s="567"/>
      <c r="F244" s="567"/>
      <c r="G244" s="567"/>
      <c r="H244" s="567"/>
      <c r="I244" s="567"/>
      <c r="J244" s="567"/>
      <c r="K244" s="567"/>
      <c r="L244" s="567"/>
      <c r="M244" s="566" t="s">
        <v>401</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1.28</v>
      </c>
      <c r="AL244" s="569"/>
      <c r="AM244" s="569"/>
      <c r="AN244" s="569"/>
      <c r="AO244" s="569"/>
      <c r="AP244" s="570"/>
      <c r="AQ244" s="566" t="s">
        <v>418</v>
      </c>
      <c r="AR244" s="567"/>
      <c r="AS244" s="567"/>
      <c r="AT244" s="567"/>
      <c r="AU244" s="568" t="s">
        <v>418</v>
      </c>
      <c r="AV244" s="569"/>
      <c r="AW244" s="569"/>
      <c r="AX244" s="570"/>
    </row>
    <row r="245" spans="1:50" ht="24" hidden="1" customHeight="1">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365</v>
      </c>
      <c r="AL268" s="233"/>
      <c r="AM268" s="233"/>
      <c r="AN268" s="233"/>
      <c r="AO268" s="233"/>
      <c r="AP268" s="233"/>
      <c r="AQ268" s="233" t="s">
        <v>23</v>
      </c>
      <c r="AR268" s="233"/>
      <c r="AS268" s="233"/>
      <c r="AT268" s="233"/>
      <c r="AU268" s="83" t="s">
        <v>24</v>
      </c>
      <c r="AV268" s="84"/>
      <c r="AW268" s="84"/>
      <c r="AX268" s="572"/>
    </row>
    <row r="269" spans="1:50" ht="24" customHeight="1">
      <c r="A269" s="565">
        <v>1</v>
      </c>
      <c r="B269" s="565">
        <v>1</v>
      </c>
      <c r="C269" s="567" t="s">
        <v>419</v>
      </c>
      <c r="D269" s="567"/>
      <c r="E269" s="567"/>
      <c r="F269" s="567"/>
      <c r="G269" s="567"/>
      <c r="H269" s="567"/>
      <c r="I269" s="567"/>
      <c r="J269" s="567"/>
      <c r="K269" s="567"/>
      <c r="L269" s="567"/>
      <c r="M269" s="566" t="s">
        <v>404</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1.57</v>
      </c>
      <c r="AL269" s="569"/>
      <c r="AM269" s="569"/>
      <c r="AN269" s="569"/>
      <c r="AO269" s="569"/>
      <c r="AP269" s="570"/>
      <c r="AQ269" s="566" t="s">
        <v>428</v>
      </c>
      <c r="AR269" s="567"/>
      <c r="AS269" s="567"/>
      <c r="AT269" s="567"/>
      <c r="AU269" s="568" t="s">
        <v>418</v>
      </c>
      <c r="AV269" s="569"/>
      <c r="AW269" s="569"/>
      <c r="AX269" s="570"/>
    </row>
    <row r="270" spans="1:50" ht="24" customHeight="1">
      <c r="A270" s="565">
        <v>2</v>
      </c>
      <c r="B270" s="565">
        <v>1</v>
      </c>
      <c r="C270" s="567" t="s">
        <v>420</v>
      </c>
      <c r="D270" s="567"/>
      <c r="E270" s="567"/>
      <c r="F270" s="567"/>
      <c r="G270" s="567"/>
      <c r="H270" s="567"/>
      <c r="I270" s="567"/>
      <c r="J270" s="567"/>
      <c r="K270" s="567"/>
      <c r="L270" s="567"/>
      <c r="M270" s="566" t="s">
        <v>404</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1.56</v>
      </c>
      <c r="AL270" s="569"/>
      <c r="AM270" s="569"/>
      <c r="AN270" s="569"/>
      <c r="AO270" s="569"/>
      <c r="AP270" s="570"/>
      <c r="AQ270" s="566" t="s">
        <v>428</v>
      </c>
      <c r="AR270" s="567"/>
      <c r="AS270" s="567"/>
      <c r="AT270" s="567"/>
      <c r="AU270" s="568" t="s">
        <v>418</v>
      </c>
      <c r="AV270" s="569"/>
      <c r="AW270" s="569"/>
      <c r="AX270" s="570"/>
    </row>
    <row r="271" spans="1:50" ht="24" customHeight="1">
      <c r="A271" s="565">
        <v>3</v>
      </c>
      <c r="B271" s="565">
        <v>1</v>
      </c>
      <c r="C271" s="567" t="s">
        <v>421</v>
      </c>
      <c r="D271" s="567"/>
      <c r="E271" s="567"/>
      <c r="F271" s="567"/>
      <c r="G271" s="567"/>
      <c r="H271" s="567"/>
      <c r="I271" s="567"/>
      <c r="J271" s="567"/>
      <c r="K271" s="567"/>
      <c r="L271" s="567"/>
      <c r="M271" s="566" t="s">
        <v>404</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1.51</v>
      </c>
      <c r="AL271" s="569"/>
      <c r="AM271" s="569"/>
      <c r="AN271" s="569"/>
      <c r="AO271" s="569"/>
      <c r="AP271" s="570"/>
      <c r="AQ271" s="566" t="s">
        <v>428</v>
      </c>
      <c r="AR271" s="567"/>
      <c r="AS271" s="567"/>
      <c r="AT271" s="567"/>
      <c r="AU271" s="568" t="s">
        <v>418</v>
      </c>
      <c r="AV271" s="569"/>
      <c r="AW271" s="569"/>
      <c r="AX271" s="570"/>
    </row>
    <row r="272" spans="1:50" ht="24" customHeight="1">
      <c r="A272" s="565">
        <v>4</v>
      </c>
      <c r="B272" s="565">
        <v>1</v>
      </c>
      <c r="C272" s="567" t="s">
        <v>422</v>
      </c>
      <c r="D272" s="567"/>
      <c r="E272" s="567"/>
      <c r="F272" s="567"/>
      <c r="G272" s="567"/>
      <c r="H272" s="567"/>
      <c r="I272" s="567"/>
      <c r="J272" s="567"/>
      <c r="K272" s="567"/>
      <c r="L272" s="567"/>
      <c r="M272" s="566" t="s">
        <v>404</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1.26</v>
      </c>
      <c r="AL272" s="569"/>
      <c r="AM272" s="569"/>
      <c r="AN272" s="569"/>
      <c r="AO272" s="569"/>
      <c r="AP272" s="570"/>
      <c r="AQ272" s="566" t="s">
        <v>428</v>
      </c>
      <c r="AR272" s="567"/>
      <c r="AS272" s="567"/>
      <c r="AT272" s="567"/>
      <c r="AU272" s="568" t="s">
        <v>418</v>
      </c>
      <c r="AV272" s="569"/>
      <c r="AW272" s="569"/>
      <c r="AX272" s="570"/>
    </row>
    <row r="273" spans="1:50" ht="24" customHeight="1">
      <c r="A273" s="565">
        <v>5</v>
      </c>
      <c r="B273" s="565">
        <v>1</v>
      </c>
      <c r="C273" s="567" t="s">
        <v>423</v>
      </c>
      <c r="D273" s="567"/>
      <c r="E273" s="567"/>
      <c r="F273" s="567"/>
      <c r="G273" s="567"/>
      <c r="H273" s="567"/>
      <c r="I273" s="567"/>
      <c r="J273" s="567"/>
      <c r="K273" s="567"/>
      <c r="L273" s="567"/>
      <c r="M273" s="566" t="s">
        <v>404</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1.2</v>
      </c>
      <c r="AL273" s="569"/>
      <c r="AM273" s="569"/>
      <c r="AN273" s="569"/>
      <c r="AO273" s="569"/>
      <c r="AP273" s="570"/>
      <c r="AQ273" s="566" t="s">
        <v>428</v>
      </c>
      <c r="AR273" s="567"/>
      <c r="AS273" s="567"/>
      <c r="AT273" s="567"/>
      <c r="AU273" s="568" t="s">
        <v>418</v>
      </c>
      <c r="AV273" s="569"/>
      <c r="AW273" s="569"/>
      <c r="AX273" s="570"/>
    </row>
    <row r="274" spans="1:50" ht="24" customHeight="1">
      <c r="A274" s="565">
        <v>6</v>
      </c>
      <c r="B274" s="565">
        <v>1</v>
      </c>
      <c r="C274" s="567" t="s">
        <v>424</v>
      </c>
      <c r="D274" s="567"/>
      <c r="E274" s="567"/>
      <c r="F274" s="567"/>
      <c r="G274" s="567"/>
      <c r="H274" s="567"/>
      <c r="I274" s="567"/>
      <c r="J274" s="567"/>
      <c r="K274" s="567"/>
      <c r="L274" s="567"/>
      <c r="M274" s="566" t="s">
        <v>404</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0.95</v>
      </c>
      <c r="AL274" s="569"/>
      <c r="AM274" s="569"/>
      <c r="AN274" s="569"/>
      <c r="AO274" s="569"/>
      <c r="AP274" s="570"/>
      <c r="AQ274" s="566" t="s">
        <v>428</v>
      </c>
      <c r="AR274" s="567"/>
      <c r="AS274" s="567"/>
      <c r="AT274" s="567"/>
      <c r="AU274" s="568" t="s">
        <v>418</v>
      </c>
      <c r="AV274" s="569"/>
      <c r="AW274" s="569"/>
      <c r="AX274" s="570"/>
    </row>
    <row r="275" spans="1:50" ht="24" customHeight="1">
      <c r="A275" s="565">
        <v>7</v>
      </c>
      <c r="B275" s="565">
        <v>1</v>
      </c>
      <c r="C275" s="567" t="s">
        <v>425</v>
      </c>
      <c r="D275" s="567"/>
      <c r="E275" s="567"/>
      <c r="F275" s="567"/>
      <c r="G275" s="567"/>
      <c r="H275" s="567"/>
      <c r="I275" s="567"/>
      <c r="J275" s="567"/>
      <c r="K275" s="567"/>
      <c r="L275" s="567"/>
      <c r="M275" s="566" t="s">
        <v>404</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0.94</v>
      </c>
      <c r="AL275" s="569"/>
      <c r="AM275" s="569"/>
      <c r="AN275" s="569"/>
      <c r="AO275" s="569"/>
      <c r="AP275" s="570"/>
      <c r="AQ275" s="566" t="s">
        <v>428</v>
      </c>
      <c r="AR275" s="567"/>
      <c r="AS275" s="567"/>
      <c r="AT275" s="567"/>
      <c r="AU275" s="568" t="s">
        <v>418</v>
      </c>
      <c r="AV275" s="569"/>
      <c r="AW275" s="569"/>
      <c r="AX275" s="570"/>
    </row>
    <row r="276" spans="1:50" ht="24" customHeight="1">
      <c r="A276" s="565">
        <v>8</v>
      </c>
      <c r="B276" s="565">
        <v>1</v>
      </c>
      <c r="C276" s="567" t="s">
        <v>426</v>
      </c>
      <c r="D276" s="567"/>
      <c r="E276" s="567"/>
      <c r="F276" s="567"/>
      <c r="G276" s="567"/>
      <c r="H276" s="567"/>
      <c r="I276" s="567"/>
      <c r="J276" s="567"/>
      <c r="K276" s="567"/>
      <c r="L276" s="567"/>
      <c r="M276" s="566" t="s">
        <v>404</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0.62</v>
      </c>
      <c r="AL276" s="569"/>
      <c r="AM276" s="569"/>
      <c r="AN276" s="569"/>
      <c r="AO276" s="569"/>
      <c r="AP276" s="570"/>
      <c r="AQ276" s="566" t="s">
        <v>428</v>
      </c>
      <c r="AR276" s="567"/>
      <c r="AS276" s="567"/>
      <c r="AT276" s="567"/>
      <c r="AU276" s="568" t="s">
        <v>418</v>
      </c>
      <c r="AV276" s="569"/>
      <c r="AW276" s="569"/>
      <c r="AX276" s="570"/>
    </row>
    <row r="277" spans="1:50" ht="24" customHeight="1">
      <c r="A277" s="565">
        <v>9</v>
      </c>
      <c r="B277" s="565">
        <v>1</v>
      </c>
      <c r="C277" s="567" t="s">
        <v>427</v>
      </c>
      <c r="D277" s="567"/>
      <c r="E277" s="567"/>
      <c r="F277" s="567"/>
      <c r="G277" s="567"/>
      <c r="H277" s="567"/>
      <c r="I277" s="567"/>
      <c r="J277" s="567"/>
      <c r="K277" s="567"/>
      <c r="L277" s="567"/>
      <c r="M277" s="566" t="s">
        <v>404</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0.62</v>
      </c>
      <c r="AL277" s="569"/>
      <c r="AM277" s="569"/>
      <c r="AN277" s="569"/>
      <c r="AO277" s="569"/>
      <c r="AP277" s="570"/>
      <c r="AQ277" s="566" t="s">
        <v>428</v>
      </c>
      <c r="AR277" s="567"/>
      <c r="AS277" s="567"/>
      <c r="AT277" s="567"/>
      <c r="AU277" s="568" t="s">
        <v>418</v>
      </c>
      <c r="AV277" s="569"/>
      <c r="AW277" s="569"/>
      <c r="AX277" s="570"/>
    </row>
    <row r="278" spans="1:50" ht="24" hidden="1" customHeight="1">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365</v>
      </c>
      <c r="AL301" s="233"/>
      <c r="AM301" s="233"/>
      <c r="AN301" s="233"/>
      <c r="AO301" s="233"/>
      <c r="AP301" s="233"/>
      <c r="AQ301" s="233" t="s">
        <v>23</v>
      </c>
      <c r="AR301" s="233"/>
      <c r="AS301" s="233"/>
      <c r="AT301" s="233"/>
      <c r="AU301" s="83" t="s">
        <v>24</v>
      </c>
      <c r="AV301" s="84"/>
      <c r="AW301" s="84"/>
      <c r="AX301" s="572"/>
    </row>
    <row r="302" spans="1:50" ht="24" customHeight="1">
      <c r="A302" s="565">
        <v>1</v>
      </c>
      <c r="B302" s="565">
        <v>1</v>
      </c>
      <c r="C302" s="566" t="s">
        <v>438</v>
      </c>
      <c r="D302" s="567"/>
      <c r="E302" s="567"/>
      <c r="F302" s="567"/>
      <c r="G302" s="567"/>
      <c r="H302" s="567"/>
      <c r="I302" s="567"/>
      <c r="J302" s="567"/>
      <c r="K302" s="567"/>
      <c r="L302" s="567"/>
      <c r="M302" s="674" t="s">
        <v>405</v>
      </c>
      <c r="N302" s="462"/>
      <c r="O302" s="462"/>
      <c r="P302" s="462"/>
      <c r="Q302" s="462"/>
      <c r="R302" s="462"/>
      <c r="S302" s="462"/>
      <c r="T302" s="462"/>
      <c r="U302" s="462"/>
      <c r="V302" s="462"/>
      <c r="W302" s="462"/>
      <c r="X302" s="462"/>
      <c r="Y302" s="462"/>
      <c r="Z302" s="462"/>
      <c r="AA302" s="462"/>
      <c r="AB302" s="462"/>
      <c r="AC302" s="462"/>
      <c r="AD302" s="462"/>
      <c r="AE302" s="462"/>
      <c r="AF302" s="462"/>
      <c r="AG302" s="462"/>
      <c r="AH302" s="462"/>
      <c r="AI302" s="462"/>
      <c r="AJ302" s="675"/>
      <c r="AK302" s="568">
        <v>1.37</v>
      </c>
      <c r="AL302" s="569"/>
      <c r="AM302" s="569"/>
      <c r="AN302" s="569"/>
      <c r="AO302" s="569"/>
      <c r="AP302" s="570"/>
      <c r="AQ302" s="566">
        <v>2</v>
      </c>
      <c r="AR302" s="567"/>
      <c r="AS302" s="567"/>
      <c r="AT302" s="567"/>
      <c r="AU302" s="568">
        <v>89</v>
      </c>
      <c r="AV302" s="569"/>
      <c r="AW302" s="569"/>
      <c r="AX302" s="570"/>
    </row>
    <row r="303" spans="1:50" ht="24" customHeight="1">
      <c r="A303" s="565">
        <v>2</v>
      </c>
      <c r="B303" s="565">
        <v>1</v>
      </c>
      <c r="C303" s="566" t="s">
        <v>435</v>
      </c>
      <c r="D303" s="567"/>
      <c r="E303" s="567"/>
      <c r="F303" s="567"/>
      <c r="G303" s="567"/>
      <c r="H303" s="567"/>
      <c r="I303" s="567"/>
      <c r="J303" s="567"/>
      <c r="K303" s="567"/>
      <c r="L303" s="567"/>
      <c r="M303" s="674" t="s">
        <v>405</v>
      </c>
      <c r="N303" s="462"/>
      <c r="O303" s="462"/>
      <c r="P303" s="462"/>
      <c r="Q303" s="462"/>
      <c r="R303" s="462"/>
      <c r="S303" s="462"/>
      <c r="T303" s="462"/>
      <c r="U303" s="462"/>
      <c r="V303" s="462"/>
      <c r="W303" s="462"/>
      <c r="X303" s="462"/>
      <c r="Y303" s="462"/>
      <c r="Z303" s="462"/>
      <c r="AA303" s="462"/>
      <c r="AB303" s="462"/>
      <c r="AC303" s="462"/>
      <c r="AD303" s="462"/>
      <c r="AE303" s="462"/>
      <c r="AF303" s="462"/>
      <c r="AG303" s="462"/>
      <c r="AH303" s="462"/>
      <c r="AI303" s="462"/>
      <c r="AJ303" s="675"/>
      <c r="AK303" s="568">
        <v>0.56999999999999995</v>
      </c>
      <c r="AL303" s="569"/>
      <c r="AM303" s="569"/>
      <c r="AN303" s="569"/>
      <c r="AO303" s="569"/>
      <c r="AP303" s="570"/>
      <c r="AQ303" s="566">
        <v>2</v>
      </c>
      <c r="AR303" s="567"/>
      <c r="AS303" s="567"/>
      <c r="AT303" s="567"/>
      <c r="AU303" s="568">
        <v>99</v>
      </c>
      <c r="AV303" s="569"/>
      <c r="AW303" s="569"/>
      <c r="AX303" s="570"/>
    </row>
    <row r="304" spans="1:50" ht="24" customHeight="1">
      <c r="A304" s="565">
        <v>3</v>
      </c>
      <c r="B304" s="565">
        <v>1</v>
      </c>
      <c r="C304" s="567" t="s">
        <v>429</v>
      </c>
      <c r="D304" s="567"/>
      <c r="E304" s="567"/>
      <c r="F304" s="567"/>
      <c r="G304" s="567"/>
      <c r="H304" s="567"/>
      <c r="I304" s="567"/>
      <c r="J304" s="567"/>
      <c r="K304" s="567"/>
      <c r="L304" s="567"/>
      <c r="M304" s="674" t="s">
        <v>405</v>
      </c>
      <c r="N304" s="462"/>
      <c r="O304" s="462"/>
      <c r="P304" s="462"/>
      <c r="Q304" s="462"/>
      <c r="R304" s="462"/>
      <c r="S304" s="462"/>
      <c r="T304" s="462"/>
      <c r="U304" s="462"/>
      <c r="V304" s="462"/>
      <c r="W304" s="462"/>
      <c r="X304" s="462"/>
      <c r="Y304" s="462"/>
      <c r="Z304" s="462"/>
      <c r="AA304" s="462"/>
      <c r="AB304" s="462"/>
      <c r="AC304" s="462"/>
      <c r="AD304" s="462"/>
      <c r="AE304" s="462"/>
      <c r="AF304" s="462"/>
      <c r="AG304" s="462"/>
      <c r="AH304" s="462"/>
      <c r="AI304" s="462"/>
      <c r="AJ304" s="675"/>
      <c r="AK304" s="568">
        <v>0.5</v>
      </c>
      <c r="AL304" s="569"/>
      <c r="AM304" s="569"/>
      <c r="AN304" s="569"/>
      <c r="AO304" s="569"/>
      <c r="AP304" s="570"/>
      <c r="AQ304" s="566">
        <v>2</v>
      </c>
      <c r="AR304" s="567"/>
      <c r="AS304" s="567"/>
      <c r="AT304" s="567"/>
      <c r="AU304" s="568">
        <v>72</v>
      </c>
      <c r="AV304" s="569"/>
      <c r="AW304" s="569"/>
      <c r="AX304" s="570"/>
    </row>
    <row r="305" spans="1:50" ht="24" customHeight="1">
      <c r="A305" s="565">
        <v>4</v>
      </c>
      <c r="B305" s="565">
        <v>1</v>
      </c>
      <c r="C305" s="566" t="s">
        <v>436</v>
      </c>
      <c r="D305" s="567"/>
      <c r="E305" s="567"/>
      <c r="F305" s="567"/>
      <c r="G305" s="567"/>
      <c r="H305" s="567"/>
      <c r="I305" s="567"/>
      <c r="J305" s="567"/>
      <c r="K305" s="567"/>
      <c r="L305" s="567"/>
      <c r="M305" s="674" t="s">
        <v>439</v>
      </c>
      <c r="N305" s="462"/>
      <c r="O305" s="462"/>
      <c r="P305" s="462"/>
      <c r="Q305" s="462"/>
      <c r="R305" s="462"/>
      <c r="S305" s="462"/>
      <c r="T305" s="462"/>
      <c r="U305" s="462"/>
      <c r="V305" s="462"/>
      <c r="W305" s="462"/>
      <c r="X305" s="462"/>
      <c r="Y305" s="462"/>
      <c r="Z305" s="462"/>
      <c r="AA305" s="462"/>
      <c r="AB305" s="462"/>
      <c r="AC305" s="462"/>
      <c r="AD305" s="462"/>
      <c r="AE305" s="462"/>
      <c r="AF305" s="462"/>
      <c r="AG305" s="462"/>
      <c r="AH305" s="462"/>
      <c r="AI305" s="462"/>
      <c r="AJ305" s="675"/>
      <c r="AK305" s="568">
        <v>0.3</v>
      </c>
      <c r="AL305" s="569"/>
      <c r="AM305" s="569"/>
      <c r="AN305" s="569"/>
      <c r="AO305" s="569"/>
      <c r="AP305" s="570"/>
      <c r="AQ305" s="566">
        <v>2</v>
      </c>
      <c r="AR305" s="567"/>
      <c r="AS305" s="567"/>
      <c r="AT305" s="567"/>
      <c r="AU305" s="568">
        <v>91</v>
      </c>
      <c r="AV305" s="569"/>
      <c r="AW305" s="569"/>
      <c r="AX305" s="570"/>
    </row>
    <row r="306" spans="1:50" ht="24" customHeight="1">
      <c r="A306" s="565">
        <v>5</v>
      </c>
      <c r="B306" s="565">
        <v>1</v>
      </c>
      <c r="C306" s="566" t="s">
        <v>437</v>
      </c>
      <c r="D306" s="567"/>
      <c r="E306" s="567"/>
      <c r="F306" s="567"/>
      <c r="G306" s="567"/>
      <c r="H306" s="567"/>
      <c r="I306" s="567"/>
      <c r="J306" s="567"/>
      <c r="K306" s="567"/>
      <c r="L306" s="567"/>
      <c r="M306" s="674" t="s">
        <v>405</v>
      </c>
      <c r="N306" s="462"/>
      <c r="O306" s="462"/>
      <c r="P306" s="462"/>
      <c r="Q306" s="462"/>
      <c r="R306" s="462"/>
      <c r="S306" s="462"/>
      <c r="T306" s="462"/>
      <c r="U306" s="462"/>
      <c r="V306" s="462"/>
      <c r="W306" s="462"/>
      <c r="X306" s="462"/>
      <c r="Y306" s="462"/>
      <c r="Z306" s="462"/>
      <c r="AA306" s="462"/>
      <c r="AB306" s="462"/>
      <c r="AC306" s="462"/>
      <c r="AD306" s="462"/>
      <c r="AE306" s="462"/>
      <c r="AF306" s="462"/>
      <c r="AG306" s="462"/>
      <c r="AH306" s="462"/>
      <c r="AI306" s="462"/>
      <c r="AJ306" s="675"/>
      <c r="AK306" s="568">
        <v>0.26</v>
      </c>
      <c r="AL306" s="569"/>
      <c r="AM306" s="569"/>
      <c r="AN306" s="569"/>
      <c r="AO306" s="569"/>
      <c r="AP306" s="570"/>
      <c r="AQ306" s="566">
        <v>7</v>
      </c>
      <c r="AR306" s="567"/>
      <c r="AS306" s="567"/>
      <c r="AT306" s="567"/>
      <c r="AU306" s="568">
        <v>80</v>
      </c>
      <c r="AV306" s="569"/>
      <c r="AW306" s="569"/>
      <c r="AX306" s="570"/>
    </row>
    <row r="307" spans="1:50" ht="24" customHeight="1">
      <c r="A307" s="565">
        <v>6</v>
      </c>
      <c r="B307" s="565">
        <v>1</v>
      </c>
      <c r="C307" s="567" t="s">
        <v>430</v>
      </c>
      <c r="D307" s="567"/>
      <c r="E307" s="567"/>
      <c r="F307" s="567"/>
      <c r="G307" s="567"/>
      <c r="H307" s="567"/>
      <c r="I307" s="567"/>
      <c r="J307" s="567"/>
      <c r="K307" s="567"/>
      <c r="L307" s="567"/>
      <c r="M307" s="674" t="s">
        <v>439</v>
      </c>
      <c r="N307" s="462"/>
      <c r="O307" s="462"/>
      <c r="P307" s="462"/>
      <c r="Q307" s="462"/>
      <c r="R307" s="462"/>
      <c r="S307" s="462"/>
      <c r="T307" s="462"/>
      <c r="U307" s="462"/>
      <c r="V307" s="462"/>
      <c r="W307" s="462"/>
      <c r="X307" s="462"/>
      <c r="Y307" s="462"/>
      <c r="Z307" s="462"/>
      <c r="AA307" s="462"/>
      <c r="AB307" s="462"/>
      <c r="AC307" s="462"/>
      <c r="AD307" s="462"/>
      <c r="AE307" s="462"/>
      <c r="AF307" s="462"/>
      <c r="AG307" s="462"/>
      <c r="AH307" s="462"/>
      <c r="AI307" s="462"/>
      <c r="AJ307" s="675"/>
      <c r="AK307" s="568">
        <v>0.23</v>
      </c>
      <c r="AL307" s="569"/>
      <c r="AM307" s="569"/>
      <c r="AN307" s="569"/>
      <c r="AO307" s="569"/>
      <c r="AP307" s="570"/>
      <c r="AQ307" s="566">
        <v>2</v>
      </c>
      <c r="AR307" s="567"/>
      <c r="AS307" s="567"/>
      <c r="AT307" s="567"/>
      <c r="AU307" s="568">
        <v>93</v>
      </c>
      <c r="AV307" s="569"/>
      <c r="AW307" s="569"/>
      <c r="AX307" s="570"/>
    </row>
    <row r="308" spans="1:50" ht="24" customHeight="1">
      <c r="A308" s="565">
        <v>7</v>
      </c>
      <c r="B308" s="565">
        <v>1</v>
      </c>
      <c r="C308" s="567" t="s">
        <v>431</v>
      </c>
      <c r="D308" s="567"/>
      <c r="E308" s="567"/>
      <c r="F308" s="567"/>
      <c r="G308" s="567"/>
      <c r="H308" s="567"/>
      <c r="I308" s="567"/>
      <c r="J308" s="567"/>
      <c r="K308" s="567"/>
      <c r="L308" s="567"/>
      <c r="M308" s="674" t="s">
        <v>405</v>
      </c>
      <c r="N308" s="462"/>
      <c r="O308" s="462"/>
      <c r="P308" s="462"/>
      <c r="Q308" s="462"/>
      <c r="R308" s="462"/>
      <c r="S308" s="462"/>
      <c r="T308" s="462"/>
      <c r="U308" s="462"/>
      <c r="V308" s="462"/>
      <c r="W308" s="462"/>
      <c r="X308" s="462"/>
      <c r="Y308" s="462"/>
      <c r="Z308" s="462"/>
      <c r="AA308" s="462"/>
      <c r="AB308" s="462"/>
      <c r="AC308" s="462"/>
      <c r="AD308" s="462"/>
      <c r="AE308" s="462"/>
      <c r="AF308" s="462"/>
      <c r="AG308" s="462"/>
      <c r="AH308" s="462"/>
      <c r="AI308" s="462"/>
      <c r="AJ308" s="675"/>
      <c r="AK308" s="568">
        <v>0.23</v>
      </c>
      <c r="AL308" s="569"/>
      <c r="AM308" s="569"/>
      <c r="AN308" s="569"/>
      <c r="AO308" s="569"/>
      <c r="AP308" s="570"/>
      <c r="AQ308" s="566">
        <v>2</v>
      </c>
      <c r="AR308" s="567"/>
      <c r="AS308" s="567"/>
      <c r="AT308" s="567"/>
      <c r="AU308" s="568">
        <v>99</v>
      </c>
      <c r="AV308" s="569"/>
      <c r="AW308" s="569"/>
      <c r="AX308" s="570"/>
    </row>
    <row r="309" spans="1:50" ht="24" customHeight="1">
      <c r="A309" s="565">
        <v>8</v>
      </c>
      <c r="B309" s="565">
        <v>1</v>
      </c>
      <c r="C309" s="567" t="s">
        <v>432</v>
      </c>
      <c r="D309" s="567"/>
      <c r="E309" s="567"/>
      <c r="F309" s="567"/>
      <c r="G309" s="567"/>
      <c r="H309" s="567"/>
      <c r="I309" s="567"/>
      <c r="J309" s="567"/>
      <c r="K309" s="567"/>
      <c r="L309" s="567"/>
      <c r="M309" s="674" t="s">
        <v>405</v>
      </c>
      <c r="N309" s="462"/>
      <c r="O309" s="462"/>
      <c r="P309" s="462"/>
      <c r="Q309" s="462"/>
      <c r="R309" s="462"/>
      <c r="S309" s="462"/>
      <c r="T309" s="462"/>
      <c r="U309" s="462"/>
      <c r="V309" s="462"/>
      <c r="W309" s="462"/>
      <c r="X309" s="462"/>
      <c r="Y309" s="462"/>
      <c r="Z309" s="462"/>
      <c r="AA309" s="462"/>
      <c r="AB309" s="462"/>
      <c r="AC309" s="462"/>
      <c r="AD309" s="462"/>
      <c r="AE309" s="462"/>
      <c r="AF309" s="462"/>
      <c r="AG309" s="462"/>
      <c r="AH309" s="462"/>
      <c r="AI309" s="462"/>
      <c r="AJ309" s="675"/>
      <c r="AK309" s="568">
        <v>0.18</v>
      </c>
      <c r="AL309" s="569"/>
      <c r="AM309" s="569"/>
      <c r="AN309" s="569"/>
      <c r="AO309" s="569"/>
      <c r="AP309" s="570"/>
      <c r="AQ309" s="566">
        <v>2</v>
      </c>
      <c r="AR309" s="567"/>
      <c r="AS309" s="567"/>
      <c r="AT309" s="567"/>
      <c r="AU309" s="568">
        <v>96</v>
      </c>
      <c r="AV309" s="569"/>
      <c r="AW309" s="569"/>
      <c r="AX309" s="570"/>
    </row>
    <row r="310" spans="1:50" ht="24" customHeight="1">
      <c r="A310" s="565">
        <v>9</v>
      </c>
      <c r="B310" s="565">
        <v>1</v>
      </c>
      <c r="C310" s="567" t="s">
        <v>433</v>
      </c>
      <c r="D310" s="567"/>
      <c r="E310" s="567"/>
      <c r="F310" s="567"/>
      <c r="G310" s="567"/>
      <c r="H310" s="567"/>
      <c r="I310" s="567"/>
      <c r="J310" s="567"/>
      <c r="K310" s="567"/>
      <c r="L310" s="567"/>
      <c r="M310" s="674" t="s">
        <v>440</v>
      </c>
      <c r="N310" s="462"/>
      <c r="O310" s="462"/>
      <c r="P310" s="462"/>
      <c r="Q310" s="462"/>
      <c r="R310" s="462"/>
      <c r="S310" s="462"/>
      <c r="T310" s="462"/>
      <c r="U310" s="462"/>
      <c r="V310" s="462"/>
      <c r="W310" s="462"/>
      <c r="X310" s="462"/>
      <c r="Y310" s="462"/>
      <c r="Z310" s="462"/>
      <c r="AA310" s="462"/>
      <c r="AB310" s="462"/>
      <c r="AC310" s="462"/>
      <c r="AD310" s="462"/>
      <c r="AE310" s="462"/>
      <c r="AF310" s="462"/>
      <c r="AG310" s="462"/>
      <c r="AH310" s="462"/>
      <c r="AI310" s="462"/>
      <c r="AJ310" s="675"/>
      <c r="AK310" s="568">
        <v>0.17</v>
      </c>
      <c r="AL310" s="569"/>
      <c r="AM310" s="569"/>
      <c r="AN310" s="569"/>
      <c r="AO310" s="569"/>
      <c r="AP310" s="570"/>
      <c r="AQ310" s="566">
        <v>4</v>
      </c>
      <c r="AR310" s="567"/>
      <c r="AS310" s="567"/>
      <c r="AT310" s="567"/>
      <c r="AU310" s="568">
        <v>79</v>
      </c>
      <c r="AV310" s="569"/>
      <c r="AW310" s="569"/>
      <c r="AX310" s="570"/>
    </row>
    <row r="311" spans="1:50" ht="24" customHeight="1">
      <c r="A311" s="565">
        <v>10</v>
      </c>
      <c r="B311" s="565">
        <v>1</v>
      </c>
      <c r="C311" s="567" t="s">
        <v>434</v>
      </c>
      <c r="D311" s="567"/>
      <c r="E311" s="567"/>
      <c r="F311" s="567"/>
      <c r="G311" s="567"/>
      <c r="H311" s="567"/>
      <c r="I311" s="567"/>
      <c r="J311" s="567"/>
      <c r="K311" s="567"/>
      <c r="L311" s="567"/>
      <c r="M311" s="674" t="s">
        <v>405</v>
      </c>
      <c r="N311" s="462"/>
      <c r="O311" s="462"/>
      <c r="P311" s="462"/>
      <c r="Q311" s="462"/>
      <c r="R311" s="462"/>
      <c r="S311" s="462"/>
      <c r="T311" s="462"/>
      <c r="U311" s="462"/>
      <c r="V311" s="462"/>
      <c r="W311" s="462"/>
      <c r="X311" s="462"/>
      <c r="Y311" s="462"/>
      <c r="Z311" s="462"/>
      <c r="AA311" s="462"/>
      <c r="AB311" s="462"/>
      <c r="AC311" s="462"/>
      <c r="AD311" s="462"/>
      <c r="AE311" s="462"/>
      <c r="AF311" s="462"/>
      <c r="AG311" s="462"/>
      <c r="AH311" s="462"/>
      <c r="AI311" s="462"/>
      <c r="AJ311" s="675"/>
      <c r="AK311" s="568">
        <v>0.14000000000000001</v>
      </c>
      <c r="AL311" s="569"/>
      <c r="AM311" s="569"/>
      <c r="AN311" s="569"/>
      <c r="AO311" s="569"/>
      <c r="AP311" s="570"/>
      <c r="AQ311" s="566">
        <v>2</v>
      </c>
      <c r="AR311" s="567"/>
      <c r="AS311" s="567"/>
      <c r="AT311" s="567"/>
      <c r="AU311" s="568">
        <v>98</v>
      </c>
      <c r="AV311" s="569"/>
      <c r="AW311" s="569"/>
      <c r="AX311" s="570"/>
    </row>
    <row r="312" spans="1:50" ht="24" hidden="1" customHeight="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row r="333" spans="1:50"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365</v>
      </c>
      <c r="AL334" s="233"/>
      <c r="AM334" s="233"/>
      <c r="AN334" s="233"/>
      <c r="AO334" s="233"/>
      <c r="AP334" s="233"/>
      <c r="AQ334" s="233" t="s">
        <v>23</v>
      </c>
      <c r="AR334" s="233"/>
      <c r="AS334" s="233"/>
      <c r="AT334" s="233"/>
      <c r="AU334" s="83" t="s">
        <v>24</v>
      </c>
      <c r="AV334" s="84"/>
      <c r="AW334" s="84"/>
      <c r="AX334" s="572"/>
    </row>
    <row r="335" spans="1:50" ht="24" hidden="1" customHeight="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row r="366" spans="1:50"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365</v>
      </c>
      <c r="AL367" s="233"/>
      <c r="AM367" s="233"/>
      <c r="AN367" s="233"/>
      <c r="AO367" s="233"/>
      <c r="AP367" s="233"/>
      <c r="AQ367" s="233" t="s">
        <v>23</v>
      </c>
      <c r="AR367" s="233"/>
      <c r="AS367" s="233"/>
      <c r="AT367" s="233"/>
      <c r="AU367" s="83" t="s">
        <v>24</v>
      </c>
      <c r="AV367" s="84"/>
      <c r="AW367" s="84"/>
      <c r="AX367" s="572"/>
    </row>
    <row r="368" spans="1:50" ht="24" hidden="1" customHeight="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row r="399" spans="1:50"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365</v>
      </c>
      <c r="AL400" s="233"/>
      <c r="AM400" s="233"/>
      <c r="AN400" s="233"/>
      <c r="AO400" s="233"/>
      <c r="AP400" s="233"/>
      <c r="AQ400" s="233" t="s">
        <v>23</v>
      </c>
      <c r="AR400" s="233"/>
      <c r="AS400" s="233"/>
      <c r="AT400" s="233"/>
      <c r="AU400" s="83" t="s">
        <v>24</v>
      </c>
      <c r="AV400" s="84"/>
      <c r="AW400" s="84"/>
      <c r="AX400" s="572"/>
    </row>
    <row r="401" spans="1:50" ht="24" hidden="1" customHeight="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row r="432" spans="1:50"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365</v>
      </c>
      <c r="AL433" s="233"/>
      <c r="AM433" s="233"/>
      <c r="AN433" s="233"/>
      <c r="AO433" s="233"/>
      <c r="AP433" s="233"/>
      <c r="AQ433" s="233" t="s">
        <v>23</v>
      </c>
      <c r="AR433" s="233"/>
      <c r="AS433" s="233"/>
      <c r="AT433" s="233"/>
      <c r="AU433" s="83" t="s">
        <v>24</v>
      </c>
      <c r="AV433" s="84"/>
      <c r="AW433" s="84"/>
      <c r="AX433" s="572"/>
    </row>
    <row r="434" spans="1:50" ht="24" hidden="1" customHeight="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365</v>
      </c>
      <c r="AL466" s="233"/>
      <c r="AM466" s="233"/>
      <c r="AN466" s="233"/>
      <c r="AO466" s="233"/>
      <c r="AP466" s="233"/>
      <c r="AQ466" s="233" t="s">
        <v>23</v>
      </c>
      <c r="AR466" s="233"/>
      <c r="AS466" s="233"/>
      <c r="AT466" s="233"/>
      <c r="AU466" s="83" t="s">
        <v>24</v>
      </c>
      <c r="AV466" s="84"/>
      <c r="AW466" s="84"/>
      <c r="AX466" s="572"/>
    </row>
    <row r="467" spans="1:50" ht="24" hidden="1" customHeight="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30" customHeight="1">
      <c r="A497" s="105" t="s">
        <v>321</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81">
      <formula>IF(RIGHT(TEXT(P14,"0.#"),1)=".",FALSE,TRUE)</formula>
    </cfRule>
    <cfRule type="expression" dxfId="216" priority="582">
      <formula>IF(RIGHT(TEXT(P14,"0.#"),1)=".",TRUE,FALSE)</formula>
    </cfRule>
  </conditionalFormatting>
  <conditionalFormatting sqref="AE23:AI23">
    <cfRule type="expression" dxfId="215" priority="571">
      <formula>IF(RIGHT(TEXT(AE23,"0.#"),1)=".",FALSE,TRUE)</formula>
    </cfRule>
    <cfRule type="expression" dxfId="214" priority="572">
      <formula>IF(RIGHT(TEXT(AE23,"0.#"),1)=".",TRUE,FALSE)</formula>
    </cfRule>
  </conditionalFormatting>
  <conditionalFormatting sqref="AE69:AS69">
    <cfRule type="expression" dxfId="213" priority="503">
      <formula>IF(RIGHT(TEXT(AE69,"0.#"),1)=".",FALSE,TRUE)</formula>
    </cfRule>
    <cfRule type="expression" dxfId="212" priority="504">
      <formula>IF(RIGHT(TEXT(AE69,"0.#"),1)=".",TRUE,FALSE)</formula>
    </cfRule>
  </conditionalFormatting>
  <conditionalFormatting sqref="AE83:AS83">
    <cfRule type="expression" dxfId="211" priority="485">
      <formula>IF(RIGHT(TEXT(AE83,"0.#"),1)=".",FALSE,TRUE)</formula>
    </cfRule>
    <cfRule type="expression" dxfId="210" priority="486">
      <formula>IF(RIGHT(TEXT(AE83,"0.#"),1)=".",TRUE,FALSE)</formula>
    </cfRule>
  </conditionalFormatting>
  <conditionalFormatting sqref="AT83:AX83">
    <cfRule type="expression" dxfId="209" priority="483">
      <formula>IF(RIGHT(TEXT(AT83,"0.#"),1)=".",FALSE,TRUE)</formula>
    </cfRule>
    <cfRule type="expression" dxfId="208" priority="484">
      <formula>IF(RIGHT(TEXT(AT83,"0.#"),1)=".",TRUE,FALSE)</formula>
    </cfRule>
  </conditionalFormatting>
  <conditionalFormatting sqref="L99">
    <cfRule type="expression" dxfId="207" priority="463">
      <formula>IF(RIGHT(TEXT(L99,"0.#"),1)=".",FALSE,TRUE)</formula>
    </cfRule>
    <cfRule type="expression" dxfId="206" priority="464">
      <formula>IF(RIGHT(TEXT(L99,"0.#"),1)=".",TRUE,FALSE)</formula>
    </cfRule>
  </conditionalFormatting>
  <conditionalFormatting sqref="L104">
    <cfRule type="expression" dxfId="205" priority="461">
      <formula>IF(RIGHT(TEXT(L104,"0.#"),1)=".",FALSE,TRUE)</formula>
    </cfRule>
    <cfRule type="expression" dxfId="204" priority="462">
      <formula>IF(RIGHT(TEXT(L104,"0.#"),1)=".",TRUE,FALSE)</formula>
    </cfRule>
  </conditionalFormatting>
  <conditionalFormatting sqref="R104">
    <cfRule type="expression" dxfId="203" priority="459">
      <formula>IF(RIGHT(TEXT(R104,"0.#"),1)=".",FALSE,TRUE)</formula>
    </cfRule>
    <cfRule type="expression" dxfId="202" priority="460">
      <formula>IF(RIGHT(TEXT(R104,"0.#"),1)=".",TRUE,FALSE)</formula>
    </cfRule>
  </conditionalFormatting>
  <conditionalFormatting sqref="P18:AX18">
    <cfRule type="expression" dxfId="201" priority="457">
      <formula>IF(RIGHT(TEXT(P18,"0.#"),1)=".",FALSE,TRUE)</formula>
    </cfRule>
    <cfRule type="expression" dxfId="200" priority="458">
      <formula>IF(RIGHT(TEXT(P18,"0.#"),1)=".",TRUE,FALSE)</formula>
    </cfRule>
  </conditionalFormatting>
  <conditionalFormatting sqref="Y181">
    <cfRule type="expression" dxfId="199" priority="453">
      <formula>IF(RIGHT(TEXT(Y181,"0.#"),1)=".",FALSE,TRUE)</formula>
    </cfRule>
    <cfRule type="expression" dxfId="198" priority="454">
      <formula>IF(RIGHT(TEXT(Y181,"0.#"),1)=".",TRUE,FALSE)</formula>
    </cfRule>
  </conditionalFormatting>
  <conditionalFormatting sqref="Y190">
    <cfRule type="expression" dxfId="197" priority="449">
      <formula>IF(RIGHT(TEXT(Y190,"0.#"),1)=".",FALSE,TRUE)</formula>
    </cfRule>
    <cfRule type="expression" dxfId="196" priority="450">
      <formula>IF(RIGHT(TEXT(Y190,"0.#"),1)=".",TRUE,FALSE)</formula>
    </cfRule>
  </conditionalFormatting>
  <conditionalFormatting sqref="AK236">
    <cfRule type="expression" dxfId="195" priority="371">
      <formula>IF(RIGHT(TEXT(AK236,"0.#"),1)=".",FALSE,TRUE)</formula>
    </cfRule>
    <cfRule type="expression" dxfId="194" priority="372">
      <formula>IF(RIGHT(TEXT(AK236,"0.#"),1)=".",TRUE,FALSE)</formula>
    </cfRule>
  </conditionalFormatting>
  <conditionalFormatting sqref="AE54:AI56">
    <cfRule type="expression" dxfId="193" priority="321">
      <formula>IF(RIGHT(TEXT(AE54,"0.#"),1)=".",FALSE,TRUE)</formula>
    </cfRule>
    <cfRule type="expression" dxfId="192" priority="322">
      <formula>IF(RIGHT(TEXT(AE54,"0.#"),1)=".",TRUE,FALSE)</formula>
    </cfRule>
  </conditionalFormatting>
  <conditionalFormatting sqref="P16:AQ17 P15:AX15 P13:AX13">
    <cfRule type="expression" dxfId="191" priority="279">
      <formula>IF(RIGHT(TEXT(P13,"0.#"),1)=".",FALSE,TRUE)</formula>
    </cfRule>
    <cfRule type="expression" dxfId="190" priority="280">
      <formula>IF(RIGHT(TEXT(P13,"0.#"),1)=".",TRUE,FALSE)</formula>
    </cfRule>
  </conditionalFormatting>
  <conditionalFormatting sqref="P19:AJ19">
    <cfRule type="expression" dxfId="189" priority="277">
      <formula>IF(RIGHT(TEXT(P19,"0.#"),1)=".",FALSE,TRUE)</formula>
    </cfRule>
    <cfRule type="expression" dxfId="188" priority="278">
      <formula>IF(RIGHT(TEXT(P19,"0.#"),1)=".",TRUE,FALSE)</formula>
    </cfRule>
  </conditionalFormatting>
  <conditionalFormatting sqref="AJ54:AS56 AT55:AX55">
    <cfRule type="expression" dxfId="187" priority="273">
      <formula>IF(RIGHT(TEXT(AJ54,"0.#"),1)=".",FALSE,TRUE)</formula>
    </cfRule>
    <cfRule type="expression" dxfId="186" priority="274">
      <formula>IF(RIGHT(TEXT(AJ54,"0.#"),1)=".",TRUE,FALSE)</formula>
    </cfRule>
  </conditionalFormatting>
  <conditionalFormatting sqref="AE68:AS68">
    <cfRule type="expression" dxfId="185" priority="269">
      <formula>IF(RIGHT(TEXT(AE68,"0.#"),1)=".",FALSE,TRUE)</formula>
    </cfRule>
    <cfRule type="expression" dxfId="184" priority="270">
      <formula>IF(RIGHT(TEXT(AE68,"0.#"),1)=".",TRUE,FALSE)</formula>
    </cfRule>
  </conditionalFormatting>
  <conditionalFormatting sqref="AE86:AX86">
    <cfRule type="expression" dxfId="183" priority="267">
      <formula>IF(RIGHT(TEXT(AE86,"0.#"),1)=".",FALSE,TRUE)</formula>
    </cfRule>
    <cfRule type="expression" dxfId="182" priority="268">
      <formula>IF(RIGHT(TEXT(AE86,"0.#"),1)=".",TRUE,FALSE)</formula>
    </cfRule>
  </conditionalFormatting>
  <conditionalFormatting sqref="L100:L103 L98">
    <cfRule type="expression" dxfId="181" priority="263">
      <formula>IF(RIGHT(TEXT(L98,"0.#"),1)=".",FALSE,TRUE)</formula>
    </cfRule>
    <cfRule type="expression" dxfId="180" priority="264">
      <formula>IF(RIGHT(TEXT(L98,"0.#"),1)=".",TRUE,FALSE)</formula>
    </cfRule>
  </conditionalFormatting>
  <conditionalFormatting sqref="R98">
    <cfRule type="expression" dxfId="179" priority="259">
      <formula>IF(RIGHT(TEXT(R98,"0.#"),1)=".",FALSE,TRUE)</formula>
    </cfRule>
    <cfRule type="expression" dxfId="178" priority="260">
      <formula>IF(RIGHT(TEXT(R98,"0.#"),1)=".",TRUE,FALSE)</formula>
    </cfRule>
  </conditionalFormatting>
  <conditionalFormatting sqref="R99:R103">
    <cfRule type="expression" dxfId="177" priority="257">
      <formula>IF(RIGHT(TEXT(R99,"0.#"),1)=".",FALSE,TRUE)</formula>
    </cfRule>
    <cfRule type="expression" dxfId="176" priority="258">
      <formula>IF(RIGHT(TEXT(R99,"0.#"),1)=".",TRUE,FALSE)</formula>
    </cfRule>
  </conditionalFormatting>
  <conditionalFormatting sqref="Y182:Y189 Y180">
    <cfRule type="expression" dxfId="175" priority="255">
      <formula>IF(RIGHT(TEXT(Y180,"0.#"),1)=".",FALSE,TRUE)</formula>
    </cfRule>
    <cfRule type="expression" dxfId="174" priority="256">
      <formula>IF(RIGHT(TEXT(Y180,"0.#"),1)=".",TRUE,FALSE)</formula>
    </cfRule>
  </conditionalFormatting>
  <conditionalFormatting sqref="AU181">
    <cfRule type="expression" dxfId="173" priority="253">
      <formula>IF(RIGHT(TEXT(AU181,"0.#"),1)=".",FALSE,TRUE)</formula>
    </cfRule>
    <cfRule type="expression" dxfId="172" priority="254">
      <formula>IF(RIGHT(TEXT(AU181,"0.#"),1)=".",TRUE,FALSE)</formula>
    </cfRule>
  </conditionalFormatting>
  <conditionalFormatting sqref="AU190">
    <cfRule type="expression" dxfId="171" priority="251">
      <formula>IF(RIGHT(TEXT(AU190,"0.#"),1)=".",FALSE,TRUE)</formula>
    </cfRule>
    <cfRule type="expression" dxfId="170" priority="252">
      <formula>IF(RIGHT(TEXT(AU190,"0.#"),1)=".",TRUE,FALSE)</formula>
    </cfRule>
  </conditionalFormatting>
  <conditionalFormatting sqref="AU182:AU189 AU180">
    <cfRule type="expression" dxfId="169" priority="249">
      <formula>IF(RIGHT(TEXT(AU180,"0.#"),1)=".",FALSE,TRUE)</formula>
    </cfRule>
    <cfRule type="expression" dxfId="168" priority="250">
      <formula>IF(RIGHT(TEXT(AU180,"0.#"),1)=".",TRUE,FALSE)</formula>
    </cfRule>
  </conditionalFormatting>
  <conditionalFormatting sqref="Y220 Y207 Y194">
    <cfRule type="expression" dxfId="167" priority="235">
      <formula>IF(RIGHT(TEXT(Y194,"0.#"),1)=".",FALSE,TRUE)</formula>
    </cfRule>
    <cfRule type="expression" dxfId="166" priority="236">
      <formula>IF(RIGHT(TEXT(Y194,"0.#"),1)=".",TRUE,FALSE)</formula>
    </cfRule>
  </conditionalFormatting>
  <conditionalFormatting sqref="Y229 Y216 Y203">
    <cfRule type="expression" dxfId="165" priority="233">
      <formula>IF(RIGHT(TEXT(Y203,"0.#"),1)=".",FALSE,TRUE)</formula>
    </cfRule>
    <cfRule type="expression" dxfId="164" priority="234">
      <formula>IF(RIGHT(TEXT(Y203,"0.#"),1)=".",TRUE,FALSE)</formula>
    </cfRule>
  </conditionalFormatting>
  <conditionalFormatting sqref="Y221:Y228 Y219 Y208:Y215 Y206 Y195:Y202 Y193">
    <cfRule type="expression" dxfId="163" priority="231">
      <formula>IF(RIGHT(TEXT(Y193,"0.#"),1)=".",FALSE,TRUE)</formula>
    </cfRule>
    <cfRule type="expression" dxfId="162" priority="232">
      <formula>IF(RIGHT(TEXT(Y193,"0.#"),1)=".",TRUE,FALSE)</formula>
    </cfRule>
  </conditionalFormatting>
  <conditionalFormatting sqref="AU220 AU207 AU194">
    <cfRule type="expression" dxfId="161" priority="229">
      <formula>IF(RIGHT(TEXT(AU194,"0.#"),1)=".",FALSE,TRUE)</formula>
    </cfRule>
    <cfRule type="expression" dxfId="160" priority="230">
      <formula>IF(RIGHT(TEXT(AU194,"0.#"),1)=".",TRUE,FALSE)</formula>
    </cfRule>
  </conditionalFormatting>
  <conditionalFormatting sqref="AU229 AU216 AU203">
    <cfRule type="expression" dxfId="159" priority="227">
      <formula>IF(RIGHT(TEXT(AU203,"0.#"),1)=".",FALSE,TRUE)</formula>
    </cfRule>
    <cfRule type="expression" dxfId="158" priority="228">
      <formula>IF(RIGHT(TEXT(AU203,"0.#"),1)=".",TRUE,FALSE)</formula>
    </cfRule>
  </conditionalFormatting>
  <conditionalFormatting sqref="AU221:AU228 AU219 AU208:AU215 AU206 AU195:AU202 AU193">
    <cfRule type="expression" dxfId="157" priority="225">
      <formula>IF(RIGHT(TEXT(AU193,"0.#"),1)=".",FALSE,TRUE)</formula>
    </cfRule>
    <cfRule type="expression" dxfId="156" priority="226">
      <formula>IF(RIGHT(TEXT(AU193,"0.#"),1)=".",TRUE,FALSE)</formula>
    </cfRule>
  </conditionalFormatting>
  <conditionalFormatting sqref="AK237:AK265">
    <cfRule type="expression" dxfId="155" priority="183">
      <formula>IF(RIGHT(TEXT(AK237,"0.#"),1)=".",FALSE,TRUE)</formula>
    </cfRule>
    <cfRule type="expression" dxfId="154" priority="184">
      <formula>IF(RIGHT(TEXT(AK237,"0.#"),1)=".",TRUE,FALSE)</formula>
    </cfRule>
  </conditionalFormatting>
  <conditionalFormatting sqref="AU245:AX265">
    <cfRule type="expression" dxfId="153" priority="179">
      <formula>IF(AND(AU245&gt;=0, RIGHT(TEXT(AU245,"0.#"),1)&lt;&gt;"."),TRUE,FALSE)</formula>
    </cfRule>
    <cfRule type="expression" dxfId="152" priority="180">
      <formula>IF(AND(AU245&gt;=0, RIGHT(TEXT(AU245,"0.#"),1)="."),TRUE,FALSE)</formula>
    </cfRule>
    <cfRule type="expression" dxfId="151" priority="181">
      <formula>IF(AND(AU245&lt;0, RIGHT(TEXT(AU245,"0.#"),1)&lt;&gt;"."),TRUE,FALSE)</formula>
    </cfRule>
    <cfRule type="expression" dxfId="150" priority="182">
      <formula>IF(AND(AU245&lt;0, RIGHT(TEXT(AU245,"0.#"),1)="."),TRUE,FALSE)</formula>
    </cfRule>
  </conditionalFormatting>
  <conditionalFormatting sqref="AK269">
    <cfRule type="expression" dxfId="149" priority="177">
      <formula>IF(RIGHT(TEXT(AK269,"0.#"),1)=".",FALSE,TRUE)</formula>
    </cfRule>
    <cfRule type="expression" dxfId="148" priority="178">
      <formula>IF(RIGHT(TEXT(AK269,"0.#"),1)=".",TRUE,FALSE)</formula>
    </cfRule>
  </conditionalFormatting>
  <conditionalFormatting sqref="AU269:AX277">
    <cfRule type="expression" dxfId="147" priority="173">
      <formula>IF(AND(AU269&gt;=0, RIGHT(TEXT(AU269,"0.#"),1)&lt;&gt;"."),TRUE,FALSE)</formula>
    </cfRule>
    <cfRule type="expression" dxfId="146" priority="174">
      <formula>IF(AND(AU269&gt;=0, RIGHT(TEXT(AU269,"0.#"),1)="."),TRUE,FALSE)</formula>
    </cfRule>
    <cfRule type="expression" dxfId="145" priority="175">
      <formula>IF(AND(AU269&lt;0, RIGHT(TEXT(AU269,"0.#"),1)&lt;&gt;"."),TRUE,FALSE)</formula>
    </cfRule>
    <cfRule type="expression" dxfId="144" priority="176">
      <formula>IF(AND(AU269&lt;0, RIGHT(TEXT(AU269,"0.#"),1)="."),TRUE,FALSE)</formula>
    </cfRule>
  </conditionalFormatting>
  <conditionalFormatting sqref="AK270:AK298">
    <cfRule type="expression" dxfId="143" priority="171">
      <formula>IF(RIGHT(TEXT(AK270,"0.#"),1)=".",FALSE,TRUE)</formula>
    </cfRule>
    <cfRule type="expression" dxfId="142" priority="172">
      <formula>IF(RIGHT(TEXT(AK270,"0.#"),1)=".",TRUE,FALSE)</formula>
    </cfRule>
  </conditionalFormatting>
  <conditionalFormatting sqref="AU278:AX298">
    <cfRule type="expression" dxfId="141" priority="167">
      <formula>IF(AND(AU278&gt;=0, RIGHT(TEXT(AU278,"0.#"),1)&lt;&gt;"."),TRUE,FALSE)</formula>
    </cfRule>
    <cfRule type="expression" dxfId="140" priority="168">
      <formula>IF(AND(AU278&gt;=0, RIGHT(TEXT(AU278,"0.#"),1)="."),TRUE,FALSE)</formula>
    </cfRule>
    <cfRule type="expression" dxfId="139" priority="169">
      <formula>IF(AND(AU278&lt;0, RIGHT(TEXT(AU278,"0.#"),1)&lt;&gt;"."),TRUE,FALSE)</formula>
    </cfRule>
    <cfRule type="expression" dxfId="138" priority="170">
      <formula>IF(AND(AU278&lt;0, RIGHT(TEXT(AU278,"0.#"),1)="."),TRUE,FALSE)</formula>
    </cfRule>
  </conditionalFormatting>
  <conditionalFormatting sqref="AK302">
    <cfRule type="expression" dxfId="137" priority="165">
      <formula>IF(RIGHT(TEXT(AK302,"0.#"),1)=".",FALSE,TRUE)</formula>
    </cfRule>
    <cfRule type="expression" dxfId="136" priority="166">
      <formula>IF(RIGHT(TEXT(AK302,"0.#"),1)=".",TRUE,FALSE)</formula>
    </cfRule>
  </conditionalFormatting>
  <conditionalFormatting sqref="AU302:AX302">
    <cfRule type="expression" dxfId="135" priority="161">
      <formula>IF(AND(AU302&gt;=0, RIGHT(TEXT(AU302,"0.#"),1)&lt;&gt;"."),TRUE,FALSE)</formula>
    </cfRule>
    <cfRule type="expression" dxfId="134" priority="162">
      <formula>IF(AND(AU302&gt;=0, RIGHT(TEXT(AU302,"0.#"),1)="."),TRUE,FALSE)</formula>
    </cfRule>
    <cfRule type="expression" dxfId="133" priority="163">
      <formula>IF(AND(AU302&lt;0, RIGHT(TEXT(AU302,"0.#"),1)&lt;&gt;"."),TRUE,FALSE)</formula>
    </cfRule>
    <cfRule type="expression" dxfId="132" priority="164">
      <formula>IF(AND(AU302&lt;0, RIGHT(TEXT(AU302,"0.#"),1)="."),TRUE,FALSE)</formula>
    </cfRule>
  </conditionalFormatting>
  <conditionalFormatting sqref="AK303:AK331">
    <cfRule type="expression" dxfId="131" priority="159">
      <formula>IF(RIGHT(TEXT(AK303,"0.#"),1)=".",FALSE,TRUE)</formula>
    </cfRule>
    <cfRule type="expression" dxfId="130" priority="160">
      <formula>IF(RIGHT(TEXT(AK303,"0.#"),1)=".",TRUE,FALSE)</formula>
    </cfRule>
  </conditionalFormatting>
  <conditionalFormatting sqref="AU303:AX331">
    <cfRule type="expression" dxfId="129" priority="155">
      <formula>IF(AND(AU303&gt;=0, RIGHT(TEXT(AU303,"0.#"),1)&lt;&gt;"."),TRUE,FALSE)</formula>
    </cfRule>
    <cfRule type="expression" dxfId="128" priority="156">
      <formula>IF(AND(AU303&gt;=0, RIGHT(TEXT(AU303,"0.#"),1)="."),TRUE,FALSE)</formula>
    </cfRule>
    <cfRule type="expression" dxfId="127" priority="157">
      <formula>IF(AND(AU303&lt;0, RIGHT(TEXT(AU303,"0.#"),1)&lt;&gt;"."),TRUE,FALSE)</formula>
    </cfRule>
    <cfRule type="expression" dxfId="126" priority="158">
      <formula>IF(AND(AU303&lt;0, RIGHT(TEXT(AU303,"0.#"),1)="."),TRUE,FALSE)</formula>
    </cfRule>
  </conditionalFormatting>
  <conditionalFormatting sqref="AK335">
    <cfRule type="expression" dxfId="125" priority="153">
      <formula>IF(RIGHT(TEXT(AK335,"0.#"),1)=".",FALSE,TRUE)</formula>
    </cfRule>
    <cfRule type="expression" dxfId="124" priority="154">
      <formula>IF(RIGHT(TEXT(AK335,"0.#"),1)=".",TRUE,FALSE)</formula>
    </cfRule>
  </conditionalFormatting>
  <conditionalFormatting sqref="AU335:AX335">
    <cfRule type="expression" dxfId="123" priority="149">
      <formula>IF(AND(AU335&gt;=0, RIGHT(TEXT(AU335,"0.#"),1)&lt;&gt;"."),TRUE,FALSE)</formula>
    </cfRule>
    <cfRule type="expression" dxfId="122" priority="150">
      <formula>IF(AND(AU335&gt;=0, RIGHT(TEXT(AU335,"0.#"),1)="."),TRUE,FALSE)</formula>
    </cfRule>
    <cfRule type="expression" dxfId="121" priority="151">
      <formula>IF(AND(AU335&lt;0, RIGHT(TEXT(AU335,"0.#"),1)&lt;&gt;"."),TRUE,FALSE)</formula>
    </cfRule>
    <cfRule type="expression" dxfId="120" priority="152">
      <formula>IF(AND(AU335&lt;0, RIGHT(TEXT(AU335,"0.#"),1)="."),TRUE,FALSE)</formula>
    </cfRule>
  </conditionalFormatting>
  <conditionalFormatting sqref="AK336:AK364">
    <cfRule type="expression" dxfId="119" priority="147">
      <formula>IF(RIGHT(TEXT(AK336,"0.#"),1)=".",FALSE,TRUE)</formula>
    </cfRule>
    <cfRule type="expression" dxfId="118" priority="148">
      <formula>IF(RIGHT(TEXT(AK336,"0.#"),1)=".",TRUE,FALSE)</formula>
    </cfRule>
  </conditionalFormatting>
  <conditionalFormatting sqref="AU336:AX364">
    <cfRule type="expression" dxfId="117" priority="143">
      <formula>IF(AND(AU336&gt;=0, RIGHT(TEXT(AU336,"0.#"),1)&lt;&gt;"."),TRUE,FALSE)</formula>
    </cfRule>
    <cfRule type="expression" dxfId="116" priority="144">
      <formula>IF(AND(AU336&gt;=0, RIGHT(TEXT(AU336,"0.#"),1)="."),TRUE,FALSE)</formula>
    </cfRule>
    <cfRule type="expression" dxfId="115" priority="145">
      <formula>IF(AND(AU336&lt;0, RIGHT(TEXT(AU336,"0.#"),1)&lt;&gt;"."),TRUE,FALSE)</formula>
    </cfRule>
    <cfRule type="expression" dxfId="114" priority="146">
      <formula>IF(AND(AU336&lt;0, RIGHT(TEXT(AU336,"0.#"),1)="."),TRUE,FALSE)</formula>
    </cfRule>
  </conditionalFormatting>
  <conditionalFormatting sqref="AK368">
    <cfRule type="expression" dxfId="113" priority="141">
      <formula>IF(RIGHT(TEXT(AK368,"0.#"),1)=".",FALSE,TRUE)</formula>
    </cfRule>
    <cfRule type="expression" dxfId="112" priority="142">
      <formula>IF(RIGHT(TEXT(AK368,"0.#"),1)=".",TRUE,FALSE)</formula>
    </cfRule>
  </conditionalFormatting>
  <conditionalFormatting sqref="AU368:AX368">
    <cfRule type="expression" dxfId="111" priority="137">
      <formula>IF(AND(AU368&gt;=0, RIGHT(TEXT(AU368,"0.#"),1)&lt;&gt;"."),TRUE,FALSE)</formula>
    </cfRule>
    <cfRule type="expression" dxfId="110" priority="138">
      <formula>IF(AND(AU368&gt;=0, RIGHT(TEXT(AU368,"0.#"),1)="."),TRUE,FALSE)</formula>
    </cfRule>
    <cfRule type="expression" dxfId="109" priority="139">
      <formula>IF(AND(AU368&lt;0, RIGHT(TEXT(AU368,"0.#"),1)&lt;&gt;"."),TRUE,FALSE)</formula>
    </cfRule>
    <cfRule type="expression" dxfId="108" priority="140">
      <formula>IF(AND(AU368&lt;0, RIGHT(TEXT(AU368,"0.#"),1)="."),TRUE,FALSE)</formula>
    </cfRule>
  </conditionalFormatting>
  <conditionalFormatting sqref="AK369:AK397">
    <cfRule type="expression" dxfId="107" priority="135">
      <formula>IF(RIGHT(TEXT(AK369,"0.#"),1)=".",FALSE,TRUE)</formula>
    </cfRule>
    <cfRule type="expression" dxfId="106" priority="136">
      <formula>IF(RIGHT(TEXT(AK369,"0.#"),1)=".",TRUE,FALSE)</formula>
    </cfRule>
  </conditionalFormatting>
  <conditionalFormatting sqref="AU369:AX397">
    <cfRule type="expression" dxfId="105" priority="131">
      <formula>IF(AND(AU369&gt;=0, RIGHT(TEXT(AU369,"0.#"),1)&lt;&gt;"."),TRUE,FALSE)</formula>
    </cfRule>
    <cfRule type="expression" dxfId="104" priority="132">
      <formula>IF(AND(AU369&gt;=0, RIGHT(TEXT(AU369,"0.#"),1)="."),TRUE,FALSE)</formula>
    </cfRule>
    <cfRule type="expression" dxfId="103" priority="133">
      <formula>IF(AND(AU369&lt;0, RIGHT(TEXT(AU369,"0.#"),1)&lt;&gt;"."),TRUE,FALSE)</formula>
    </cfRule>
    <cfRule type="expression" dxfId="102" priority="134">
      <formula>IF(AND(AU369&lt;0, RIGHT(TEXT(AU369,"0.#"),1)="."),TRUE,FALSE)</formula>
    </cfRule>
  </conditionalFormatting>
  <conditionalFormatting sqref="AK401">
    <cfRule type="expression" dxfId="101" priority="129">
      <formula>IF(RIGHT(TEXT(AK401,"0.#"),1)=".",FALSE,TRUE)</formula>
    </cfRule>
    <cfRule type="expression" dxfId="100" priority="130">
      <formula>IF(RIGHT(TEXT(AK401,"0.#"),1)=".",TRUE,FALSE)</formula>
    </cfRule>
  </conditionalFormatting>
  <conditionalFormatting sqref="AU401:AX401">
    <cfRule type="expression" dxfId="99" priority="125">
      <formula>IF(AND(AU401&gt;=0, RIGHT(TEXT(AU401,"0.#"),1)&lt;&gt;"."),TRUE,FALSE)</formula>
    </cfRule>
    <cfRule type="expression" dxfId="98" priority="126">
      <formula>IF(AND(AU401&gt;=0, RIGHT(TEXT(AU401,"0.#"),1)="."),TRUE,FALSE)</formula>
    </cfRule>
    <cfRule type="expression" dxfId="97" priority="127">
      <formula>IF(AND(AU401&lt;0, RIGHT(TEXT(AU401,"0.#"),1)&lt;&gt;"."),TRUE,FALSE)</formula>
    </cfRule>
    <cfRule type="expression" dxfId="96" priority="128">
      <formula>IF(AND(AU401&lt;0, RIGHT(TEXT(AU401,"0.#"),1)="."),TRUE,FALSE)</formula>
    </cfRule>
  </conditionalFormatting>
  <conditionalFormatting sqref="AK402:AK430">
    <cfRule type="expression" dxfId="95" priority="123">
      <formula>IF(RIGHT(TEXT(AK402,"0.#"),1)=".",FALSE,TRUE)</formula>
    </cfRule>
    <cfRule type="expression" dxfId="94" priority="124">
      <formula>IF(RIGHT(TEXT(AK402,"0.#"),1)=".",TRUE,FALSE)</formula>
    </cfRule>
  </conditionalFormatting>
  <conditionalFormatting sqref="AU402:AX430">
    <cfRule type="expression" dxfId="93" priority="119">
      <formula>IF(AND(AU402&gt;=0, RIGHT(TEXT(AU402,"0.#"),1)&lt;&gt;"."),TRUE,FALSE)</formula>
    </cfRule>
    <cfRule type="expression" dxfId="92" priority="120">
      <formula>IF(AND(AU402&gt;=0, RIGHT(TEXT(AU402,"0.#"),1)="."),TRUE,FALSE)</formula>
    </cfRule>
    <cfRule type="expression" dxfId="91" priority="121">
      <formula>IF(AND(AU402&lt;0, RIGHT(TEXT(AU402,"0.#"),1)&lt;&gt;"."),TRUE,FALSE)</formula>
    </cfRule>
    <cfRule type="expression" dxfId="90" priority="122">
      <formula>IF(AND(AU402&lt;0, RIGHT(TEXT(AU402,"0.#"),1)="."),TRUE,FALSE)</formula>
    </cfRule>
  </conditionalFormatting>
  <conditionalFormatting sqref="AK434">
    <cfRule type="expression" dxfId="89" priority="117">
      <formula>IF(RIGHT(TEXT(AK434,"0.#"),1)=".",FALSE,TRUE)</formula>
    </cfRule>
    <cfRule type="expression" dxfId="88" priority="118">
      <formula>IF(RIGHT(TEXT(AK434,"0.#"),1)=".",TRUE,FALSE)</formula>
    </cfRule>
  </conditionalFormatting>
  <conditionalFormatting sqref="AU434:AX434">
    <cfRule type="expression" dxfId="87" priority="113">
      <formula>IF(AND(AU434&gt;=0, RIGHT(TEXT(AU434,"0.#"),1)&lt;&gt;"."),TRUE,FALSE)</formula>
    </cfRule>
    <cfRule type="expression" dxfId="86" priority="114">
      <formula>IF(AND(AU434&gt;=0, RIGHT(TEXT(AU434,"0.#"),1)="."),TRUE,FALSE)</formula>
    </cfRule>
    <cfRule type="expression" dxfId="85" priority="115">
      <formula>IF(AND(AU434&lt;0, RIGHT(TEXT(AU434,"0.#"),1)&lt;&gt;"."),TRUE,FALSE)</formula>
    </cfRule>
    <cfRule type="expression" dxfId="84" priority="116">
      <formula>IF(AND(AU434&lt;0, RIGHT(TEXT(AU434,"0.#"),1)="."),TRUE,FALSE)</formula>
    </cfRule>
  </conditionalFormatting>
  <conditionalFormatting sqref="AK435:AK463">
    <cfRule type="expression" dxfId="83" priority="111">
      <formula>IF(RIGHT(TEXT(AK435,"0.#"),1)=".",FALSE,TRUE)</formula>
    </cfRule>
    <cfRule type="expression" dxfId="82" priority="112">
      <formula>IF(RIGHT(TEXT(AK435,"0.#"),1)=".",TRUE,FALSE)</formula>
    </cfRule>
  </conditionalFormatting>
  <conditionalFormatting sqref="AU435:AX463">
    <cfRule type="expression" dxfId="81" priority="107">
      <formula>IF(AND(AU435&gt;=0, RIGHT(TEXT(AU435,"0.#"),1)&lt;&gt;"."),TRUE,FALSE)</formula>
    </cfRule>
    <cfRule type="expression" dxfId="80" priority="108">
      <formula>IF(AND(AU435&gt;=0, RIGHT(TEXT(AU435,"0.#"),1)="."),TRUE,FALSE)</formula>
    </cfRule>
    <cfRule type="expression" dxfId="79" priority="109">
      <formula>IF(AND(AU435&lt;0, RIGHT(TEXT(AU435,"0.#"),1)&lt;&gt;"."),TRUE,FALSE)</formula>
    </cfRule>
    <cfRule type="expression" dxfId="78" priority="110">
      <formula>IF(AND(AU435&lt;0, RIGHT(TEXT(AU435,"0.#"),1)="."),TRUE,FALSE)</formula>
    </cfRule>
  </conditionalFormatting>
  <conditionalFormatting sqref="AK467">
    <cfRule type="expression" dxfId="77" priority="105">
      <formula>IF(RIGHT(TEXT(AK467,"0.#"),1)=".",FALSE,TRUE)</formula>
    </cfRule>
    <cfRule type="expression" dxfId="76" priority="106">
      <formula>IF(RIGHT(TEXT(AK467,"0.#"),1)=".",TRUE,FALSE)</formula>
    </cfRule>
  </conditionalFormatting>
  <conditionalFormatting sqref="AU467:AX467">
    <cfRule type="expression" dxfId="75" priority="101">
      <formula>IF(AND(AU467&gt;=0, RIGHT(TEXT(AU467,"0.#"),1)&lt;&gt;"."),TRUE,FALSE)</formula>
    </cfRule>
    <cfRule type="expression" dxfId="74" priority="102">
      <formula>IF(AND(AU467&gt;=0, RIGHT(TEXT(AU467,"0.#"),1)="."),TRUE,FALSE)</formula>
    </cfRule>
    <cfRule type="expression" dxfId="73" priority="103">
      <formula>IF(AND(AU467&lt;0, RIGHT(TEXT(AU467,"0.#"),1)&lt;&gt;"."),TRUE,FALSE)</formula>
    </cfRule>
    <cfRule type="expression" dxfId="72" priority="104">
      <formula>IF(AND(AU467&lt;0, RIGHT(TEXT(AU467,"0.#"),1)="."),TRUE,FALSE)</formula>
    </cfRule>
  </conditionalFormatting>
  <conditionalFormatting sqref="AK468:AK496">
    <cfRule type="expression" dxfId="71" priority="99">
      <formula>IF(RIGHT(TEXT(AK468,"0.#"),1)=".",FALSE,TRUE)</formula>
    </cfRule>
    <cfRule type="expression" dxfId="70" priority="100">
      <formula>IF(RIGHT(TEXT(AK468,"0.#"),1)=".",TRUE,FALSE)</formula>
    </cfRule>
  </conditionalFormatting>
  <conditionalFormatting sqref="AU468:AX496">
    <cfRule type="expression" dxfId="69" priority="95">
      <formula>IF(AND(AU468&gt;=0, RIGHT(TEXT(AU468,"0.#"),1)&lt;&gt;"."),TRUE,FALSE)</formula>
    </cfRule>
    <cfRule type="expression" dxfId="68" priority="96">
      <formula>IF(AND(AU468&gt;=0, RIGHT(TEXT(AU468,"0.#"),1)="."),TRUE,FALSE)</formula>
    </cfRule>
    <cfRule type="expression" dxfId="67" priority="97">
      <formula>IF(AND(AU468&lt;0, RIGHT(TEXT(AU468,"0.#"),1)&lt;&gt;"."),TRUE,FALSE)</formula>
    </cfRule>
    <cfRule type="expression" dxfId="66" priority="98">
      <formula>IF(AND(AU468&lt;0, RIGHT(TEXT(AU468,"0.#"),1)="."),TRUE,FALSE)</formula>
    </cfRule>
  </conditionalFormatting>
  <conditionalFormatting sqref="AE24:AX24 AJ23:AS23">
    <cfRule type="expression" dxfId="65" priority="93">
      <formula>IF(RIGHT(TEXT(AE23,"0.#"),1)=".",FALSE,TRUE)</formula>
    </cfRule>
    <cfRule type="expression" dxfId="64" priority="94">
      <formula>IF(RIGHT(TEXT(AE23,"0.#"),1)=".",TRUE,FALSE)</formula>
    </cfRule>
  </conditionalFormatting>
  <conditionalFormatting sqref="AE25:AS25">
    <cfRule type="expression" dxfId="63" priority="85">
      <formula>IF(AND(AE25&gt;=0, RIGHT(TEXT(AE25,"0.#"),1)&lt;&gt;"."),TRUE,FALSE)</formula>
    </cfRule>
    <cfRule type="expression" dxfId="62" priority="86">
      <formula>IF(AND(AE25&gt;=0, RIGHT(TEXT(AE25,"0.#"),1)="."),TRUE,FALSE)</formula>
    </cfRule>
    <cfRule type="expression" dxfId="61" priority="87">
      <formula>IF(AND(AE25&lt;0, RIGHT(TEXT(AE25,"0.#"),1)&lt;&gt;"."),TRUE,FALSE)</formula>
    </cfRule>
    <cfRule type="expression" dxfId="60" priority="88">
      <formula>IF(AND(AE25&lt;0, RIGHT(TEXT(AE25,"0.#"),1)="."),TRUE,FALSE)</formula>
    </cfRule>
  </conditionalFormatting>
  <conditionalFormatting sqref="AU236:AX244">
    <cfRule type="expression" dxfId="59" priority="69">
      <formula>IF(AND(AU236&gt;=0, RIGHT(TEXT(AU236,"0.#"),1)&lt;&gt;"."),TRUE,FALSE)</formula>
    </cfRule>
    <cfRule type="expression" dxfId="58" priority="70">
      <formula>IF(AND(AU236&gt;=0, RIGHT(TEXT(AU236,"0.#"),1)="."),TRUE,FALSE)</formula>
    </cfRule>
    <cfRule type="expression" dxfId="57" priority="71">
      <formula>IF(AND(AU236&lt;0, RIGHT(TEXT(AU236,"0.#"),1)&lt;&gt;"."),TRUE,FALSE)</formula>
    </cfRule>
    <cfRule type="expression" dxfId="56" priority="72">
      <formula>IF(AND(AU236&lt;0, RIGHT(TEXT(AU236,"0.#"),1)="."),TRUE,FALSE)</formula>
    </cfRule>
  </conditionalFormatting>
  <conditionalFormatting sqref="AE43:AI43 AE38:AI38 AE33:AI33 AE28:AI28">
    <cfRule type="expression" dxfId="55" priority="67">
      <formula>IF(RIGHT(TEXT(AE28,"0.#"),1)=".",FALSE,TRUE)</formula>
    </cfRule>
    <cfRule type="expression" dxfId="54" priority="68">
      <formula>IF(RIGHT(TEXT(AE28,"0.#"),1)=".",TRUE,FALSE)</formula>
    </cfRule>
  </conditionalFormatting>
  <conditionalFormatting sqref="AE44:AX44 AJ43:AS43 AE39:AX39 AJ38:AS38 AE34:AX34 AJ33:AS33 AE29:AX29 AJ28:AS28">
    <cfRule type="expression" dxfId="53" priority="65">
      <formula>IF(RIGHT(TEXT(AE28,"0.#"),1)=".",FALSE,TRUE)</formula>
    </cfRule>
    <cfRule type="expression" dxfId="52" priority="66">
      <formula>IF(RIGHT(TEXT(AE28,"0.#"),1)=".",TRUE,FALSE)</formula>
    </cfRule>
  </conditionalFormatting>
  <conditionalFormatting sqref="AE45:AI45 AE40:AI40 AE35:AI35 AE30:AI30">
    <cfRule type="expression" dxfId="51" priority="61">
      <formula>IF(AND(AE30&gt;=0, RIGHT(TEXT(AE30,"0.#"),1)&lt;&gt;"."),TRUE,FALSE)</formula>
    </cfRule>
    <cfRule type="expression" dxfId="50" priority="62">
      <formula>IF(AND(AE30&gt;=0, RIGHT(TEXT(AE30,"0.#"),1)="."),TRUE,FALSE)</formula>
    </cfRule>
    <cfRule type="expression" dxfId="49" priority="63">
      <formula>IF(AND(AE30&lt;0, RIGHT(TEXT(AE30,"0.#"),1)&lt;&gt;"."),TRUE,FALSE)</formula>
    </cfRule>
    <cfRule type="expression" dxfId="48" priority="64">
      <formula>IF(AND(AE30&lt;0, RIGHT(TEXT(AE30,"0.#"),1)="."),TRUE,FALSE)</formula>
    </cfRule>
  </conditionalFormatting>
  <conditionalFormatting sqref="AJ45:AS45 AJ40:AS40 AJ35:AS35 AJ30:AS30">
    <cfRule type="expression" dxfId="47" priority="57">
      <formula>IF(AND(AJ30&gt;=0, RIGHT(TEXT(AJ30,"0.#"),1)&lt;&gt;"."),TRUE,FALSE)</formula>
    </cfRule>
    <cfRule type="expression" dxfId="46" priority="58">
      <formula>IF(AND(AJ30&gt;=0, RIGHT(TEXT(AJ30,"0.#"),1)="."),TRUE,FALSE)</formula>
    </cfRule>
    <cfRule type="expression" dxfId="45" priority="59">
      <formula>IF(AND(AJ30&lt;0, RIGHT(TEXT(AJ30,"0.#"),1)&lt;&gt;"."),TRUE,FALSE)</formula>
    </cfRule>
    <cfRule type="expression" dxfId="44" priority="60">
      <formula>IF(AND(AJ30&lt;0, RIGHT(TEXT(AJ30,"0.#"),1)="."),TRUE,FALSE)</formula>
    </cfRule>
  </conditionalFormatting>
  <conditionalFormatting sqref="AT72:AX72 AE75:AX75 AT78:AX78 AT81:AX81">
    <cfRule type="expression" dxfId="43" priority="43">
      <formula>IF(RIGHT(TEXT(AE72,"0.#"),1)=".",FALSE,TRUE)</formula>
    </cfRule>
    <cfRule type="expression" dxfId="42" priority="44">
      <formula>IF(RIGHT(TEXT(AE72,"0.#"),1)=".",TRUE,FALSE)</formula>
    </cfRule>
  </conditionalFormatting>
  <conditionalFormatting sqref="AE74:AS74">
    <cfRule type="expression" dxfId="41" priority="41">
      <formula>IF(RIGHT(TEXT(AE74,"0.#"),1)=".",FALSE,TRUE)</formula>
    </cfRule>
    <cfRule type="expression" dxfId="40" priority="42">
      <formula>IF(RIGHT(TEXT(AE74,"0.#"),1)=".",TRUE,FALSE)</formula>
    </cfRule>
  </conditionalFormatting>
  <conditionalFormatting sqref="AE59:AI60">
    <cfRule type="expression" dxfId="39" priority="39">
      <formula>IF(RIGHT(TEXT(AE59,"0.#"),1)=".",FALSE,TRUE)</formula>
    </cfRule>
    <cfRule type="expression" dxfId="38" priority="40">
      <formula>IF(RIGHT(TEXT(AE59,"0.#"),1)=".",TRUE,FALSE)</formula>
    </cfRule>
  </conditionalFormatting>
  <conditionalFormatting sqref="AJ59:AS60">
    <cfRule type="expression" dxfId="37" priority="37">
      <formula>IF(RIGHT(TEXT(AJ59,"0.#"),1)=".",FALSE,TRUE)</formula>
    </cfRule>
    <cfRule type="expression" dxfId="36" priority="38">
      <formula>IF(RIGHT(TEXT(AJ59,"0.#"),1)=".",TRUE,FALSE)</formula>
    </cfRule>
  </conditionalFormatting>
  <conditionalFormatting sqref="AE61:AI61">
    <cfRule type="expression" dxfId="35" priority="35">
      <formula>IF(RIGHT(TEXT(AE61,"0.#"),1)=".",FALSE,TRUE)</formula>
    </cfRule>
    <cfRule type="expression" dxfId="34" priority="36">
      <formula>IF(RIGHT(TEXT(AE61,"0.#"),1)=".",TRUE,FALSE)</formula>
    </cfRule>
  </conditionalFormatting>
  <conditionalFormatting sqref="AJ61:AS61">
    <cfRule type="expression" dxfId="33" priority="33">
      <formula>IF(RIGHT(TEXT(AJ61,"0.#"),1)=".",FALSE,TRUE)</formula>
    </cfRule>
    <cfRule type="expression" dxfId="32" priority="34">
      <formula>IF(RIGHT(TEXT(AJ61,"0.#"),1)=".",TRUE,FALSE)</formula>
    </cfRule>
  </conditionalFormatting>
  <conditionalFormatting sqref="AT60:AX60">
    <cfRule type="expression" dxfId="31" priority="31">
      <formula>IF(RIGHT(TEXT(AT60,"0.#"),1)=".",FALSE,TRUE)</formula>
    </cfRule>
    <cfRule type="expression" dxfId="30" priority="32">
      <formula>IF(RIGHT(TEXT(AT60,"0.#"),1)=".",TRUE,FALSE)</formula>
    </cfRule>
  </conditionalFormatting>
  <conditionalFormatting sqref="AT65:AX65">
    <cfRule type="expression" dxfId="29" priority="29">
      <formula>IF(RIGHT(TEXT(AT65,"0.#"),1)=".",FALSE,TRUE)</formula>
    </cfRule>
    <cfRule type="expression" dxfId="28" priority="30">
      <formula>IF(RIGHT(TEXT(AT65,"0.#"),1)=".",TRUE,FALSE)</formula>
    </cfRule>
  </conditionalFormatting>
  <conditionalFormatting sqref="AE64:AI65">
    <cfRule type="expression" dxfId="27" priority="27">
      <formula>IF(RIGHT(TEXT(AE64,"0.#"),1)=".",FALSE,TRUE)</formula>
    </cfRule>
    <cfRule type="expression" dxfId="26" priority="28">
      <formula>IF(RIGHT(TEXT(AE64,"0.#"),1)=".",TRUE,FALSE)</formula>
    </cfRule>
  </conditionalFormatting>
  <conditionalFormatting sqref="AJ64:AS65">
    <cfRule type="expression" dxfId="25" priority="25">
      <formula>IF(RIGHT(TEXT(AJ64,"0.#"),1)=".",FALSE,TRUE)</formula>
    </cfRule>
    <cfRule type="expression" dxfId="24" priority="26">
      <formula>IF(RIGHT(TEXT(AJ64,"0.#"),1)=".",TRUE,FALSE)</formula>
    </cfRule>
  </conditionalFormatting>
  <conditionalFormatting sqref="AE66:AI66">
    <cfRule type="expression" dxfId="23" priority="23">
      <formula>IF(RIGHT(TEXT(AE66,"0.#"),1)=".",FALSE,TRUE)</formula>
    </cfRule>
    <cfRule type="expression" dxfId="22" priority="24">
      <formula>IF(RIGHT(TEXT(AE66,"0.#"),1)=".",TRUE,FALSE)</formula>
    </cfRule>
  </conditionalFormatting>
  <conditionalFormatting sqref="AJ66:AS66">
    <cfRule type="expression" dxfId="21" priority="21">
      <formula>IF(RIGHT(TEXT(AJ66,"0.#"),1)=".",FALSE,TRUE)</formula>
    </cfRule>
    <cfRule type="expression" dxfId="20" priority="22">
      <formula>IF(RIGHT(TEXT(AJ66,"0.#"),1)=".",TRUE,FALSE)</formula>
    </cfRule>
  </conditionalFormatting>
  <conditionalFormatting sqref="AE78:AS78">
    <cfRule type="expression" dxfId="19" priority="19">
      <formula>IF(RIGHT(TEXT(AE78,"0.#"),1)=".",FALSE,TRUE)</formula>
    </cfRule>
    <cfRule type="expression" dxfId="18" priority="20">
      <formula>IF(RIGHT(TEXT(AE78,"0.#"),1)=".",TRUE,FALSE)</formula>
    </cfRule>
  </conditionalFormatting>
  <conditionalFormatting sqref="AE77:AS77">
    <cfRule type="expression" dxfId="17" priority="17">
      <formula>IF(RIGHT(TEXT(AE77,"0.#"),1)=".",FALSE,TRUE)</formula>
    </cfRule>
    <cfRule type="expression" dxfId="16" priority="18">
      <formula>IF(RIGHT(TEXT(AE77,"0.#"),1)=".",TRUE,FALSE)</formula>
    </cfRule>
  </conditionalFormatting>
  <conditionalFormatting sqref="AE81:AS81">
    <cfRule type="expression" dxfId="15" priority="15">
      <formula>IF(RIGHT(TEXT(AE81,"0.#"),1)=".",FALSE,TRUE)</formula>
    </cfRule>
    <cfRule type="expression" dxfId="14" priority="16">
      <formula>IF(RIGHT(TEXT(AE81,"0.#"),1)=".",TRUE,FALSE)</formula>
    </cfRule>
  </conditionalFormatting>
  <conditionalFormatting sqref="AE80:AS80">
    <cfRule type="expression" dxfId="13" priority="13">
      <formula>IF(RIGHT(TEXT(AE80,"0.#"),1)=".",FALSE,TRUE)</formula>
    </cfRule>
    <cfRule type="expression" dxfId="12" priority="14">
      <formula>IF(RIGHT(TEXT(AE80,"0.#"),1)=".",TRUE,FALSE)</formula>
    </cfRule>
  </conditionalFormatting>
  <conditionalFormatting sqref="AE89:AX89">
    <cfRule type="expression" dxfId="11" priority="11">
      <formula>IF(RIGHT(TEXT(AE89,"0.#"),1)=".",FALSE,TRUE)</formula>
    </cfRule>
    <cfRule type="expression" dxfId="10" priority="12">
      <formula>IF(RIGHT(TEXT(AE89,"0.#"),1)=".",TRUE,FALSE)</formula>
    </cfRule>
  </conditionalFormatting>
  <conditionalFormatting sqref="AE92:AX92">
    <cfRule type="expression" dxfId="9" priority="9">
      <formula>IF(RIGHT(TEXT(AE92,"0.#"),1)=".",FALSE,TRUE)</formula>
    </cfRule>
    <cfRule type="expression" dxfId="8" priority="10">
      <formula>IF(RIGHT(TEXT(AE92,"0.#"),1)=".",TRUE,FALSE)</formula>
    </cfRule>
  </conditionalFormatting>
  <conditionalFormatting sqref="AE95:AX95">
    <cfRule type="expression" dxfId="7" priority="7">
      <formula>IF(RIGHT(TEXT(AE95,"0.#"),1)=".",FALSE,TRUE)</formula>
    </cfRule>
    <cfRule type="expression" dxfId="6" priority="8">
      <formula>IF(RIGHT(TEXT(AE95,"0.#"),1)=".",TRUE,FALSE)</formula>
    </cfRule>
  </conditionalFormatting>
  <conditionalFormatting sqref="AE72:AS72">
    <cfRule type="expression" dxfId="5" priority="5">
      <formula>IF(RIGHT(TEXT(AE72,"0.#"),1)=".",FALSE,TRUE)</formula>
    </cfRule>
    <cfRule type="expression" dxfId="4" priority="6">
      <formula>IF(RIGHT(TEXT(AE72,"0.#"),1)=".",TRUE,FALSE)</formula>
    </cfRule>
  </conditionalFormatting>
  <conditionalFormatting sqref="AE71:AS71">
    <cfRule type="expression" dxfId="3" priority="3">
      <formula>IF(RIGHT(TEXT(AE71,"0.#"),1)=".",FALSE,TRUE)</formula>
    </cfRule>
    <cfRule type="expression" dxfId="2" priority="4">
      <formula>IF(RIGHT(TEXT(AE71,"0.#"),1)=".",TRUE,FALSE)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3" sqref="L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380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372</v>
      </c>
      <c r="W2" s="44" t="s">
        <v>352</v>
      </c>
      <c r="Y2" s="44" t="s">
        <v>93</v>
      </c>
      <c r="Z2" s="42"/>
      <c r="AA2" s="44" t="s">
        <v>94</v>
      </c>
      <c r="AB2" s="43"/>
      <c r="AC2" s="45" t="s">
        <v>303</v>
      </c>
      <c r="AD2" s="40"/>
      <c r="AE2" s="48" t="s">
        <v>346</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380</v>
      </c>
      <c r="R3" s="15" t="str">
        <f t="shared" ref="R3:R8" si="3">IF(Q3="","",P3)</f>
        <v>委託・請負</v>
      </c>
      <c r="S3" s="15" t="str">
        <f t="shared" ref="S3:S8" si="4">IF(R3="",S2,IF(S2&lt;&gt;"",CONCATENATE(S2,"、",R3),R3))</f>
        <v>委託・請負</v>
      </c>
      <c r="T3" s="15"/>
      <c r="U3" s="44" t="s">
        <v>354</v>
      </c>
      <c r="W3" s="44" t="s">
        <v>322</v>
      </c>
      <c r="Y3" s="44" t="s">
        <v>95</v>
      </c>
      <c r="Z3" s="42"/>
      <c r="AA3" s="44" t="s">
        <v>96</v>
      </c>
      <c r="AB3" s="43"/>
      <c r="AC3" s="45" t="s">
        <v>304</v>
      </c>
      <c r="AD3" s="40"/>
      <c r="AE3" s="48" t="s">
        <v>347</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355</v>
      </c>
      <c r="W4" s="44" t="s">
        <v>323</v>
      </c>
      <c r="Y4" s="44" t="s">
        <v>97</v>
      </c>
      <c r="Z4" s="42"/>
      <c r="AA4" s="44" t="s">
        <v>98</v>
      </c>
      <c r="AB4" s="43"/>
      <c r="AC4" s="44" t="s">
        <v>305</v>
      </c>
      <c r="AD4" s="40"/>
      <c r="AE4" s="48" t="s">
        <v>348</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324</v>
      </c>
      <c r="Y5" s="44" t="s">
        <v>99</v>
      </c>
      <c r="Z5" s="42"/>
      <c r="AA5" s="44" t="s">
        <v>100</v>
      </c>
      <c r="AB5" s="43"/>
      <c r="AC5" s="44" t="s">
        <v>351</v>
      </c>
      <c r="AD5" s="43"/>
      <c r="AE5" s="48" t="s">
        <v>349</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325</v>
      </c>
      <c r="Y6" s="44" t="s">
        <v>101</v>
      </c>
      <c r="Z6" s="42"/>
      <c r="AA6" s="44" t="s">
        <v>102</v>
      </c>
      <c r="AB6" s="43"/>
      <c r="AC6" s="44" t="s">
        <v>306</v>
      </c>
      <c r="AD6" s="43"/>
      <c r="AE6" s="48" t="s">
        <v>350</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326</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327</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c r="A10" s="16" t="s">
        <v>241</v>
      </c>
      <c r="B10" s="17" t="s">
        <v>380</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t="str">
        <f t="shared" si="0"/>
        <v/>
      </c>
      <c r="D11" s="15" t="str">
        <f t="shared" si="7"/>
        <v>国土強靭化</v>
      </c>
      <c r="F11" s="20" t="s">
        <v>275</v>
      </c>
      <c r="G11" s="19"/>
      <c r="H11" s="15" t="str">
        <f t="shared" si="1"/>
        <v/>
      </c>
      <c r="I11" s="15" t="str">
        <f t="shared" si="5"/>
        <v>一般会計</v>
      </c>
      <c r="K11" s="16" t="s">
        <v>266</v>
      </c>
      <c r="L11" s="17" t="s">
        <v>380</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国土強靭化</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2015-08-13T04:09:08Z</cp:lastPrinted>
  <dcterms:created xsi:type="dcterms:W3CDTF">2012-03-13T00:50:25Z</dcterms:created>
  <dcterms:modified xsi:type="dcterms:W3CDTF">2015-09-06T14:24:09Z</dcterms:modified>
</cp:coreProperties>
</file>