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予算・調査係\平成２８年度予算\★03_行政事業レビュー\270807 最終公表\★H26事業\★提出\270908 会計課より修正依頼\"/>
    </mc:Choice>
  </mc:AlternateContent>
  <bookViews>
    <workbookView xWindow="0" yWindow="0" windowWidth="17790" windowHeight="7155"/>
  </bookViews>
  <sheets>
    <sheet name="行政事業レビューシート" sheetId="3" r:id="rId1"/>
    <sheet name="入力規則等" sheetId="4" r:id="rId2"/>
    <sheet name="別紙1" sheetId="5" state="hidden"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O25" i="3" l="1"/>
  <c r="AJ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<sst xmlns="http://schemas.openxmlformats.org/spreadsheetml/2006/main" count="1685" uniqueCount="637">
  <si>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</si>
  <si>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</si>
  <si>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</si>
  <si>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</si>
  <si>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</si>
  <si>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</si>
  <si>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</si>
  <si>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</si>
  <si>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</si>
  <si>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</si>
  <si>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</si>
  <si>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</si>
  <si>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</si>
  <si>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</si>
  <si>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</si>
  <si>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</si>
  <si>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</si>
  <si>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</si>
  <si>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</si>
  <si>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</si>
  <si>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</si>
  <si>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</si>
  <si>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</si>
  <si>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</si>
  <si>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</si>
  <si>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</si>
  <si>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</si>
  <si>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</si>
  <si>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</si>
  <si>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</si>
  <si>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</si>
  <si>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</si>
  <si>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</si>
  <si>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</si>
  <si>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</si>
  <si>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</si>
  <si>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</si>
  <si>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</si>
  <si>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</si>
  <si>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</si>
  <si>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</si>
  <si>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</si>
  <si>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</si>
  <si>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</si>
  <si>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</si>
  <si>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</si>
  <si>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</si>
  <si>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</si>
  <si>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</si>
  <si>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</si>
  <si>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</si>
  <si>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</si>
  <si>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</si>
  <si>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</si>
  <si>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</si>
  <si>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</si>
  <si>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</si>
  <si>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</si>
  <si>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</si>
  <si>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</si>
  <si>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</si>
  <si>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</si>
  <si>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</si>
  <si>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</si>
  <si>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</si>
  <si>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</si>
  <si>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</si>
  <si>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</si>
  <si>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</si>
  <si>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</si>
  <si>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</si>
  <si>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</si>
  <si>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</si>
  <si>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</si>
  <si>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</si>
  <si>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</si>
  <si>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</si>
  <si>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</si>
  <si>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</si>
  <si>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</si>
  <si>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</si>
  <si>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</si>
  <si>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</si>
  <si>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</si>
  <si>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</si>
  <si>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</si>
  <si>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</si>
  <si>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</si>
  <si>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</si>
  <si>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</si>
  <si>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</si>
  <si>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</si>
  <si>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</si>
  <si>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</si>
  <si>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</si>
  <si>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</si>
  <si>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</si>
  <si>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</si>
  <si>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</si>
  <si>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</si>
  <si>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</si>
  <si>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</si>
  <si>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</si>
  <si>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</si>
  <si>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</si>
  <si>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</si>
  <si>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</si>
  <si>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</si>
  <si>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</si>
  <si>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</si>
  <si>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</si>
  <si>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</si>
  <si>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</si>
  <si>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</si>
  <si>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</si>
  <si>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</si>
  <si>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</si>
  <si>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</si>
  <si>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</si>
  <si>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</si>
  <si>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</si>
  <si>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</si>
  <si>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</si>
  <si>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</si>
  <si>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</si>
  <si>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</si>
  <si>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</si>
  <si>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</si>
  <si>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</si>
  <si>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</si>
  <si>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</si>
  <si>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</si>
  <si>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</si>
  <si>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</si>
  <si>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</si>
  <si>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</si>
  <si>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</si>
  <si>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</si>
  <si>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</si>
  <si>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</si>
  <si>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</si>
  <si>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</si>
  <si>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</si>
  <si>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</si>
  <si>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</si>
  <si>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</si>
  <si>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</si>
  <si>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</si>
  <si>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</si>
  <si>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</si>
  <si>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</si>
  <si>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</si>
  <si>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</si>
  <si>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</si>
  <si>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</si>
  <si>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</si>
  <si>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</si>
  <si>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</si>
  <si>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</si>
  <si>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</si>
  <si>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</si>
  <si>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</si>
  <si>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</si>
  <si>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</si>
  <si>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</si>
  <si>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</si>
  <si>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</si>
  <si>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</si>
  <si>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</si>
  <si>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</si>
  <si>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</si>
  <si>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</si>
  <si>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</si>
  <si>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</si>
  <si>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</si>
  <si>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</si>
  <si>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</si>
  <si>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</si>
  <si>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</si>
  <si>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</si>
  <si>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</si>
  <si>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</si>
  <si>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</si>
  <si>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</si>
  <si>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</si>
  <si>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</si>
  <si>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</si>
  <si>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</si>
  <si>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</si>
  <si>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</si>
  <si>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</si>
  <si>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</si>
  <si>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</si>
  <si>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</si>
  <si>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</si>
  <si>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</si>
  <si>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</si>
  <si>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</si>
  <si>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</si>
  <si>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</si>
  <si>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</si>
  <si>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</si>
  <si>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</si>
  <si>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</si>
  <si>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</si>
  <si>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</si>
  <si>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</si>
  <si>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</si>
  <si>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</si>
  <si>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</si>
  <si>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</si>
  <si>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</si>
  <si>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</si>
  <si>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</si>
  <si>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</si>
  <si>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</si>
  <si>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</si>
  <si>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</si>
  <si>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</si>
  <si>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</si>
  <si>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</si>
  <si>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</si>
  <si>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</si>
  <si>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</si>
  <si>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</si>
  <si>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</si>
  <si>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</si>
  <si>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</si>
  <si>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</si>
  <si>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</si>
  <si>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</si>
  <si>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</si>
  <si>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</si>
  <si>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</si>
  <si>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</si>
  <si>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</si>
  <si>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</si>
  <si>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</si>
  <si>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</si>
  <si>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</si>
  <si>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</si>
  <si>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</si>
  <si>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</si>
  <si>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</si>
  <si>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</si>
  <si>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</si>
  <si>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</si>
  <si>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</si>
  <si>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</si>
  <si>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</si>
  <si>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</si>
  <si>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</si>
  <si>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</si>
  <si>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</si>
  <si>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</si>
  <si>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</si>
  <si>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</si>
  <si>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</si>
  <si>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</si>
  <si>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</si>
  <si>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</si>
  <si>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</si>
  <si>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</si>
  <si>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</si>
  <si>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</si>
  <si>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</si>
  <si>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</si>
  <si>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</si>
  <si>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</si>
  <si>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</si>
  <si>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</si>
  <si>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</si>
  <si>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</si>
  <si>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</si>
  <si>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</si>
  <si>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</si>
  <si>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</si>
  <si>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</si>
  <si>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</si>
  <si>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</si>
  <si>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</si>
  <si>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</si>
  <si>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</si>
  <si>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</si>
  <si>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</si>
  <si>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</si>
  <si>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</si>
  <si>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</si>
  <si>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</si>
  <si>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</si>
  <si>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</si>
  <si>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</si>
  <si>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</si>
  <si>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</si>
  <si>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</si>
  <si>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</si>
  <si>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</si>
  <si>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</si>
  <si>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</si>
  <si>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</si>
  <si>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</si>
  <si>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</si>
  <si>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</si>
  <si>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</si>
  <si>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</si>
  <si>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</si>
  <si>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</si>
  <si>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</si>
  <si>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</si>
  <si>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</si>
  <si>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</si>
  <si>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</si>
  <si>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</si>
  <si>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</si>
  <si>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</si>
  <si>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</si>
  <si>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</si>
  <si>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</si>
  <si>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</si>
  <si>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</si>
  <si>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</si>
  <si>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</si>
  <si>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</si>
  <si>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</si>
  <si>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</si>
  <si>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</si>
  <si>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</si>
  <si>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</si>
  <si>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</si>
  <si>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</si>
  <si>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</si>
  <si>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</si>
  <si>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</si>
  <si>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</si>
  <si>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</si>
  <si>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</si>
  <si>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</si>
  <si>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</si>
  <si>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</si>
  <si>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</si>
  <si>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</si>
  <si>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</si>
  <si>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</si>
  <si>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</si>
  <si>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</si>
  <si>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</si>
  <si>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</si>
  <si>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</si>
  <si>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</si>
  <si>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</si>
  <si>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</si>
  <si>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</si>
  <si>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</si>
  <si>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</si>
  <si>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</si>
  <si>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</si>
  <si>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</si>
  <si>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</si>
  <si>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</si>
  <si>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</si>
  <si>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</si>
  <si>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</si>
  <si>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e.</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</si>
  <si>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</si>
  <si>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</si>
  <si>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</si>
  <si>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</si>
  <si>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</si>
  <si>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</si>
  <si>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</si>
  <si>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</si>
  <si>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</si>
  <si>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</si>
  <si>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</si>
  <si>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</si>
  <si>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</si>
  <si>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</si>
  <si>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</si>
  <si>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</si>
  <si>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支　出　先</t>
    <phoneticPr fontId="5"/>
  </si>
  <si>
    <t>業　務　概　要</t>
    <phoneticPr fontId="5"/>
  </si>
  <si>
    <t>支　出　額
（百万円）</t>
    <phoneticPr fontId="5"/>
  </si>
  <si>
    <t>支　出　先</t>
    <phoneticPr fontId="5"/>
  </si>
  <si>
    <t>業　務　概　要</t>
    <phoneticPr fontId="5"/>
  </si>
  <si>
    <t>支　出　額
（百万円）</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</si>
  <si>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</si>
  <si>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</si>
  <si>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</si>
  <si>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</si>
  <si>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</si>
  <si>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</si>
  <si>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</si>
  <si>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</si>
  <si>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</si>
  <si>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</si>
  <si>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</si>
  <si>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</si>
  <si>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</si>
  <si>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</si>
  <si>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</si>
  <si>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</si>
  <si>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</si>
  <si>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</si>
  <si>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</si>
  <si>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</si>
  <si>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</si>
  <si>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年度</t>
    <phoneticPr fontId="5"/>
  </si>
  <si>
    <t>％</t>
    <phoneticPr fontId="5"/>
  </si>
  <si>
    <t>％</t>
    <phoneticPr fontId="5"/>
  </si>
  <si>
    <t>年度</t>
    <phoneticPr fontId="5"/>
  </si>
  <si>
    <t>国土交通省</t>
  </si>
  <si>
    <t>奄美群島振興開発事業</t>
    <phoneticPr fontId="5"/>
  </si>
  <si>
    <t>国土政策局</t>
    <phoneticPr fontId="5"/>
  </si>
  <si>
    <t>特別地域振興官</t>
    <phoneticPr fontId="5"/>
  </si>
  <si>
    <t>○</t>
  </si>
  <si>
    <t>10　国土の総合的な利用、整備及び保全、国土に関する情報の整備
　39　離島等の振興を図る</t>
    <phoneticPr fontId="5"/>
  </si>
  <si>
    <t>奄美群島の総人口</t>
    <phoneticPr fontId="5"/>
  </si>
  <si>
    <t>③調査件数</t>
    <phoneticPr fontId="5"/>
  </si>
  <si>
    <t xml:space="preserve">
</t>
    <phoneticPr fontId="5"/>
  </si>
  <si>
    <t>②実施箇所数</t>
    <phoneticPr fontId="5"/>
  </si>
  <si>
    <t>②実績額（百万円）／実施箇所数　　　　　　　　　　　　</t>
    <phoneticPr fontId="5"/>
  </si>
  <si>
    <t>③実績額（百万円）／実施箇所数　　　　　　　　　　　　</t>
    <phoneticPr fontId="5"/>
  </si>
  <si>
    <t>‐</t>
  </si>
  <si>
    <t>①
②③精算払いを基本とし、概算払いについては予め認められた範囲内で行っている。</t>
    <rPh sb="4" eb="6">
      <t>セイサン</t>
    </rPh>
    <rPh sb="6" eb="7">
      <t>バラ</t>
    </rPh>
    <rPh sb="9" eb="11">
      <t>キホン</t>
    </rPh>
    <rPh sb="14" eb="17">
      <t>ガイサンバライ</t>
    </rPh>
    <rPh sb="23" eb="24">
      <t>アラカジ</t>
    </rPh>
    <rPh sb="25" eb="26">
      <t>ミト</t>
    </rPh>
    <rPh sb="30" eb="33">
      <t>ハンイナイ</t>
    </rPh>
    <rPh sb="34" eb="35">
      <t>オコナ</t>
    </rPh>
    <phoneticPr fontId="5"/>
  </si>
  <si>
    <t>平成30年度末時点の奄美群島の総人口（住民基本台帳登録人口）112千人以上</t>
    <phoneticPr fontId="5"/>
  </si>
  <si>
    <t>人</t>
    <rPh sb="0" eb="1">
      <t>ニン</t>
    </rPh>
    <phoneticPr fontId="5"/>
  </si>
  <si>
    <t>-</t>
    <phoneticPr fontId="5"/>
  </si>
  <si>
    <t>箇所</t>
    <rPh sb="0" eb="2">
      <t>カショ</t>
    </rPh>
    <phoneticPr fontId="5"/>
  </si>
  <si>
    <t>件</t>
    <rPh sb="0" eb="1">
      <t>ケン</t>
    </rPh>
    <phoneticPr fontId="5"/>
  </si>
  <si>
    <t>-</t>
    <phoneticPr fontId="5"/>
  </si>
  <si>
    <t>実績額/箇所</t>
    <rPh sb="0" eb="3">
      <t>ジッセキガク</t>
    </rPh>
    <rPh sb="4" eb="6">
      <t>カショ</t>
    </rPh>
    <phoneticPr fontId="5"/>
  </si>
  <si>
    <t>実績額/箇所</t>
    <phoneticPr fontId="5"/>
  </si>
  <si>
    <t>591/45</t>
    <phoneticPr fontId="5"/>
  </si>
  <si>
    <t>749/45</t>
    <phoneticPr fontId="5"/>
  </si>
  <si>
    <t>2909/14</t>
    <phoneticPr fontId="5"/>
  </si>
  <si>
    <t>実績額/件</t>
    <rPh sb="0" eb="3">
      <t>ジッセキガク</t>
    </rPh>
    <rPh sb="4" eb="5">
      <t>ケン</t>
    </rPh>
    <phoneticPr fontId="5"/>
  </si>
  <si>
    <t>実績額/件</t>
    <phoneticPr fontId="5"/>
  </si>
  <si>
    <t>23/2</t>
    <phoneticPr fontId="5"/>
  </si>
  <si>
    <t>10/2</t>
    <phoneticPr fontId="5"/>
  </si>
  <si>
    <t>19/2</t>
    <phoneticPr fontId="5"/>
  </si>
  <si>
    <t>15/2</t>
    <phoneticPr fontId="5"/>
  </si>
  <si>
    <t>奄美群島振興開発特別措置法第５条に基づき
鹿児島県が策定した奄美群島振興開発計画</t>
    <phoneticPr fontId="5"/>
  </si>
  <si>
    <t>①各省の所管部局において、個別の事業単位毎に活動指標を設定</t>
    <rPh sb="13" eb="15">
      <t>コベツ</t>
    </rPh>
    <rPh sb="16" eb="18">
      <t>ジギョウ</t>
    </rPh>
    <rPh sb="18" eb="20">
      <t>タンイ</t>
    </rPh>
    <rPh sb="20" eb="21">
      <t>ゴト</t>
    </rPh>
    <rPh sb="22" eb="24">
      <t>カツドウ</t>
    </rPh>
    <rPh sb="24" eb="26">
      <t>シヒョウ</t>
    </rPh>
    <rPh sb="27" eb="29">
      <t>セッテイ</t>
    </rPh>
    <phoneticPr fontId="5"/>
  </si>
  <si>
    <t>かんがい排水事業</t>
    <phoneticPr fontId="5"/>
  </si>
  <si>
    <t>社会資本整備総合交付金</t>
    <rPh sb="0" eb="4">
      <t>シャカイシホン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</si>
  <si>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</si>
  <si>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奄美群島振興交付金</t>
    <rPh sb="0" eb="2">
      <t>アマミ</t>
    </rPh>
    <rPh sb="2" eb="4">
      <t>グントウ</t>
    </rPh>
    <rPh sb="4" eb="6">
      <t>シンコウ</t>
    </rPh>
    <rPh sb="6" eb="9">
      <t>コウフキン</t>
    </rPh>
    <phoneticPr fontId="5"/>
  </si>
  <si>
    <t>その他</t>
    <rPh sb="2" eb="3">
      <t>タ</t>
    </rPh>
    <phoneticPr fontId="5"/>
  </si>
  <si>
    <t>①－
②一般競争入札により調達することが可能な事業については一般競争入札を実施し、コスト削減を図った。
③企画競争を実施することにより競争性を確保している。</t>
    <phoneticPr fontId="5"/>
  </si>
  <si>
    <t>①－
②交付金及び補助金については、定められた補助率の範囲内で交付決定している。</t>
    <rPh sb="4" eb="7">
      <t>コウフキン</t>
    </rPh>
    <rPh sb="7" eb="8">
      <t>オヨ</t>
    </rPh>
    <rPh sb="9" eb="12">
      <t>ホジョキン</t>
    </rPh>
    <phoneticPr fontId="5"/>
  </si>
  <si>
    <t>①－
②③事業計画において内容を精査し、真に必要なものに限定している。</t>
    <rPh sb="5" eb="7">
      <t>ジギョウ</t>
    </rPh>
    <phoneticPr fontId="5"/>
  </si>
  <si>
    <t>①－
②③工法等の比較検討を行い、適切な手段を選定している。</t>
    <rPh sb="5" eb="7">
      <t>コウホウ</t>
    </rPh>
    <phoneticPr fontId="5"/>
  </si>
  <si>
    <t>①－
②③事業完了後に提出される事業実績報告書等により確認している。</t>
    <rPh sb="5" eb="7">
      <t>ジギョウ</t>
    </rPh>
    <rPh sb="7" eb="10">
      <t>カンリョウゴ</t>
    </rPh>
    <rPh sb="11" eb="13">
      <t>テイシュツ</t>
    </rPh>
    <rPh sb="23" eb="24">
      <t>トウ</t>
    </rPh>
    <phoneticPr fontId="5"/>
  </si>
  <si>
    <t>①－
②③事業完了後に提出される事業実績報告書等により成果を確認している。</t>
    <rPh sb="5" eb="7">
      <t>ジギョウ</t>
    </rPh>
    <rPh sb="7" eb="10">
      <t>カンリョウゴ</t>
    </rPh>
    <rPh sb="11" eb="13">
      <t>テイシュツ</t>
    </rPh>
    <rPh sb="23" eb="24">
      <t>トウ</t>
    </rPh>
    <rPh sb="27" eb="29">
      <t>セイカ</t>
    </rPh>
    <phoneticPr fontId="5"/>
  </si>
  <si>
    <t>60、95、96、97、101</t>
    <phoneticPr fontId="5"/>
  </si>
  <si>
    <t>1499/17</t>
    <phoneticPr fontId="5"/>
  </si>
  <si>
    <t>離島振興事業費</t>
    <rPh sb="0" eb="2">
      <t>リトウ</t>
    </rPh>
    <rPh sb="2" eb="4">
      <t>シンコウ</t>
    </rPh>
    <rPh sb="4" eb="7">
      <t>ジギョウヒ</t>
    </rPh>
    <phoneticPr fontId="5"/>
  </si>
  <si>
    <t>港湾改修費</t>
    <rPh sb="0" eb="2">
      <t>コウワン</t>
    </rPh>
    <rPh sb="2" eb="5">
      <t>カイシュウヒ</t>
    </rPh>
    <phoneticPr fontId="5"/>
  </si>
  <si>
    <t>港湾営繕宿舎費</t>
    <rPh sb="0" eb="2">
      <t>コウワン</t>
    </rPh>
    <rPh sb="2" eb="4">
      <t>エイゼン</t>
    </rPh>
    <rPh sb="4" eb="6">
      <t>シュクシャ</t>
    </rPh>
    <rPh sb="6" eb="7">
      <t>ヒ</t>
    </rPh>
    <phoneticPr fontId="5"/>
  </si>
  <si>
    <t>A.九州地方整備局</t>
    <rPh sb="2" eb="4">
      <t>キュウシュウ</t>
    </rPh>
    <rPh sb="4" eb="6">
      <t>チホウ</t>
    </rPh>
    <rPh sb="6" eb="8">
      <t>セイビ</t>
    </rPh>
    <rPh sb="8" eb="9">
      <t>キョク</t>
    </rPh>
    <phoneticPr fontId="5"/>
  </si>
  <si>
    <t>B.九州地方整備局</t>
    <rPh sb="2" eb="4">
      <t>キュウシュウ</t>
    </rPh>
    <rPh sb="4" eb="6">
      <t>チホウ</t>
    </rPh>
    <rPh sb="6" eb="8">
      <t>セイビ</t>
    </rPh>
    <rPh sb="8" eb="9">
      <t>キョク</t>
    </rPh>
    <phoneticPr fontId="5"/>
  </si>
  <si>
    <t>港湾改修費補助</t>
    <rPh sb="0" eb="2">
      <t>コウワン</t>
    </rPh>
    <rPh sb="2" eb="5">
      <t>カイシュウヒ</t>
    </rPh>
    <rPh sb="5" eb="7">
      <t>ホジョ</t>
    </rPh>
    <phoneticPr fontId="5"/>
  </si>
  <si>
    <t>特定緊急砂防事業費補助</t>
    <rPh sb="0" eb="2">
      <t>トクテイ</t>
    </rPh>
    <rPh sb="2" eb="4">
      <t>キンキュウ</t>
    </rPh>
    <rPh sb="4" eb="6">
      <t>サボウ</t>
    </rPh>
    <rPh sb="6" eb="9">
      <t>ジギョウヒ</t>
    </rPh>
    <rPh sb="9" eb="11">
      <t>ホジョ</t>
    </rPh>
    <phoneticPr fontId="5"/>
  </si>
  <si>
    <t>床上浸水対策特別緊急事業費補助</t>
    <rPh sb="0" eb="2">
      <t>ユカウエ</t>
    </rPh>
    <rPh sb="2" eb="4">
      <t>シンスイ</t>
    </rPh>
    <rPh sb="4" eb="6">
      <t>タイサク</t>
    </rPh>
    <rPh sb="6" eb="8">
      <t>トクベツ</t>
    </rPh>
    <rPh sb="8" eb="10">
      <t>キンキュウ</t>
    </rPh>
    <rPh sb="10" eb="12">
      <t>ジギョウ</t>
    </rPh>
    <rPh sb="12" eb="13">
      <t>ヒ</t>
    </rPh>
    <rPh sb="13" eb="15">
      <t>ホジョ</t>
    </rPh>
    <phoneticPr fontId="5"/>
  </si>
  <si>
    <t>砂防激甚災害対策特別緊急事業費補助</t>
    <rPh sb="0" eb="2">
      <t>サボウ</t>
    </rPh>
    <rPh sb="2" eb="4">
      <t>ゲキジン</t>
    </rPh>
    <rPh sb="4" eb="6">
      <t>サイガイ</t>
    </rPh>
    <rPh sb="6" eb="8">
      <t>タイサク</t>
    </rPh>
    <rPh sb="8" eb="10">
      <t>トクベツ</t>
    </rPh>
    <rPh sb="10" eb="12">
      <t>キンキュウ</t>
    </rPh>
    <rPh sb="12" eb="15">
      <t>ジギョウヒ</t>
    </rPh>
    <rPh sb="15" eb="17">
      <t>ホジョ</t>
    </rPh>
    <phoneticPr fontId="5"/>
  </si>
  <si>
    <t>地すべり激甚災害対策特別緊急事業費補助</t>
    <rPh sb="0" eb="1">
      <t>ジ</t>
    </rPh>
    <rPh sb="4" eb="6">
      <t>ゲキジン</t>
    </rPh>
    <phoneticPr fontId="5"/>
  </si>
  <si>
    <t>C.国土交通本省</t>
    <rPh sb="2" eb="4">
      <t>コクド</t>
    </rPh>
    <rPh sb="4" eb="6">
      <t>コウツウ</t>
    </rPh>
    <rPh sb="6" eb="8">
      <t>ホンショウ</t>
    </rPh>
    <phoneticPr fontId="5"/>
  </si>
  <si>
    <t>港湾改修費</t>
    <rPh sb="0" eb="5">
      <t>コウワンカイシュウヒ</t>
    </rPh>
    <phoneticPr fontId="5"/>
  </si>
  <si>
    <t>D.九州農政局</t>
    <rPh sb="2" eb="4">
      <t>キュウシュウ</t>
    </rPh>
    <rPh sb="4" eb="7">
      <t>ノウセイキョク</t>
    </rPh>
    <phoneticPr fontId="5"/>
  </si>
  <si>
    <t>かんがい排水事業費</t>
    <rPh sb="4" eb="6">
      <t>ハイスイ</t>
    </rPh>
    <rPh sb="6" eb="8">
      <t>ジギョウ</t>
    </rPh>
    <rPh sb="8" eb="9">
      <t>ヒ</t>
    </rPh>
    <phoneticPr fontId="5"/>
  </si>
  <si>
    <t>農業農村整備営繕宿舎費</t>
    <rPh sb="0" eb="2">
      <t>ノウギョウ</t>
    </rPh>
    <rPh sb="2" eb="4">
      <t>ノウソン</t>
    </rPh>
    <rPh sb="4" eb="6">
      <t>セイビ</t>
    </rPh>
    <rPh sb="6" eb="8">
      <t>エイゼン</t>
    </rPh>
    <rPh sb="8" eb="10">
      <t>シュクシャ</t>
    </rPh>
    <rPh sb="10" eb="11">
      <t>ヒ</t>
    </rPh>
    <phoneticPr fontId="5"/>
  </si>
  <si>
    <t>離島振興事業費</t>
    <rPh sb="0" eb="2">
      <t>リトウ</t>
    </rPh>
    <rPh sb="2" eb="4">
      <t>シンコウ</t>
    </rPh>
    <rPh sb="4" eb="6">
      <t>ジギョウ</t>
    </rPh>
    <rPh sb="6" eb="7">
      <t>ヒ</t>
    </rPh>
    <phoneticPr fontId="5"/>
  </si>
  <si>
    <t>E.九州農政局</t>
    <rPh sb="2" eb="4">
      <t>キュウシュウ</t>
    </rPh>
    <rPh sb="4" eb="7">
      <t>ノウセイキョク</t>
    </rPh>
    <phoneticPr fontId="5"/>
  </si>
  <si>
    <t>農業競争力強化基盤整備事業費補助</t>
    <rPh sb="0" eb="2">
      <t>ノウギョウ</t>
    </rPh>
    <rPh sb="2" eb="5">
      <t>キョウソウリョク</t>
    </rPh>
    <rPh sb="5" eb="7">
      <t>キョウカ</t>
    </rPh>
    <rPh sb="7" eb="9">
      <t>キバン</t>
    </rPh>
    <rPh sb="9" eb="11">
      <t>セイビ</t>
    </rPh>
    <rPh sb="11" eb="14">
      <t>ジギョウヒ</t>
    </rPh>
    <rPh sb="14" eb="16">
      <t>ホジョ</t>
    </rPh>
    <phoneticPr fontId="5"/>
  </si>
  <si>
    <t>農山漁村地域整備交付金</t>
    <rPh sb="0" eb="4">
      <t>ノウサンギョソン</t>
    </rPh>
    <rPh sb="4" eb="6">
      <t>チイキ</t>
    </rPh>
    <rPh sb="6" eb="8">
      <t>セイビ</t>
    </rPh>
    <rPh sb="8" eb="11">
      <t>コウフキン</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</si>
  <si>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</si>
  <si>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農地等保全事業費補助</t>
    <rPh sb="0" eb="2">
      <t>ノウチ</t>
    </rPh>
    <rPh sb="2" eb="3">
      <t>トウ</t>
    </rPh>
    <rPh sb="3" eb="5">
      <t>ホゼン</t>
    </rPh>
    <rPh sb="5" eb="8">
      <t>ジギョウヒ</t>
    </rPh>
    <rPh sb="8" eb="10">
      <t>ホジョ</t>
    </rPh>
    <phoneticPr fontId="5"/>
  </si>
  <si>
    <t>F.鹿児島県</t>
    <rPh sb="2" eb="6">
      <t>カゴシマケン</t>
    </rPh>
    <phoneticPr fontId="5"/>
  </si>
  <si>
    <t>水産基盤整備事業費補助</t>
    <rPh sb="0" eb="2">
      <t>スイサン</t>
    </rPh>
    <rPh sb="2" eb="4">
      <t>キバン</t>
    </rPh>
    <rPh sb="4" eb="6">
      <t>セイビ</t>
    </rPh>
    <rPh sb="6" eb="9">
      <t>ジギョウヒ</t>
    </rPh>
    <rPh sb="9" eb="11">
      <t>ホジョ</t>
    </rPh>
    <phoneticPr fontId="5"/>
  </si>
  <si>
    <t>G. 九州森林管理局</t>
    <rPh sb="3" eb="5">
      <t>キュウシュウ</t>
    </rPh>
    <rPh sb="5" eb="7">
      <t>シンリン</t>
    </rPh>
    <rPh sb="7" eb="10">
      <t>カンリキョク</t>
    </rPh>
    <phoneticPr fontId="5"/>
  </si>
  <si>
    <t>国有林野内治山事業費</t>
    <phoneticPr fontId="5"/>
  </si>
  <si>
    <t>治山事業費補助</t>
    <phoneticPr fontId="5"/>
  </si>
  <si>
    <t>H.鹿児島県</t>
    <rPh sb="2" eb="6">
      <t>カゴシマケン</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</si>
  <si>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</si>
  <si>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離島振興費</t>
    <rPh sb="0" eb="2">
      <t>リトウ</t>
    </rPh>
    <rPh sb="2" eb="4">
      <t>シンコウ</t>
    </rPh>
    <rPh sb="4" eb="5">
      <t>ヒ</t>
    </rPh>
    <phoneticPr fontId="5"/>
  </si>
  <si>
    <t>I.鹿児島県</t>
    <rPh sb="2" eb="6">
      <t>カゴシマケン</t>
    </rPh>
    <phoneticPr fontId="5"/>
  </si>
  <si>
    <t>奄美群島振興交付金</t>
    <rPh sb="0" eb="2">
      <t>アマミ</t>
    </rPh>
    <rPh sb="2" eb="4">
      <t>グントウ</t>
    </rPh>
    <rPh sb="4" eb="6">
      <t>シンコウ</t>
    </rPh>
    <rPh sb="6" eb="9">
      <t>コウフキン</t>
    </rPh>
    <phoneticPr fontId="5"/>
  </si>
  <si>
    <t>J.鹿児島県</t>
    <rPh sb="2" eb="6">
      <t>カゴシマケン</t>
    </rPh>
    <phoneticPr fontId="5"/>
  </si>
  <si>
    <t>奄美群島産業振興等補助</t>
    <rPh sb="0" eb="2">
      <t>アマミ</t>
    </rPh>
    <rPh sb="2" eb="4">
      <t>グントウ</t>
    </rPh>
    <rPh sb="4" eb="6">
      <t>サンギョウ</t>
    </rPh>
    <rPh sb="6" eb="8">
      <t>シンコウ</t>
    </rPh>
    <rPh sb="8" eb="9">
      <t>トウ</t>
    </rPh>
    <rPh sb="9" eb="11">
      <t>ホジョ</t>
    </rPh>
    <phoneticPr fontId="5"/>
  </si>
  <si>
    <t>K.鹿児島県</t>
    <rPh sb="2" eb="6">
      <t>カゴシマケン</t>
    </rPh>
    <phoneticPr fontId="5"/>
  </si>
  <si>
    <t>離島振興事業費</t>
    <rPh sb="0" eb="2">
      <t>リトウ</t>
    </rPh>
    <rPh sb="2" eb="4">
      <t>シンコウ</t>
    </rPh>
    <rPh sb="4" eb="6">
      <t>ジギョウ</t>
    </rPh>
    <rPh sb="6" eb="7">
      <t>ヒ</t>
    </rPh>
    <phoneticPr fontId="5"/>
  </si>
  <si>
    <t>社会資本整備総合交付金</t>
    <rPh sb="0" eb="2">
      <t>シャカイ</t>
    </rPh>
    <rPh sb="2" eb="4">
      <t>シホン</t>
    </rPh>
    <rPh sb="4" eb="6">
      <t>セイビ</t>
    </rPh>
    <rPh sb="6" eb="8">
      <t>ソウゴウ</t>
    </rPh>
    <rPh sb="8" eb="11">
      <t>コウフキン</t>
    </rPh>
    <phoneticPr fontId="5"/>
  </si>
  <si>
    <t>防災・安全交付金</t>
    <rPh sb="0" eb="2">
      <t>ボウサイ</t>
    </rPh>
    <rPh sb="3" eb="5">
      <t>アンゼン</t>
    </rPh>
    <rPh sb="5" eb="8">
      <t>コウフキン</t>
    </rPh>
    <phoneticPr fontId="5"/>
  </si>
  <si>
    <t>L.鹿児島県</t>
    <rPh sb="2" eb="6">
      <t>カゴシマケン</t>
    </rPh>
    <phoneticPr fontId="5"/>
  </si>
  <si>
    <t>M.鹿児島県</t>
    <rPh sb="2" eb="6">
      <t>カゴシマケン</t>
    </rPh>
    <phoneticPr fontId="5"/>
  </si>
  <si>
    <t>農業競争力強化基盤整備事業費補助</t>
    <rPh sb="0" eb="2">
      <t>ノウギョウ</t>
    </rPh>
    <rPh sb="2" eb="5">
      <t>キョウソウリョク</t>
    </rPh>
    <rPh sb="5" eb="7">
      <t>キョウカ</t>
    </rPh>
    <rPh sb="7" eb="9">
      <t>キバン</t>
    </rPh>
    <rPh sb="9" eb="11">
      <t>セイビ</t>
    </rPh>
    <rPh sb="11" eb="13">
      <t>ジギョウ</t>
    </rPh>
    <rPh sb="13" eb="14">
      <t>ヒ</t>
    </rPh>
    <rPh sb="14" eb="16">
      <t>ホジョ</t>
    </rPh>
    <phoneticPr fontId="5"/>
  </si>
  <si>
    <t>農地等保全事業費補助</t>
    <rPh sb="0" eb="2">
      <t>ノウチ</t>
    </rPh>
    <rPh sb="2" eb="3">
      <t>トウ</t>
    </rPh>
    <rPh sb="3" eb="5">
      <t>ホゼン</t>
    </rPh>
    <rPh sb="5" eb="8">
      <t>ジギョウヒ</t>
    </rPh>
    <rPh sb="8" eb="10">
      <t>ホジョ</t>
    </rPh>
    <phoneticPr fontId="5"/>
  </si>
  <si>
    <t>N.（公財）鹿児島県地域振興公社</t>
    <rPh sb="3" eb="4">
      <t>コウ</t>
    </rPh>
    <rPh sb="4" eb="5">
      <t>ザイ</t>
    </rPh>
    <rPh sb="6" eb="10">
      <t>カゴシマケン</t>
    </rPh>
    <rPh sb="10" eb="12">
      <t>チイキ</t>
    </rPh>
    <rPh sb="12" eb="14">
      <t>シンコウ</t>
    </rPh>
    <rPh sb="14" eb="16">
      <t>コウシャ</t>
    </rPh>
    <phoneticPr fontId="5"/>
  </si>
  <si>
    <t>O.徳之島用水土地改良区</t>
    <rPh sb="2" eb="5">
      <t>トクノシマ</t>
    </rPh>
    <rPh sb="5" eb="7">
      <t>ヨウスイ</t>
    </rPh>
    <rPh sb="7" eb="9">
      <t>トチ</t>
    </rPh>
    <rPh sb="9" eb="11">
      <t>カイリョウ</t>
    </rPh>
    <rPh sb="11" eb="12">
      <t>ク</t>
    </rPh>
    <phoneticPr fontId="5"/>
  </si>
  <si>
    <t>農業生産基盤保全管理・整備事業費補助</t>
    <rPh sb="0" eb="2">
      <t>ノウギョウ</t>
    </rPh>
    <rPh sb="2" eb="4">
      <t>セイサン</t>
    </rPh>
    <rPh sb="4" eb="6">
      <t>キバン</t>
    </rPh>
    <rPh sb="6" eb="8">
      <t>ホゼン</t>
    </rPh>
    <rPh sb="8" eb="10">
      <t>カンリ</t>
    </rPh>
    <rPh sb="11" eb="13">
      <t>セイビ</t>
    </rPh>
    <rPh sb="13" eb="16">
      <t>ジギョウヒ</t>
    </rPh>
    <rPh sb="16" eb="18">
      <t>ホジョ</t>
    </rPh>
    <phoneticPr fontId="5"/>
  </si>
  <si>
    <t>P.喜界町</t>
    <rPh sb="2" eb="5">
      <t>キカイチョウ</t>
    </rPh>
    <phoneticPr fontId="5"/>
  </si>
  <si>
    <t>Q.鹿児島県</t>
    <rPh sb="2" eb="6">
      <t>カゴシマケン</t>
    </rPh>
    <phoneticPr fontId="5"/>
  </si>
  <si>
    <t>農山漁村地域整備交付金</t>
    <rPh sb="0" eb="4">
      <t>ノウサンギョソン</t>
    </rPh>
    <rPh sb="4" eb="6">
      <t>チイキ</t>
    </rPh>
    <rPh sb="6" eb="8">
      <t>セイビ</t>
    </rPh>
    <rPh sb="8" eb="11">
      <t>コウフキン</t>
    </rPh>
    <phoneticPr fontId="5"/>
  </si>
  <si>
    <t>R.瀬戸内町</t>
    <rPh sb="2" eb="6">
      <t>セトウチチョウ</t>
    </rPh>
    <phoneticPr fontId="5"/>
  </si>
  <si>
    <t>S.宇検村</t>
    <rPh sb="2" eb="5">
      <t>ウケンソン</t>
    </rPh>
    <phoneticPr fontId="5"/>
  </si>
  <si>
    <t>森林環境保全整備事業費補助</t>
    <rPh sb="0" eb="2">
      <t>シンリン</t>
    </rPh>
    <rPh sb="2" eb="4">
      <t>カンキョウ</t>
    </rPh>
    <rPh sb="4" eb="6">
      <t>ホゼン</t>
    </rPh>
    <rPh sb="6" eb="8">
      <t>セイビ</t>
    </rPh>
    <rPh sb="8" eb="11">
      <t>ジギョウヒ</t>
    </rPh>
    <rPh sb="11" eb="13">
      <t>ホジョ</t>
    </rPh>
    <phoneticPr fontId="5"/>
  </si>
  <si>
    <t>T.あまみ大島森林組合</t>
    <rPh sb="5" eb="7">
      <t>オオシマ</t>
    </rPh>
    <rPh sb="7" eb="9">
      <t>シンリン</t>
    </rPh>
    <rPh sb="9" eb="11">
      <t>クミアイ</t>
    </rPh>
    <phoneticPr fontId="5"/>
  </si>
  <si>
    <t>U.昇林業</t>
    <rPh sb="2" eb="3">
      <t>ノボル</t>
    </rPh>
    <rPh sb="3" eb="5">
      <t>リンギョウ</t>
    </rPh>
    <phoneticPr fontId="5"/>
  </si>
  <si>
    <t>水産基盤整備事業費補助</t>
    <rPh sb="0" eb="2">
      <t>スイサン</t>
    </rPh>
    <rPh sb="2" eb="4">
      <t>キバン</t>
    </rPh>
    <rPh sb="4" eb="6">
      <t>セイビ</t>
    </rPh>
    <rPh sb="6" eb="9">
      <t>ジギョウヒ</t>
    </rPh>
    <rPh sb="9" eb="11">
      <t>ホジョ</t>
    </rPh>
    <phoneticPr fontId="5"/>
  </si>
  <si>
    <t>V.龍郷町</t>
    <rPh sb="2" eb="5">
      <t>タツゴウチョウ</t>
    </rPh>
    <phoneticPr fontId="5"/>
  </si>
  <si>
    <t>循環型社会形成推進交付金</t>
    <rPh sb="0" eb="3">
      <t>ジュンカンガタ</t>
    </rPh>
    <rPh sb="3" eb="5">
      <t>シャカイ</t>
    </rPh>
    <rPh sb="5" eb="7">
      <t>ケイセイ</t>
    </rPh>
    <rPh sb="7" eb="9">
      <t>スイシン</t>
    </rPh>
    <rPh sb="9" eb="12">
      <t>コウフキン</t>
    </rPh>
    <phoneticPr fontId="5"/>
  </si>
  <si>
    <t>水道施設整備費補助</t>
    <rPh sb="0" eb="2">
      <t>スイドウ</t>
    </rPh>
    <rPh sb="2" eb="4">
      <t>シセツ</t>
    </rPh>
    <rPh sb="4" eb="7">
      <t>セイビヒ</t>
    </rPh>
    <rPh sb="7" eb="9">
      <t>ホジョ</t>
    </rPh>
    <phoneticPr fontId="5"/>
  </si>
  <si>
    <t>W.喜界町</t>
    <rPh sb="2" eb="5">
      <t>キカイチョウ</t>
    </rPh>
    <phoneticPr fontId="5"/>
  </si>
  <si>
    <t>X.株式会社日本総合研究所</t>
    <phoneticPr fontId="5"/>
  </si>
  <si>
    <t>離島振興調査費</t>
    <rPh sb="0" eb="2">
      <t>リトウ</t>
    </rPh>
    <rPh sb="2" eb="4">
      <t>シンコウ</t>
    </rPh>
    <rPh sb="4" eb="6">
      <t>チョウサ</t>
    </rPh>
    <rPh sb="6" eb="7">
      <t>ヒ</t>
    </rPh>
    <phoneticPr fontId="5"/>
  </si>
  <si>
    <t>Y.株式会社価値総合研究所</t>
    <phoneticPr fontId="5"/>
  </si>
  <si>
    <t>Z.和泊町</t>
    <rPh sb="2" eb="5">
      <t>ワドマリチョウ</t>
    </rPh>
    <phoneticPr fontId="5"/>
  </si>
  <si>
    <t>a.奄美群島広域事務組合</t>
    <rPh sb="2" eb="4">
      <t>アマミ</t>
    </rPh>
    <rPh sb="4" eb="6">
      <t>グントウ</t>
    </rPh>
    <rPh sb="6" eb="8">
      <t>コウイキ</t>
    </rPh>
    <rPh sb="8" eb="10">
      <t>ジム</t>
    </rPh>
    <rPh sb="10" eb="12">
      <t>クミアイ</t>
    </rPh>
    <phoneticPr fontId="5"/>
  </si>
  <si>
    <t>b.奄美群島航空・航路運賃軽減協議会</t>
    <phoneticPr fontId="5"/>
  </si>
  <si>
    <t>c.サンゴ礁保全対策協議会</t>
    <phoneticPr fontId="5"/>
  </si>
  <si>
    <t>奄美群島産業振興等補助事業</t>
    <phoneticPr fontId="5"/>
  </si>
  <si>
    <t>九州地方整備局</t>
    <rPh sb="0" eb="2">
      <t>キュウシュウ</t>
    </rPh>
    <rPh sb="2" eb="4">
      <t>チホウ</t>
    </rPh>
    <rPh sb="4" eb="6">
      <t>セイビ</t>
    </rPh>
    <rPh sb="6" eb="7">
      <t>キョク</t>
    </rPh>
    <phoneticPr fontId="5"/>
  </si>
  <si>
    <t>港湾整備事業に必要な経費</t>
    <rPh sb="0" eb="2">
      <t>コウワン</t>
    </rPh>
    <rPh sb="2" eb="4">
      <t>セイビ</t>
    </rPh>
    <rPh sb="4" eb="6">
      <t>ジギョウ</t>
    </rPh>
    <rPh sb="7" eb="9">
      <t>ヒツヨウ</t>
    </rPh>
    <rPh sb="10" eb="12">
      <t>ケイヒ</t>
    </rPh>
    <phoneticPr fontId="5"/>
  </si>
  <si>
    <t>-</t>
    <phoneticPr fontId="5"/>
  </si>
  <si>
    <t>-</t>
    <phoneticPr fontId="5"/>
  </si>
  <si>
    <t>港湾整備事業、砂防事業等に係る指導及び補助金の交付</t>
    <rPh sb="0" eb="2">
      <t>コウワン</t>
    </rPh>
    <rPh sb="2" eb="4">
      <t>セイビ</t>
    </rPh>
    <rPh sb="4" eb="6">
      <t>ジギョウ</t>
    </rPh>
    <rPh sb="7" eb="9">
      <t>サボウ</t>
    </rPh>
    <rPh sb="9" eb="11">
      <t>ジギョウ</t>
    </rPh>
    <rPh sb="11" eb="12">
      <t>トウ</t>
    </rPh>
    <rPh sb="13" eb="14">
      <t>カカ</t>
    </rPh>
    <rPh sb="15" eb="17">
      <t>シドウ</t>
    </rPh>
    <rPh sb="17" eb="18">
      <t>オヨ</t>
    </rPh>
    <rPh sb="19" eb="22">
      <t>ホジョキン</t>
    </rPh>
    <rPh sb="23" eb="25">
      <t>コウフ</t>
    </rPh>
    <phoneticPr fontId="5"/>
  </si>
  <si>
    <t>B九州地方整備局</t>
    <rPh sb="1" eb="3">
      <t>キュウシュウ</t>
    </rPh>
    <rPh sb="3" eb="5">
      <t>チホウ</t>
    </rPh>
    <rPh sb="5" eb="7">
      <t>セイビ</t>
    </rPh>
    <rPh sb="7" eb="8">
      <t>キョク</t>
    </rPh>
    <phoneticPr fontId="5"/>
  </si>
  <si>
    <t>C国土交通本省</t>
    <rPh sb="1" eb="3">
      <t>コクド</t>
    </rPh>
    <rPh sb="3" eb="5">
      <t>コウツウ</t>
    </rPh>
    <rPh sb="5" eb="7">
      <t>ホンショウ</t>
    </rPh>
    <phoneticPr fontId="5"/>
  </si>
  <si>
    <t>国土交通本省</t>
    <rPh sb="0" eb="2">
      <t>コクド</t>
    </rPh>
    <rPh sb="2" eb="4">
      <t>コウツウ</t>
    </rPh>
    <rPh sb="4" eb="6">
      <t>ホンショウ</t>
    </rPh>
    <phoneticPr fontId="5"/>
  </si>
  <si>
    <t>港湾事業に必要な経費</t>
    <rPh sb="0" eb="2">
      <t>コウワン</t>
    </rPh>
    <rPh sb="2" eb="4">
      <t>ジギョウ</t>
    </rPh>
    <rPh sb="5" eb="7">
      <t>ヒツヨウ</t>
    </rPh>
    <rPh sb="8" eb="10">
      <t>ケイヒ</t>
    </rPh>
    <phoneticPr fontId="5"/>
  </si>
  <si>
    <t>D九州農政局</t>
    <rPh sb="1" eb="3">
      <t>キュウシュウ</t>
    </rPh>
    <rPh sb="3" eb="6">
      <t>ノウセイキョク</t>
    </rPh>
    <phoneticPr fontId="5"/>
  </si>
  <si>
    <t>九州農政局</t>
    <rPh sb="0" eb="2">
      <t>キュウシュウ</t>
    </rPh>
    <rPh sb="2" eb="5">
      <t>ノウセイキョク</t>
    </rPh>
    <phoneticPr fontId="5"/>
  </si>
  <si>
    <t>農業競争力強化基盤整備、農地等保全、農業生産基盤保全管理・整備事業等に係る指導及び補助金の交付</t>
    <rPh sb="0" eb="2">
      <t>ノウギョウ</t>
    </rPh>
    <rPh sb="2" eb="5">
      <t>キョウソウリョク</t>
    </rPh>
    <rPh sb="5" eb="7">
      <t>キョウカ</t>
    </rPh>
    <rPh sb="7" eb="9">
      <t>キバン</t>
    </rPh>
    <rPh sb="9" eb="11">
      <t>セイビ</t>
    </rPh>
    <rPh sb="12" eb="14">
      <t>ノウチ</t>
    </rPh>
    <rPh sb="14" eb="15">
      <t>トウ</t>
    </rPh>
    <rPh sb="15" eb="17">
      <t>ホゼン</t>
    </rPh>
    <rPh sb="18" eb="20">
      <t>ノウギョウ</t>
    </rPh>
    <rPh sb="20" eb="22">
      <t>セイサン</t>
    </rPh>
    <rPh sb="22" eb="24">
      <t>キバン</t>
    </rPh>
    <rPh sb="24" eb="26">
      <t>ホゼン</t>
    </rPh>
    <rPh sb="26" eb="28">
      <t>カンリ</t>
    </rPh>
    <rPh sb="29" eb="31">
      <t>セイビ</t>
    </rPh>
    <rPh sb="31" eb="33">
      <t>ジギョウ</t>
    </rPh>
    <rPh sb="33" eb="34">
      <t>トウ</t>
    </rPh>
    <rPh sb="35" eb="36">
      <t>カカ</t>
    </rPh>
    <rPh sb="37" eb="39">
      <t>シドウ</t>
    </rPh>
    <rPh sb="39" eb="40">
      <t>オヨ</t>
    </rPh>
    <rPh sb="41" eb="44">
      <t>ホジョキン</t>
    </rPh>
    <rPh sb="45" eb="47">
      <t>コウフ</t>
    </rPh>
    <phoneticPr fontId="5"/>
  </si>
  <si>
    <t>かんがい排水事業の実施</t>
    <rPh sb="4" eb="6">
      <t>ハイスイ</t>
    </rPh>
    <rPh sb="6" eb="8">
      <t>ジギョウ</t>
    </rPh>
    <rPh sb="9" eb="11">
      <t>ジッシ</t>
    </rPh>
    <phoneticPr fontId="5"/>
  </si>
  <si>
    <t>E九州農政局</t>
    <rPh sb="1" eb="3">
      <t>キュウシュウ</t>
    </rPh>
    <rPh sb="3" eb="6">
      <t>ノウセイキョク</t>
    </rPh>
    <phoneticPr fontId="5"/>
  </si>
  <si>
    <t>鹿児島県</t>
    <rPh sb="0" eb="4">
      <t>カゴシマケン</t>
    </rPh>
    <phoneticPr fontId="5"/>
  </si>
  <si>
    <t>F鹿児島県</t>
    <rPh sb="1" eb="5">
      <t>カゴシマケン</t>
    </rPh>
    <phoneticPr fontId="5"/>
  </si>
  <si>
    <t>水産基盤整備事業の実施及び市町村事業に対する補助等</t>
    <rPh sb="0" eb="2">
      <t>スイサン</t>
    </rPh>
    <rPh sb="2" eb="4">
      <t>キバン</t>
    </rPh>
    <rPh sb="4" eb="6">
      <t>セイビ</t>
    </rPh>
    <rPh sb="6" eb="8">
      <t>ジギョウ</t>
    </rPh>
    <rPh sb="9" eb="11">
      <t>ジッシ</t>
    </rPh>
    <rPh sb="11" eb="12">
      <t>オヨ</t>
    </rPh>
    <rPh sb="13" eb="16">
      <t>シチョウソン</t>
    </rPh>
    <rPh sb="16" eb="18">
      <t>ジギョウ</t>
    </rPh>
    <rPh sb="19" eb="20">
      <t>タイ</t>
    </rPh>
    <rPh sb="22" eb="24">
      <t>ホジョ</t>
    </rPh>
    <rPh sb="24" eb="25">
      <t>トウ</t>
    </rPh>
    <phoneticPr fontId="5"/>
  </si>
  <si>
    <t>G九州森林管理局</t>
    <rPh sb="1" eb="3">
      <t>キュウシュウ</t>
    </rPh>
    <rPh sb="3" eb="5">
      <t>シンリン</t>
    </rPh>
    <rPh sb="5" eb="8">
      <t>カンリキョク</t>
    </rPh>
    <phoneticPr fontId="5"/>
  </si>
  <si>
    <t>九州森林管理局</t>
    <rPh sb="0" eb="2">
      <t>キュウシュウ</t>
    </rPh>
    <rPh sb="2" eb="4">
      <t>シンリン</t>
    </rPh>
    <rPh sb="4" eb="7">
      <t>カンリキョク</t>
    </rPh>
    <phoneticPr fontId="5"/>
  </si>
  <si>
    <t>治山事業（直轄）の実施</t>
    <rPh sb="0" eb="2">
      <t>チサン</t>
    </rPh>
    <rPh sb="2" eb="4">
      <t>ジギョウ</t>
    </rPh>
    <rPh sb="5" eb="7">
      <t>チョッカツ</t>
    </rPh>
    <rPh sb="9" eb="11">
      <t>ジッシ</t>
    </rPh>
    <phoneticPr fontId="5"/>
  </si>
  <si>
    <t>H鹿児島県</t>
    <rPh sb="1" eb="5">
      <t>カゴシマケン</t>
    </rPh>
    <phoneticPr fontId="5"/>
  </si>
  <si>
    <t>治山、森林整備事業の実施及び市町村等事業に対する補助等</t>
    <rPh sb="0" eb="2">
      <t>チサン</t>
    </rPh>
    <rPh sb="3" eb="5">
      <t>シンリン</t>
    </rPh>
    <rPh sb="5" eb="7">
      <t>セイビ</t>
    </rPh>
    <rPh sb="7" eb="9">
      <t>ジギョウ</t>
    </rPh>
    <rPh sb="10" eb="12">
      <t>ジッシ</t>
    </rPh>
    <rPh sb="12" eb="13">
      <t>オヨ</t>
    </rPh>
    <rPh sb="14" eb="17">
      <t>シチョウソン</t>
    </rPh>
    <rPh sb="17" eb="18">
      <t>トウ</t>
    </rPh>
    <rPh sb="18" eb="20">
      <t>ジギョウ</t>
    </rPh>
    <rPh sb="21" eb="22">
      <t>タイ</t>
    </rPh>
    <rPh sb="24" eb="26">
      <t>ホジョ</t>
    </rPh>
    <rPh sb="26" eb="27">
      <t>トウ</t>
    </rPh>
    <phoneticPr fontId="5"/>
  </si>
  <si>
    <t>I鹿児島県</t>
    <rPh sb="1" eb="5">
      <t>カゴシマケン</t>
    </rPh>
    <phoneticPr fontId="5"/>
  </si>
  <si>
    <t>鹿児島県</t>
    <rPh sb="0" eb="4">
      <t>カゴシマケン</t>
    </rPh>
    <phoneticPr fontId="5"/>
  </si>
  <si>
    <t>奄美群島振興交付金の実施及び市町村等事業に対する補助等</t>
    <rPh sb="0" eb="2">
      <t>アマミ</t>
    </rPh>
    <rPh sb="2" eb="4">
      <t>グントウ</t>
    </rPh>
    <rPh sb="4" eb="6">
      <t>シンコウ</t>
    </rPh>
    <rPh sb="6" eb="9">
      <t>コウフキン</t>
    </rPh>
    <rPh sb="10" eb="12">
      <t>ジッシ</t>
    </rPh>
    <rPh sb="12" eb="13">
      <t>オヨ</t>
    </rPh>
    <rPh sb="14" eb="17">
      <t>シチョウソン</t>
    </rPh>
    <rPh sb="17" eb="18">
      <t>トウ</t>
    </rPh>
    <rPh sb="18" eb="20">
      <t>ジギョウ</t>
    </rPh>
    <rPh sb="21" eb="22">
      <t>タイ</t>
    </rPh>
    <rPh sb="24" eb="26">
      <t>ホジョ</t>
    </rPh>
    <rPh sb="26" eb="27">
      <t>トウ</t>
    </rPh>
    <phoneticPr fontId="5"/>
  </si>
  <si>
    <t>-</t>
    <phoneticPr fontId="5"/>
  </si>
  <si>
    <t>J鹿児島県</t>
    <rPh sb="1" eb="5">
      <t>カゴシマケン</t>
    </rPh>
    <phoneticPr fontId="5"/>
  </si>
  <si>
    <t>-</t>
    <phoneticPr fontId="5"/>
  </si>
  <si>
    <t>奄美群島産業振興等補助事業に係る補助の交付</t>
    <rPh sb="14" eb="15">
      <t>カカ</t>
    </rPh>
    <rPh sb="16" eb="18">
      <t>ホジョ</t>
    </rPh>
    <rPh sb="19" eb="21">
      <t>コウフ</t>
    </rPh>
    <phoneticPr fontId="5"/>
  </si>
  <si>
    <t>K鹿児島県</t>
    <rPh sb="1" eb="5">
      <t>カゴシマケン</t>
    </rPh>
    <phoneticPr fontId="5"/>
  </si>
  <si>
    <t>社旗資本総合交付金事業の実施</t>
    <rPh sb="0" eb="2">
      <t>シャキ</t>
    </rPh>
    <rPh sb="2" eb="4">
      <t>シホン</t>
    </rPh>
    <rPh sb="4" eb="6">
      <t>ソウゴウ</t>
    </rPh>
    <rPh sb="6" eb="9">
      <t>コウフキン</t>
    </rPh>
    <rPh sb="9" eb="11">
      <t>ジギョウ</t>
    </rPh>
    <rPh sb="12" eb="14">
      <t>ジッシ</t>
    </rPh>
    <phoneticPr fontId="5"/>
  </si>
  <si>
    <t>L鹿児島県</t>
    <rPh sb="1" eb="5">
      <t>カゴシマケン</t>
    </rPh>
    <phoneticPr fontId="5"/>
  </si>
  <si>
    <t>港湾整備事業、砂防事業等の実施</t>
    <rPh sb="0" eb="2">
      <t>コウワン</t>
    </rPh>
    <rPh sb="2" eb="4">
      <t>セイビ</t>
    </rPh>
    <rPh sb="4" eb="6">
      <t>ジギョウ</t>
    </rPh>
    <rPh sb="7" eb="9">
      <t>サボウ</t>
    </rPh>
    <rPh sb="9" eb="11">
      <t>ジギョウ</t>
    </rPh>
    <rPh sb="11" eb="12">
      <t>トウ</t>
    </rPh>
    <rPh sb="13" eb="15">
      <t>ジッシ</t>
    </rPh>
    <phoneticPr fontId="5"/>
  </si>
  <si>
    <t>M鹿児島県</t>
    <rPh sb="1" eb="5">
      <t>カゴシマケン</t>
    </rPh>
    <phoneticPr fontId="5"/>
  </si>
  <si>
    <t>農業競争力強化基盤整備、農地等保全事業の実施</t>
    <rPh sb="0" eb="2">
      <t>ノウギョウ</t>
    </rPh>
    <rPh sb="2" eb="5">
      <t>キョウソウリョク</t>
    </rPh>
    <rPh sb="5" eb="7">
      <t>キョウカ</t>
    </rPh>
    <rPh sb="7" eb="9">
      <t>キバン</t>
    </rPh>
    <rPh sb="9" eb="11">
      <t>セイビ</t>
    </rPh>
    <rPh sb="12" eb="14">
      <t>ノウチ</t>
    </rPh>
    <rPh sb="14" eb="15">
      <t>トウ</t>
    </rPh>
    <rPh sb="15" eb="17">
      <t>ホゼン</t>
    </rPh>
    <rPh sb="17" eb="19">
      <t>ジギョウ</t>
    </rPh>
    <rPh sb="20" eb="22">
      <t>ジッシ</t>
    </rPh>
    <phoneticPr fontId="5"/>
  </si>
  <si>
    <t>N（公財）鹿児島県地域振興公社</t>
    <rPh sb="2" eb="3">
      <t>オオヤケ</t>
    </rPh>
    <rPh sb="3" eb="4">
      <t>ザイ</t>
    </rPh>
    <rPh sb="5" eb="9">
      <t>カゴシマケン</t>
    </rPh>
    <rPh sb="9" eb="11">
      <t>チイキ</t>
    </rPh>
    <rPh sb="11" eb="13">
      <t>シンコウ</t>
    </rPh>
    <rPh sb="13" eb="15">
      <t>コウシャ</t>
    </rPh>
    <phoneticPr fontId="5"/>
  </si>
  <si>
    <t>（公社）鹿児島県地域振興公社</t>
    <rPh sb="1" eb="3">
      <t>コウシャ</t>
    </rPh>
    <rPh sb="4" eb="8">
      <t>カゴシマケン</t>
    </rPh>
    <rPh sb="8" eb="10">
      <t>チイキ</t>
    </rPh>
    <rPh sb="10" eb="12">
      <t>シンコウ</t>
    </rPh>
    <rPh sb="12" eb="14">
      <t>コウシャ</t>
    </rPh>
    <phoneticPr fontId="5"/>
  </si>
  <si>
    <t>農業競争力強化基盤整備事業の実施</t>
    <rPh sb="0" eb="2">
      <t>ノウギョウ</t>
    </rPh>
    <rPh sb="2" eb="5">
      <t>キョウソウリョク</t>
    </rPh>
    <rPh sb="5" eb="7">
      <t>キョウカ</t>
    </rPh>
    <rPh sb="7" eb="9">
      <t>キバン</t>
    </rPh>
    <rPh sb="9" eb="11">
      <t>セイビ</t>
    </rPh>
    <rPh sb="11" eb="13">
      <t>ジギョウ</t>
    </rPh>
    <rPh sb="14" eb="16">
      <t>ジッシ</t>
    </rPh>
    <phoneticPr fontId="5"/>
  </si>
  <si>
    <t>O徳之島用水土地改良区</t>
    <rPh sb="1" eb="4">
      <t>トクノシマ</t>
    </rPh>
    <rPh sb="4" eb="6">
      <t>ヨウスイ</t>
    </rPh>
    <rPh sb="6" eb="8">
      <t>トチ</t>
    </rPh>
    <rPh sb="8" eb="10">
      <t>カイリョウ</t>
    </rPh>
    <rPh sb="10" eb="11">
      <t>ク</t>
    </rPh>
    <phoneticPr fontId="5"/>
  </si>
  <si>
    <t>徳之島用水土地改良区</t>
    <rPh sb="0" eb="3">
      <t>トクノシマ</t>
    </rPh>
    <rPh sb="3" eb="5">
      <t>ヨウスイ</t>
    </rPh>
    <rPh sb="5" eb="7">
      <t>トチ</t>
    </rPh>
    <rPh sb="7" eb="9">
      <t>カイリョウ</t>
    </rPh>
    <rPh sb="9" eb="10">
      <t>ク</t>
    </rPh>
    <phoneticPr fontId="5"/>
  </si>
  <si>
    <t>農業生産基盤保全管理・整備事業の実施</t>
    <rPh sb="0" eb="2">
      <t>ノウギョウ</t>
    </rPh>
    <rPh sb="2" eb="4">
      <t>セイサン</t>
    </rPh>
    <rPh sb="4" eb="6">
      <t>キバン</t>
    </rPh>
    <rPh sb="6" eb="8">
      <t>ホゼン</t>
    </rPh>
    <rPh sb="8" eb="10">
      <t>カンリ</t>
    </rPh>
    <rPh sb="11" eb="13">
      <t>セイビ</t>
    </rPh>
    <rPh sb="13" eb="15">
      <t>ジギョウ</t>
    </rPh>
    <rPh sb="16" eb="18">
      <t>ジッシ</t>
    </rPh>
    <phoneticPr fontId="5"/>
  </si>
  <si>
    <t>P市町村</t>
    <rPh sb="1" eb="4">
      <t>シチョウソン</t>
    </rPh>
    <phoneticPr fontId="5"/>
  </si>
  <si>
    <t>喜界町</t>
    <rPh sb="0" eb="3">
      <t>キカイチョウ</t>
    </rPh>
    <phoneticPr fontId="5"/>
  </si>
  <si>
    <t>農業競争力強化基盤整備事業の実施</t>
    <rPh sb="0" eb="2">
      <t>ノウギョウ</t>
    </rPh>
    <rPh sb="2" eb="13">
      <t>キョウソウリョクキョウカキバンセイビジギョウ</t>
    </rPh>
    <rPh sb="14" eb="16">
      <t>ジッシ</t>
    </rPh>
    <phoneticPr fontId="5"/>
  </si>
  <si>
    <t>天城町</t>
    <rPh sb="0" eb="3">
      <t>アマギチョウ</t>
    </rPh>
    <phoneticPr fontId="5"/>
  </si>
  <si>
    <t>Q鹿児島県</t>
    <rPh sb="1" eb="5">
      <t>カゴシマケン</t>
    </rPh>
    <phoneticPr fontId="5"/>
  </si>
  <si>
    <t>農山漁村地域の総合的な整備（農業農村基盤整備事業、森林基盤整備事業、水産基盤整備事業等）</t>
    <rPh sb="0" eb="4">
      <t>ノウサンギョソン</t>
    </rPh>
    <rPh sb="4" eb="6">
      <t>チイキ</t>
    </rPh>
    <rPh sb="7" eb="10">
      <t>ソウゴウテキ</t>
    </rPh>
    <rPh sb="11" eb="13">
      <t>セイビ</t>
    </rPh>
    <rPh sb="14" eb="16">
      <t>ノウギョウ</t>
    </rPh>
    <rPh sb="16" eb="18">
      <t>ノウソン</t>
    </rPh>
    <rPh sb="18" eb="20">
      <t>キバン</t>
    </rPh>
    <rPh sb="20" eb="22">
      <t>セイビ</t>
    </rPh>
    <rPh sb="22" eb="24">
      <t>ジギョウ</t>
    </rPh>
    <rPh sb="25" eb="27">
      <t>シンリン</t>
    </rPh>
    <rPh sb="27" eb="29">
      <t>キバン</t>
    </rPh>
    <rPh sb="29" eb="31">
      <t>セイビ</t>
    </rPh>
    <rPh sb="31" eb="33">
      <t>ジギョウ</t>
    </rPh>
    <rPh sb="34" eb="36">
      <t>スイサン</t>
    </rPh>
    <rPh sb="36" eb="38">
      <t>キバン</t>
    </rPh>
    <rPh sb="38" eb="40">
      <t>セイビ</t>
    </rPh>
    <rPh sb="40" eb="42">
      <t>ジギョウ</t>
    </rPh>
    <rPh sb="42" eb="43">
      <t>トウ</t>
    </rPh>
    <phoneticPr fontId="5"/>
  </si>
  <si>
    <t>R市町村</t>
    <rPh sb="1" eb="4">
      <t>シチョウソン</t>
    </rPh>
    <phoneticPr fontId="5"/>
  </si>
  <si>
    <t>与論町</t>
    <rPh sb="0" eb="3">
      <t>ヨロンチョウ</t>
    </rPh>
    <phoneticPr fontId="5"/>
  </si>
  <si>
    <t>瀬戸内町</t>
    <rPh sb="0" eb="4">
      <t>セトウチチョウ</t>
    </rPh>
    <phoneticPr fontId="5"/>
  </si>
  <si>
    <t>奄美市</t>
    <rPh sb="0" eb="2">
      <t>アマミ</t>
    </rPh>
    <rPh sb="2" eb="3">
      <t>シ</t>
    </rPh>
    <phoneticPr fontId="5"/>
  </si>
  <si>
    <t>水産基盤整備事業の実施</t>
    <rPh sb="0" eb="2">
      <t>スイサン</t>
    </rPh>
    <rPh sb="2" eb="4">
      <t>キバン</t>
    </rPh>
    <rPh sb="4" eb="6">
      <t>セイビ</t>
    </rPh>
    <rPh sb="6" eb="8">
      <t>ジギョウ</t>
    </rPh>
    <rPh sb="9" eb="11">
      <t>ジッシ</t>
    </rPh>
    <phoneticPr fontId="5"/>
  </si>
  <si>
    <t>宇検村</t>
    <rPh sb="0" eb="2">
      <t>ウケン</t>
    </rPh>
    <rPh sb="2" eb="3">
      <t>ムラ</t>
    </rPh>
    <phoneticPr fontId="5"/>
  </si>
  <si>
    <t>奄美市</t>
    <rPh sb="0" eb="3">
      <t>アマミシ</t>
    </rPh>
    <phoneticPr fontId="5"/>
  </si>
  <si>
    <t>龍郷町</t>
    <rPh sb="0" eb="1">
      <t>リュウ</t>
    </rPh>
    <rPh sb="1" eb="2">
      <t>ゴウ</t>
    </rPh>
    <rPh sb="2" eb="3">
      <t>マチ</t>
    </rPh>
    <phoneticPr fontId="5"/>
  </si>
  <si>
    <t>徳之島町</t>
    <rPh sb="0" eb="3">
      <t>トクノシマ</t>
    </rPh>
    <rPh sb="3" eb="4">
      <t>マチ</t>
    </rPh>
    <phoneticPr fontId="5"/>
  </si>
  <si>
    <t>瀬戸内町</t>
    <rPh sb="0" eb="4">
      <t>セトウチチョウ</t>
    </rPh>
    <phoneticPr fontId="5"/>
  </si>
  <si>
    <t>知名町</t>
    <rPh sb="0" eb="2">
      <t>チメイ</t>
    </rPh>
    <rPh sb="2" eb="3">
      <t>マチ</t>
    </rPh>
    <phoneticPr fontId="5"/>
  </si>
  <si>
    <t>伊仙町</t>
    <rPh sb="0" eb="1">
      <t>イ</t>
    </rPh>
    <rPh sb="1" eb="2">
      <t>セン</t>
    </rPh>
    <rPh sb="2" eb="3">
      <t>マチ</t>
    </rPh>
    <phoneticPr fontId="5"/>
  </si>
  <si>
    <t>市町村営林における間伐等の実施</t>
    <phoneticPr fontId="5"/>
  </si>
  <si>
    <t>S市町村</t>
    <rPh sb="1" eb="4">
      <t>シチョウソン</t>
    </rPh>
    <phoneticPr fontId="5"/>
  </si>
  <si>
    <t>T森林組合</t>
    <rPh sb="1" eb="3">
      <t>シンリン</t>
    </rPh>
    <rPh sb="3" eb="5">
      <t>クミアイ</t>
    </rPh>
    <phoneticPr fontId="5"/>
  </si>
  <si>
    <t>あまみ大島森林組合</t>
    <rPh sb="3" eb="5">
      <t>オオシマ</t>
    </rPh>
    <rPh sb="5" eb="7">
      <t>シンリン</t>
    </rPh>
    <rPh sb="7" eb="9">
      <t>クミアイ</t>
    </rPh>
    <phoneticPr fontId="5"/>
  </si>
  <si>
    <t>森林所有者から委託された森林の整備等</t>
    <rPh sb="0" eb="2">
      <t>シンリン</t>
    </rPh>
    <rPh sb="2" eb="5">
      <t>ショユウシャ</t>
    </rPh>
    <rPh sb="7" eb="9">
      <t>イタク</t>
    </rPh>
    <rPh sb="12" eb="14">
      <t>シンリン</t>
    </rPh>
    <rPh sb="15" eb="17">
      <t>セイビ</t>
    </rPh>
    <rPh sb="17" eb="18">
      <t>トウ</t>
    </rPh>
    <phoneticPr fontId="5"/>
  </si>
  <si>
    <t>瀬戸内町森林組合</t>
    <rPh sb="0" eb="3">
      <t>セトウチ</t>
    </rPh>
    <rPh sb="3" eb="4">
      <t>チョウ</t>
    </rPh>
    <rPh sb="4" eb="6">
      <t>シンリン</t>
    </rPh>
    <rPh sb="6" eb="8">
      <t>クミアイ</t>
    </rPh>
    <phoneticPr fontId="5"/>
  </si>
  <si>
    <t>徳之島地区森林組合</t>
    <rPh sb="0" eb="3">
      <t>トクノシマ</t>
    </rPh>
    <rPh sb="3" eb="5">
      <t>チク</t>
    </rPh>
    <rPh sb="5" eb="7">
      <t>シンリン</t>
    </rPh>
    <rPh sb="7" eb="9">
      <t>クミアイ</t>
    </rPh>
    <phoneticPr fontId="5"/>
  </si>
  <si>
    <t>U民間事業体</t>
    <rPh sb="1" eb="3">
      <t>ミンカン</t>
    </rPh>
    <rPh sb="3" eb="6">
      <t>ジギョウタイ</t>
    </rPh>
    <phoneticPr fontId="5"/>
  </si>
  <si>
    <t>昇林業</t>
    <rPh sb="0" eb="1">
      <t>ショウ</t>
    </rPh>
    <rPh sb="1" eb="3">
      <t>リンギョウ</t>
    </rPh>
    <phoneticPr fontId="5"/>
  </si>
  <si>
    <t>(有)中野木材</t>
    <rPh sb="1" eb="2">
      <t>ユウ</t>
    </rPh>
    <rPh sb="3" eb="5">
      <t>ナカノ</t>
    </rPh>
    <rPh sb="5" eb="7">
      <t>モクザイ</t>
    </rPh>
    <phoneticPr fontId="5"/>
  </si>
  <si>
    <t>V市町村</t>
    <rPh sb="1" eb="4">
      <t>シチョウソン</t>
    </rPh>
    <phoneticPr fontId="5"/>
  </si>
  <si>
    <t>龍郷町</t>
    <rPh sb="0" eb="3">
      <t>タツゴウチョウ</t>
    </rPh>
    <phoneticPr fontId="5"/>
  </si>
  <si>
    <t>伊仙町</t>
    <rPh sb="0" eb="3">
      <t>イセンチョウ</t>
    </rPh>
    <phoneticPr fontId="5"/>
  </si>
  <si>
    <t>知名町</t>
    <rPh sb="0" eb="3">
      <t>チナチョウ</t>
    </rPh>
    <phoneticPr fontId="5"/>
  </si>
  <si>
    <t>徳之島町</t>
    <rPh sb="0" eb="4">
      <t>トクノシマチョウ</t>
    </rPh>
    <phoneticPr fontId="5"/>
  </si>
  <si>
    <t>和泊町</t>
    <rPh sb="0" eb="3">
      <t>ワドマリチョウ</t>
    </rPh>
    <phoneticPr fontId="5"/>
  </si>
  <si>
    <t>廃棄物処理施設等の整備</t>
    <rPh sb="0" eb="3">
      <t>ハイキブツ</t>
    </rPh>
    <rPh sb="3" eb="5">
      <t>ショリ</t>
    </rPh>
    <rPh sb="5" eb="7">
      <t>シセツ</t>
    </rPh>
    <rPh sb="7" eb="8">
      <t>トウ</t>
    </rPh>
    <rPh sb="9" eb="11">
      <t>セイビ</t>
    </rPh>
    <phoneticPr fontId="5"/>
  </si>
  <si>
    <t>W市町村</t>
    <rPh sb="1" eb="4">
      <t>シチョウソン</t>
    </rPh>
    <phoneticPr fontId="5"/>
  </si>
  <si>
    <t>宇検村</t>
    <rPh sb="0" eb="3">
      <t>ウケンソン</t>
    </rPh>
    <phoneticPr fontId="5"/>
  </si>
  <si>
    <t>簡易水道の整備</t>
    <rPh sb="0" eb="2">
      <t>カンイ</t>
    </rPh>
    <rPh sb="2" eb="4">
      <t>スイドウ</t>
    </rPh>
    <rPh sb="5" eb="7">
      <t>セイビ</t>
    </rPh>
    <phoneticPr fontId="5"/>
  </si>
  <si>
    <t>指導監督事務費補助</t>
    <rPh sb="0" eb="2">
      <t>シドウ</t>
    </rPh>
    <rPh sb="2" eb="4">
      <t>カントク</t>
    </rPh>
    <rPh sb="4" eb="6">
      <t>ジム</t>
    </rPh>
    <rPh sb="6" eb="7">
      <t>ヒ</t>
    </rPh>
    <rPh sb="7" eb="9">
      <t>ホジョ</t>
    </rPh>
    <phoneticPr fontId="5"/>
  </si>
  <si>
    <t>X株式会社日本総合研究所</t>
    <phoneticPr fontId="5"/>
  </si>
  <si>
    <t>株式会社日本総合研究所</t>
    <phoneticPr fontId="5"/>
  </si>
  <si>
    <t>奄美ブランドの知名度向上に向けた取組手法検討調査を実施</t>
    <phoneticPr fontId="5"/>
  </si>
  <si>
    <t>Y株式会社価値総合研究所</t>
    <phoneticPr fontId="5"/>
  </si>
  <si>
    <t>株式会社価値総合研究所</t>
    <phoneticPr fontId="5"/>
  </si>
  <si>
    <t>世界自然遺産登録を活かした奄美群島地域活性化アクションプラン検討調査を実施</t>
    <phoneticPr fontId="5"/>
  </si>
  <si>
    <t>Z市町村</t>
    <rPh sb="1" eb="4">
      <t>シチョウソン</t>
    </rPh>
    <phoneticPr fontId="5"/>
  </si>
  <si>
    <t>奄美群島振興交付金の実施</t>
    <rPh sb="0" eb="2">
      <t>アマミ</t>
    </rPh>
    <rPh sb="2" eb="4">
      <t>グントウ</t>
    </rPh>
    <rPh sb="4" eb="6">
      <t>シンコウ</t>
    </rPh>
    <rPh sb="6" eb="9">
      <t>コウフキン</t>
    </rPh>
    <rPh sb="10" eb="12">
      <t>ジッシ</t>
    </rPh>
    <phoneticPr fontId="5"/>
  </si>
  <si>
    <t>a奄美群島広域事務組合</t>
    <rPh sb="1" eb="3">
      <t>アマミ</t>
    </rPh>
    <rPh sb="3" eb="5">
      <t>グントウ</t>
    </rPh>
    <rPh sb="5" eb="7">
      <t>コウイキ</t>
    </rPh>
    <rPh sb="7" eb="9">
      <t>ジム</t>
    </rPh>
    <rPh sb="9" eb="11">
      <t>クミアイ</t>
    </rPh>
    <phoneticPr fontId="5"/>
  </si>
  <si>
    <t>奄美群島広域事務組合</t>
    <rPh sb="0" eb="2">
      <t>アマミ</t>
    </rPh>
    <rPh sb="2" eb="4">
      <t>グントウ</t>
    </rPh>
    <rPh sb="4" eb="6">
      <t>コウイキ</t>
    </rPh>
    <rPh sb="6" eb="8">
      <t>ジム</t>
    </rPh>
    <rPh sb="8" eb="10">
      <t>クミアイ</t>
    </rPh>
    <phoneticPr fontId="5"/>
  </si>
  <si>
    <t>b奄美群島航空・航路運賃軽減協議会</t>
    <phoneticPr fontId="5"/>
  </si>
  <si>
    <t>奄美群島航空・航路運賃軽減協議会</t>
    <phoneticPr fontId="5"/>
  </si>
  <si>
    <t>cサンゴ礁保全対策協議会</t>
    <phoneticPr fontId="5"/>
  </si>
  <si>
    <t>サンゴ礁保全対策協議会</t>
    <phoneticPr fontId="5"/>
  </si>
  <si>
    <t>奄美群島産業振興等補助事業の実施</t>
    <rPh sb="14" eb="16">
      <t>ジッシ</t>
    </rPh>
    <phoneticPr fontId="5"/>
  </si>
  <si>
    <t>d市町村</t>
    <rPh sb="1" eb="4">
      <t>シチョウソン</t>
    </rPh>
    <phoneticPr fontId="5"/>
  </si>
  <si>
    <t>奄美群島振興開発特別措置法第６条及び第９条のほか、当該事業に関する法律等による</t>
    <rPh sb="16" eb="17">
      <t>オヨ</t>
    </rPh>
    <rPh sb="18" eb="19">
      <t>ダイ</t>
    </rPh>
    <rPh sb="20" eb="21">
      <t>ジョウ</t>
    </rPh>
    <rPh sb="25" eb="27">
      <t>トウガイ</t>
    </rPh>
    <rPh sb="27" eb="29">
      <t>ジギョウ</t>
    </rPh>
    <rPh sb="30" eb="31">
      <t>カン</t>
    </rPh>
    <rPh sb="33" eb="35">
      <t>ホウリツ</t>
    </rPh>
    <phoneticPr fontId="5"/>
  </si>
  <si>
    <t>徳之島町</t>
    <rPh sb="0" eb="3">
      <t>トクノシマ</t>
    </rPh>
    <rPh sb="3" eb="4">
      <t>チョウ</t>
    </rPh>
    <phoneticPr fontId="5"/>
  </si>
  <si>
    <t>奄美群島においては、本土との間に諸格差がいまだに残されており、引き続き、奄美群島の自立的発展を図るため、奄美群島振興開発計画に基づく計画的かつ効果的な事業の実施により、基礎的条件の改善を図る必要がある。</t>
    <phoneticPr fontId="5"/>
  </si>
  <si>
    <t>喜界町</t>
    <rPh sb="0" eb="3">
      <t>キカイチョウ</t>
    </rPh>
    <phoneticPr fontId="5"/>
  </si>
  <si>
    <t>大和村</t>
    <rPh sb="0" eb="3">
      <t>ヤマトソン</t>
    </rPh>
    <phoneticPr fontId="5"/>
  </si>
  <si>
    <t>d.喜界町</t>
    <rPh sb="2" eb="5">
      <t>キカイチョウ</t>
    </rPh>
    <phoneticPr fontId="5"/>
  </si>
  <si>
    <t>①－
②③執行額及び契約件数により変動するが、過去の実績と同水準である。</t>
    <rPh sb="5" eb="7">
      <t>シッコウ</t>
    </rPh>
    <rPh sb="7" eb="8">
      <t>ガク</t>
    </rPh>
    <rPh sb="8" eb="9">
      <t>オヨ</t>
    </rPh>
    <rPh sb="10" eb="12">
      <t>ケイヤク</t>
    </rPh>
    <rPh sb="12" eb="14">
      <t>ケンスウ</t>
    </rPh>
    <rPh sb="17" eb="19">
      <t>ヘンドウ</t>
    </rPh>
    <rPh sb="23" eb="25">
      <t>カコ</t>
    </rPh>
    <rPh sb="26" eb="28">
      <t>ジッセキ</t>
    </rPh>
    <rPh sb="29" eb="32">
      <t>ドウスイジュン</t>
    </rPh>
    <phoneticPr fontId="5"/>
  </si>
  <si>
    <t>　本事業は、奄美群島振興開発特別措置法に基づく事業であることから、国が行うことが必要である。</t>
    <rPh sb="6" eb="8">
      <t>アマミ</t>
    </rPh>
    <rPh sb="8" eb="10">
      <t>グントウ</t>
    </rPh>
    <rPh sb="10" eb="12">
      <t>シンコウ</t>
    </rPh>
    <rPh sb="12" eb="14">
      <t>カイハツ</t>
    </rPh>
    <rPh sb="14" eb="16">
      <t>トクベツ</t>
    </rPh>
    <rPh sb="16" eb="18">
      <t>ソチ</t>
    </rPh>
    <rPh sb="18" eb="19">
      <t>ホウ</t>
    </rPh>
    <phoneticPr fontId="5"/>
  </si>
  <si>
    <t>　本事業は、奄美群島振興開発特別措置法に基づく事業であり、地元からの要望を踏まえ、政策目標達成に向けて優先度が高い事業を実施している。</t>
    <rPh sb="29" eb="31">
      <t>ジモト</t>
    </rPh>
    <rPh sb="41" eb="43">
      <t>セイサク</t>
    </rPh>
    <rPh sb="43" eb="45">
      <t>モクヒョウ</t>
    </rPh>
    <rPh sb="45" eb="47">
      <t>タッセイ</t>
    </rPh>
    <rPh sb="48" eb="49">
      <t>ム</t>
    </rPh>
    <rPh sb="51" eb="54">
      <t>ユウセンド</t>
    </rPh>
    <phoneticPr fontId="5"/>
  </si>
  <si>
    <t xml:space="preserve">①は、昭和49年3月29日の閣議了解に基づき、事業の総合性を確保するため、その予算を国土交通省の所管に一括計上し、その使用に際して各省所管に移し替えを行っているが、奄美群島振興開発計画に基づき、各省事業執行部局において、個別公共事業の新規事業採択時評価等を行っており、補助事業にあっては、各事業執行部局において、支出先である地方公共団体等の申請に基づき使途を把握した上で補助金の交付を決定し、事後においても完了検査を実施することにより事業目的に沿った効果的な使われ方になっているか確認を行っている。
②は、地方公共団体等による交付金事業計画提出時、交付申請時に地方公共団体等から提出のあった交付申請書及び関係書類により実施方針や使途を把握しており、事業終了後、実績報告書により、交付金事業の目的に沿った効果的な使われ方になっているか確認を行っている。
③は、調査中においても、必要に応じて発注先と打ち合わせを行い、また、調査終了後においても完了時の検査を通じて、発注先より提出のある成果物（報告書）の内容が、国の求める調査事項を網羅しているか、国が指示した報告書の整理方法となっているかなど確認を行っている。
</t>
    <rPh sb="263" eb="266">
      <t>コウフキン</t>
    </rPh>
    <rPh sb="266" eb="268">
      <t>ジギョウ</t>
    </rPh>
    <rPh sb="268" eb="270">
      <t>ケイカク</t>
    </rPh>
    <rPh sb="330" eb="332">
      <t>ジッセキ</t>
    </rPh>
    <rPh sb="332" eb="335">
      <t>ホウコクショ</t>
    </rPh>
    <rPh sb="339" eb="342">
      <t>コウフキン</t>
    </rPh>
    <rPh sb="342" eb="344">
      <t>ジギョウ</t>
    </rPh>
    <phoneticPr fontId="5"/>
  </si>
  <si>
    <t>　本事業は、奄美群島の特殊事情に鑑み制定された奄美群島振興開発特別措置法に基づき実施されている事業である。
①地方公共団体の社会資本の整備等の取組みに対して支援等行う事業であり、地元からの要望を踏まえ、国として優先度が高い事業を実施している。
②地方公共団体が自らの責任で地域の裁量に基づき実施する取組について支援を行う事業等であり、地元からの要望を踏まえ、国として優先度が高い事業を支援している。
③直轄調査については、振興開発の全体の方向性や新たな振興開発の取組の可能性について把握するため、国が必要な調査するものである。</t>
    <rPh sb="69" eb="70">
      <t>トウ</t>
    </rPh>
    <rPh sb="89" eb="91">
      <t>ジモト</t>
    </rPh>
    <rPh sb="94" eb="96">
      <t>ヨウボウ</t>
    </rPh>
    <rPh sb="97" eb="98">
      <t>フ</t>
    </rPh>
    <rPh sb="101" eb="102">
      <t>クニ</t>
    </rPh>
    <rPh sb="105" eb="108">
      <t>ユウセンド</t>
    </rPh>
    <rPh sb="109" eb="110">
      <t>タカ</t>
    </rPh>
    <rPh sb="111" eb="113">
      <t>ジギョウ</t>
    </rPh>
    <rPh sb="114" eb="116">
      <t>ジッシ</t>
    </rPh>
    <rPh sb="123" eb="125">
      <t>チホウ</t>
    </rPh>
    <rPh sb="125" eb="127">
      <t>コウキョウ</t>
    </rPh>
    <rPh sb="127" eb="129">
      <t>ダンタイ</t>
    </rPh>
    <rPh sb="130" eb="131">
      <t>ミズカ</t>
    </rPh>
    <rPh sb="133" eb="135">
      <t>セキニン</t>
    </rPh>
    <rPh sb="136" eb="138">
      <t>チイキ</t>
    </rPh>
    <rPh sb="139" eb="141">
      <t>サイリョウ</t>
    </rPh>
    <rPh sb="142" eb="144">
      <t>モトズ</t>
    </rPh>
    <rPh sb="145" eb="147">
      <t>ジッシ</t>
    </rPh>
    <rPh sb="149" eb="151">
      <t>トリクミ</t>
    </rPh>
    <rPh sb="155" eb="157">
      <t>シエン</t>
    </rPh>
    <rPh sb="158" eb="159">
      <t>オコナ</t>
    </rPh>
    <rPh sb="160" eb="162">
      <t>ジギョウ</t>
    </rPh>
    <rPh sb="162" eb="163">
      <t>トウ</t>
    </rPh>
    <rPh sb="192" eb="194">
      <t>シエン</t>
    </rPh>
    <rPh sb="201" eb="203">
      <t>チョッカツ</t>
    </rPh>
    <rPh sb="203" eb="205">
      <t>チョウサ</t>
    </rPh>
    <rPh sb="241" eb="243">
      <t>ハアク</t>
    </rPh>
    <rPh sb="248" eb="249">
      <t>クニ</t>
    </rPh>
    <rPh sb="250" eb="252">
      <t>ヒツヨウ</t>
    </rPh>
    <phoneticPr fontId="5"/>
  </si>
  <si>
    <t>-</t>
    <phoneticPr fontId="5"/>
  </si>
  <si>
    <t>奄美群島振興開発事業を構成する各種の公共事業については、各所管において事業の重点化など必要な見直しを行うこととするが、奄美群島振興開発計画に基づく事業については引き続き国土交通省に一括計上する仕組みとして、奄美群島に係る公共事業の総合性の確保、計画的かつ効率的な事業執行を図る。</t>
    <rPh sb="0" eb="2">
      <t>アマミ</t>
    </rPh>
    <rPh sb="2" eb="4">
      <t>グントウ</t>
    </rPh>
    <rPh sb="4" eb="6">
      <t>シンコウ</t>
    </rPh>
    <rPh sb="6" eb="8">
      <t>カイハツ</t>
    </rPh>
    <rPh sb="8" eb="10">
      <t>ジギョウ</t>
    </rPh>
    <rPh sb="11" eb="13">
      <t>コウセイ</t>
    </rPh>
    <rPh sb="15" eb="17">
      <t>カクシュ</t>
    </rPh>
    <rPh sb="18" eb="20">
      <t>コウキョウ</t>
    </rPh>
    <rPh sb="20" eb="22">
      <t>ジギョウ</t>
    </rPh>
    <rPh sb="28" eb="29">
      <t>カク</t>
    </rPh>
    <rPh sb="29" eb="31">
      <t>ショカン</t>
    </rPh>
    <rPh sb="35" eb="37">
      <t>ジギョウ</t>
    </rPh>
    <rPh sb="38" eb="41">
      <t>ジュウテンカ</t>
    </rPh>
    <rPh sb="43" eb="45">
      <t>ヒツヨウ</t>
    </rPh>
    <rPh sb="46" eb="48">
      <t>ミナオ</t>
    </rPh>
    <rPh sb="50" eb="51">
      <t>オコナ</t>
    </rPh>
    <rPh sb="59" eb="61">
      <t>アマミ</t>
    </rPh>
    <rPh sb="61" eb="63">
      <t>グントウ</t>
    </rPh>
    <rPh sb="63" eb="65">
      <t>シンコウ</t>
    </rPh>
    <rPh sb="65" eb="67">
      <t>カイハツ</t>
    </rPh>
    <rPh sb="67" eb="69">
      <t>ケイカク</t>
    </rPh>
    <rPh sb="70" eb="71">
      <t>モト</t>
    </rPh>
    <rPh sb="73" eb="75">
      <t>ジギョウ</t>
    </rPh>
    <rPh sb="80" eb="81">
      <t>ヒ</t>
    </rPh>
    <rPh sb="82" eb="83">
      <t>ツヅ</t>
    </rPh>
    <rPh sb="84" eb="86">
      <t>コクド</t>
    </rPh>
    <rPh sb="86" eb="89">
      <t>コウツウショウ</t>
    </rPh>
    <rPh sb="90" eb="92">
      <t>イッカツ</t>
    </rPh>
    <rPh sb="92" eb="94">
      <t>ケイジョウ</t>
    </rPh>
    <rPh sb="96" eb="98">
      <t>シク</t>
    </rPh>
    <rPh sb="103" eb="105">
      <t>アマミ</t>
    </rPh>
    <rPh sb="105" eb="107">
      <t>グントウ</t>
    </rPh>
    <rPh sb="108" eb="109">
      <t>カカ</t>
    </rPh>
    <rPh sb="110" eb="112">
      <t>コウキョウ</t>
    </rPh>
    <rPh sb="112" eb="114">
      <t>ジギョウ</t>
    </rPh>
    <rPh sb="115" eb="117">
      <t>ソウゴウ</t>
    </rPh>
    <rPh sb="117" eb="118">
      <t>セイ</t>
    </rPh>
    <rPh sb="119" eb="121">
      <t>カクホ</t>
    </rPh>
    <rPh sb="122" eb="125">
      <t>ケイカクテキ</t>
    </rPh>
    <rPh sb="127" eb="130">
      <t>コウリツテキ</t>
    </rPh>
    <rPh sb="131" eb="133">
      <t>ジギョウ</t>
    </rPh>
    <rPh sb="133" eb="135">
      <t>シッコウ</t>
    </rPh>
    <rPh sb="136" eb="137">
      <t>ハカ</t>
    </rPh>
    <phoneticPr fontId="5"/>
  </si>
  <si>
    <t>現状通り</t>
  </si>
  <si>
    <t>奄美群島振興開発特別措置法の趣旨を踏まえ、引き続き、奄美群島に係る公共事業の総合性を確保し、計画的かつ効率的な事業執行に努める。また、非公共事業については、地域のニーズを踏まえつつ、自立的で持続可能な発展に向けた地域の取組みを後押し、引き続き効果的な執行に努める。</t>
    <phoneticPr fontId="5"/>
  </si>
  <si>
    <t>「新しい日本のための優先課題推進枠」3,721</t>
    <rPh sb="1" eb="2">
      <t>アタラ</t>
    </rPh>
    <rPh sb="4" eb="6">
      <t>ニホン</t>
    </rPh>
    <rPh sb="10" eb="12">
      <t>ユウセン</t>
    </rPh>
    <rPh sb="12" eb="14">
      <t>カダイ</t>
    </rPh>
    <rPh sb="14" eb="16">
      <t>スイシン</t>
    </rPh>
    <rPh sb="16" eb="17">
      <t>ワク</t>
    </rPh>
    <phoneticPr fontId="5"/>
  </si>
  <si>
    <t>特別地域振興官
中島　正人</t>
    <rPh sb="8" eb="10">
      <t>ナカシマ</t>
    </rPh>
    <rPh sb="11" eb="13">
      <t>マサト</t>
    </rPh>
    <phoneticPr fontId="5"/>
  </si>
  <si>
    <t>①公共事業については、奄美群島振興開発特別措置法に基づき、鹿児島県が策定した「奄美群島振興開発計画」に基づく事業について、同法第６条の規定に基づき、国の負担及び補助の割合を嵩上げして支援をしている（公共事業関係費の地域一括計上）。
②非公共事業については、同法第９条に基づき、奄美群島の地理的・自然的特性その他の特殊事情により、奄美群島において国の補助を受けて行う必要のあるものについて、地方公共団体に対し補助を行い支援している。
③同法第６条に基づき、奄美群島の振興開発の推進に向け基本となる施策について調査検討を行うための国の直轄調査。</t>
    <phoneticPr fontId="5"/>
  </si>
  <si>
    <t xml:space="preserve">　奄美群島は、本土から遠く隔離した外海に位置することや台風の常襲など、厳しい地理的、自然的、歴史的条件等の特殊事情を抱えている。これらの条件不利性を克服するため、社会資本の整備を推進するとともに、農業や観光などの産業振興及び雇用拡大により地方創生を進め、奄美群島における定住の促進を図ることを目的とする。
</t>
    <phoneticPr fontId="5"/>
  </si>
  <si>
    <t>農業生産基盤整備事業費補助</t>
    <rPh sb="0" eb="2">
      <t>ノウギョウ</t>
    </rPh>
    <rPh sb="2" eb="4">
      <t>セイサン</t>
    </rPh>
    <rPh sb="4" eb="6">
      <t>キバン</t>
    </rPh>
    <rPh sb="6" eb="8">
      <t>セイビ</t>
    </rPh>
    <rPh sb="8" eb="10">
      <t>ジギョウ</t>
    </rPh>
    <rPh sb="10" eb="11">
      <t>ヒ</t>
    </rPh>
    <rPh sb="11" eb="13">
      <t>ホジョ</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</si>
</sst>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
    <numFmt numFmtId="177" formatCode="#,##0;&quot;▲ &quot;#,##0"/>
    <numFmt numFmtId="178" formatCode="00"/>
    <numFmt numFmtId="179" formatCode="0000"/>
    <numFmt numFmtId="180" formatCode="0;&quot;▲ &quot;0"/>
    <numFmt numFmtId="181" formatCode="_ * #,##0_ ;_ * \-#,##0_ ;_ * &quot;-&quot;??_ ;_ @_ "/>
    <numFmt numFmtId="182" formatCode="#,##0.0_ "/>
    <numFmt numFmtId="183" formatCode="#,##0.00_ ;[Red]\-#,##0.00\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56" fontId="23" fillId="0" borderId="25" xfId="0" quotePrefix="1" applyNumberFormat="1" applyFont="1" applyFill="1" applyBorder="1" applyAlignment="1" applyProtection="1">
      <alignment vertical="center" wrapTex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3" fontId="3" fillId="5" borderId="25" xfId="0" applyNumberFormat="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3" fontId="3" fillId="0" borderId="105" xfId="0" applyNumberFormat="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 fillId="0" borderId="105" xfId="0" applyFont="1" applyBorder="1" applyAlignment="1" applyProtection="1">
      <alignment horizontal="left" vertical="center"/>
      <protection locked="0"/>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0" borderId="25" xfId="0" applyFill="1" applyBorder="1" applyAlignment="1" applyProtection="1">
      <alignment horizontal="left" vertical="center"/>
      <protection locked="0"/>
    </xf>
    <xf numFmtId="0" fontId="0" fillId="0" borderId="26" xfId="0" applyFill="1" applyBorder="1" applyAlignment="1" applyProtection="1">
      <alignment horizontal="left" vertical="center"/>
      <protection locked="0"/>
    </xf>
    <xf numFmtId="0" fontId="0" fillId="0" borderId="27" xfId="0" applyFill="1" applyBorder="1" applyAlignment="1" applyProtection="1">
      <alignment horizontal="left" vertical="center"/>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181" fontId="0" fillId="0" borderId="25" xfId="0" applyNumberFormat="1" applyFill="1" applyBorder="1" applyAlignment="1" applyProtection="1">
      <alignment vertical="center" wrapText="1"/>
      <protection locked="0"/>
    </xf>
    <xf numFmtId="181" fontId="0" fillId="0" borderId="26" xfId="0" applyNumberFormat="1" applyFill="1" applyBorder="1" applyAlignment="1" applyProtection="1">
      <alignment vertical="center" wrapText="1"/>
      <protection locked="0"/>
    </xf>
    <xf numFmtId="181" fontId="0" fillId="0" borderId="27" xfId="0" applyNumberFormat="1" applyFill="1" applyBorder="1" applyAlignment="1" applyProtection="1">
      <alignment vertical="center" wrapText="1"/>
      <protection locked="0"/>
    </xf>
    <xf numFmtId="0" fontId="0" fillId="0" borderId="26" xfId="0" applyBorder="1" applyAlignment="1" applyProtection="1">
      <alignment horizontal="left" vertical="center"/>
      <protection locked="0"/>
    </xf>
    <xf numFmtId="0" fontId="0" fillId="0" borderId="27" xfId="0" applyBorder="1" applyAlignment="1" applyProtection="1">
      <alignment horizontal="left" vertical="center"/>
      <protection locked="0"/>
    </xf>
    <xf numFmtId="182" fontId="0" fillId="0" borderId="25" xfId="0" applyNumberFormat="1" applyFill="1" applyBorder="1" applyAlignment="1" applyProtection="1">
      <alignment vertical="center" wrapText="1"/>
      <protection locked="0"/>
    </xf>
    <xf numFmtId="182" fontId="0" fillId="0" borderId="26" xfId="0" applyNumberFormat="1" applyFill="1" applyBorder="1" applyAlignment="1" applyProtection="1">
      <alignment vertical="center" wrapText="1"/>
      <protection locked="0"/>
    </xf>
    <xf numFmtId="182" fontId="0" fillId="0" borderId="27" xfId="0" applyNumberFormat="1" applyFill="1" applyBorder="1" applyAlignment="1" applyProtection="1">
      <alignment vertical="center" wrapText="1"/>
      <protection locked="0"/>
    </xf>
    <xf numFmtId="0" fontId="3" fillId="0" borderId="25" xfId="0" applyFont="1" applyBorder="1" applyAlignment="1" applyProtection="1">
      <alignment horizontal="left" vertical="center" wrapText="1"/>
      <protection locked="0"/>
    </xf>
    <xf numFmtId="0" fontId="0" fillId="0" borderId="25" xfId="0" applyBorder="1" applyAlignment="1" applyProtection="1">
      <alignment vertical="center" wrapText="1"/>
      <protection locked="0"/>
    </xf>
    <xf numFmtId="0" fontId="0" fillId="0" borderId="26"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5"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183" fontId="0" fillId="0" borderId="25" xfId="7" applyNumberFormat="1" applyFont="1" applyBorder="1" applyAlignment="1" applyProtection="1">
      <alignment horizontal="right" vertical="center"/>
      <protection locked="0"/>
    </xf>
    <xf numFmtId="183" fontId="0" fillId="0" borderId="26" xfId="7" applyNumberFormat="1" applyFont="1" applyBorder="1" applyAlignment="1" applyProtection="1">
      <alignment horizontal="right" vertical="center"/>
      <protection locked="0"/>
    </xf>
    <xf numFmtId="183" fontId="0" fillId="0" borderId="27" xfId="7" applyNumberFormat="1" applyFont="1" applyBorder="1" applyAlignment="1" applyProtection="1">
      <alignment horizontal="right" vertical="center"/>
      <protection locked="0"/>
    </xf>
    <xf numFmtId="0" fontId="11" fillId="0" borderId="25" xfId="0" applyFont="1" applyFill="1" applyBorder="1" applyAlignment="1" applyProtection="1">
      <alignment horizontal="center" vertical="center" wrapText="1"/>
      <protection locked="0"/>
    </xf>
    <xf numFmtId="0" fontId="11" fillId="0" borderId="26" xfId="0" applyFont="1" applyFill="1" applyBorder="1" applyAlignment="1" applyProtection="1">
      <alignment horizontal="center" vertical="center" wrapText="1"/>
      <protection locked="0"/>
    </xf>
    <xf numFmtId="0" fontId="11" fillId="0" borderId="27" xfId="0"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20</xdr:col>
      <xdr:colOff>0</xdr:colOff>
      <xdr:row>168</xdr:row>
      <xdr:rowOff>602199</xdr:rowOff>
    </xdr:from>
    <xdr:to>
      <xdr:col>44</xdr:col>
      <xdr:colOff>13137</xdr:colOff>
      <xdr:row>168</xdr:row>
      <xdr:rowOff>602199</xdr:rowOff>
    </xdr:to>
    <xdr:cxnSp macro="">
      <xdr:nvCxnSpPr>
        <xdr:cNvPr id="235" name="直線コネクタ 234"/>
        <xdr:cNvCxnSpPr/>
      </xdr:nvCxnSpPr>
      <xdr:spPr>
        <a:xfrm flipH="1">
          <a:off x="3678621" y="65878009"/>
          <a:ext cx="44274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174658</xdr:colOff>
      <xdr:row>166</xdr:row>
      <xdr:rowOff>179158</xdr:rowOff>
    </xdr:from>
    <xdr:to>
      <xdr:col>47</xdr:col>
      <xdr:colOff>6869</xdr:colOff>
      <xdr:row>166</xdr:row>
      <xdr:rowOff>179158</xdr:rowOff>
    </xdr:to>
    <xdr:cxnSp macro="">
      <xdr:nvCxnSpPr>
        <xdr:cNvPr id="233" name="直線コネクタ 232"/>
        <xdr:cNvCxnSpPr/>
      </xdr:nvCxnSpPr>
      <xdr:spPr>
        <a:xfrm flipH="1">
          <a:off x="6612244" y="63891555"/>
          <a:ext cx="2039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5178</xdr:colOff>
      <xdr:row>167</xdr:row>
      <xdr:rowOff>377541</xdr:rowOff>
    </xdr:from>
    <xdr:to>
      <xdr:col>47</xdr:col>
      <xdr:colOff>21320</xdr:colOff>
      <xdr:row>167</xdr:row>
      <xdr:rowOff>377541</xdr:rowOff>
    </xdr:to>
    <xdr:cxnSp macro="">
      <xdr:nvCxnSpPr>
        <xdr:cNvPr id="234" name="直線コネクタ 233"/>
        <xdr:cNvCxnSpPr/>
      </xdr:nvCxnSpPr>
      <xdr:spPr>
        <a:xfrm flipH="1">
          <a:off x="6626695" y="64871644"/>
          <a:ext cx="203938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165</xdr:row>
      <xdr:rowOff>2015</xdr:rowOff>
    </xdr:from>
    <xdr:to>
      <xdr:col>47</xdr:col>
      <xdr:colOff>16142</xdr:colOff>
      <xdr:row>165</xdr:row>
      <xdr:rowOff>2015</xdr:rowOff>
    </xdr:to>
    <xdr:cxnSp macro="">
      <xdr:nvCxnSpPr>
        <xdr:cNvPr id="232" name="直線コネクタ 231"/>
        <xdr:cNvCxnSpPr/>
      </xdr:nvCxnSpPr>
      <xdr:spPr>
        <a:xfrm flipH="1">
          <a:off x="6559826" y="62817319"/>
          <a:ext cx="202053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178433</xdr:colOff>
      <xdr:row>163</xdr:row>
      <xdr:rowOff>597485</xdr:rowOff>
    </xdr:from>
    <xdr:to>
      <xdr:col>47</xdr:col>
      <xdr:colOff>132683</xdr:colOff>
      <xdr:row>163</xdr:row>
      <xdr:rowOff>597485</xdr:rowOff>
    </xdr:to>
    <xdr:cxnSp macro="">
      <xdr:nvCxnSpPr>
        <xdr:cNvPr id="230" name="直線コネクタ 229"/>
        <xdr:cNvCxnSpPr/>
      </xdr:nvCxnSpPr>
      <xdr:spPr>
        <a:xfrm flipH="1">
          <a:off x="3585021" y="62117779"/>
          <a:ext cx="497448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162</xdr:row>
      <xdr:rowOff>395348</xdr:rowOff>
    </xdr:from>
    <xdr:to>
      <xdr:col>47</xdr:col>
      <xdr:colOff>133544</xdr:colOff>
      <xdr:row>162</xdr:row>
      <xdr:rowOff>395348</xdr:rowOff>
    </xdr:to>
    <xdr:cxnSp macro="">
      <xdr:nvCxnSpPr>
        <xdr:cNvPr id="214" name="直線コネクタ 213"/>
        <xdr:cNvCxnSpPr/>
      </xdr:nvCxnSpPr>
      <xdr:spPr>
        <a:xfrm flipH="1">
          <a:off x="3663462" y="60952367"/>
          <a:ext cx="5079217"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28318</xdr:colOff>
      <xdr:row>160</xdr:row>
      <xdr:rowOff>200250</xdr:rowOff>
    </xdr:from>
    <xdr:to>
      <xdr:col>11</xdr:col>
      <xdr:colOff>76200</xdr:colOff>
      <xdr:row>160</xdr:row>
      <xdr:rowOff>200250</xdr:rowOff>
    </xdr:to>
    <xdr:cxnSp macro="">
      <xdr:nvCxnSpPr>
        <xdr:cNvPr id="206" name="直線コネクタ 205"/>
        <xdr:cNvCxnSpPr/>
      </xdr:nvCxnSpPr>
      <xdr:spPr>
        <a:xfrm flipH="1">
          <a:off x="1295143" y="59121900"/>
          <a:ext cx="771782"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28317</xdr:colOff>
      <xdr:row>161</xdr:row>
      <xdr:rowOff>181200</xdr:rowOff>
    </xdr:from>
    <xdr:to>
      <xdr:col>42</xdr:col>
      <xdr:colOff>160805</xdr:colOff>
      <xdr:row>161</xdr:row>
      <xdr:rowOff>181200</xdr:rowOff>
    </xdr:to>
    <xdr:cxnSp macro="">
      <xdr:nvCxnSpPr>
        <xdr:cNvPr id="205" name="直線コネクタ 204"/>
        <xdr:cNvCxnSpPr/>
      </xdr:nvCxnSpPr>
      <xdr:spPr>
        <a:xfrm flipH="1">
          <a:off x="1295142" y="598839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18792</xdr:colOff>
      <xdr:row>159</xdr:row>
      <xdr:rowOff>181200</xdr:rowOff>
    </xdr:from>
    <xdr:to>
      <xdr:col>42</xdr:col>
      <xdr:colOff>151280</xdr:colOff>
      <xdr:row>159</xdr:row>
      <xdr:rowOff>181200</xdr:rowOff>
    </xdr:to>
    <xdr:cxnSp macro="">
      <xdr:nvCxnSpPr>
        <xdr:cNvPr id="204" name="直線コネクタ 203"/>
        <xdr:cNvCxnSpPr/>
      </xdr:nvCxnSpPr>
      <xdr:spPr>
        <a:xfrm flipH="1">
          <a:off x="1285617" y="583218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18792</xdr:colOff>
      <xdr:row>156</xdr:row>
      <xdr:rowOff>200250</xdr:rowOff>
    </xdr:from>
    <xdr:to>
      <xdr:col>42</xdr:col>
      <xdr:colOff>151280</xdr:colOff>
      <xdr:row>156</xdr:row>
      <xdr:rowOff>200250</xdr:rowOff>
    </xdr:to>
    <xdr:cxnSp macro="">
      <xdr:nvCxnSpPr>
        <xdr:cNvPr id="203" name="直線コネクタ 202"/>
        <xdr:cNvCxnSpPr/>
      </xdr:nvCxnSpPr>
      <xdr:spPr>
        <a:xfrm flipH="1">
          <a:off x="1285617" y="55997700"/>
          <a:ext cx="646661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153</xdr:row>
      <xdr:rowOff>780490</xdr:rowOff>
    </xdr:from>
    <xdr:to>
      <xdr:col>44</xdr:col>
      <xdr:colOff>69176</xdr:colOff>
      <xdr:row>153</xdr:row>
      <xdr:rowOff>780490</xdr:rowOff>
    </xdr:to>
    <xdr:cxnSp macro="">
      <xdr:nvCxnSpPr>
        <xdr:cNvPr id="201" name="直線コネクタ 200"/>
        <xdr:cNvCxnSpPr/>
      </xdr:nvCxnSpPr>
      <xdr:spPr>
        <a:xfrm flipH="1">
          <a:off x="6524625" y="54234790"/>
          <a:ext cx="1507451"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xdr:colOff>
      <xdr:row>154</xdr:row>
      <xdr:rowOff>778292</xdr:rowOff>
    </xdr:from>
    <xdr:to>
      <xdr:col>44</xdr:col>
      <xdr:colOff>69176</xdr:colOff>
      <xdr:row>154</xdr:row>
      <xdr:rowOff>778292</xdr:rowOff>
    </xdr:to>
    <xdr:cxnSp macro="">
      <xdr:nvCxnSpPr>
        <xdr:cNvPr id="202" name="直線コネクタ 201"/>
        <xdr:cNvCxnSpPr/>
      </xdr:nvCxnSpPr>
      <xdr:spPr>
        <a:xfrm flipH="1">
          <a:off x="6603756" y="55063465"/>
          <a:ext cx="152503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152</xdr:row>
      <xdr:rowOff>619349</xdr:rowOff>
    </xdr:from>
    <xdr:to>
      <xdr:col>44</xdr:col>
      <xdr:colOff>107577</xdr:colOff>
      <xdr:row>152</xdr:row>
      <xdr:rowOff>619349</xdr:rowOff>
    </xdr:to>
    <xdr:cxnSp macro="">
      <xdr:nvCxnSpPr>
        <xdr:cNvPr id="199" name="直線コネクタ 198"/>
        <xdr:cNvCxnSpPr/>
      </xdr:nvCxnSpPr>
      <xdr:spPr>
        <a:xfrm flipH="1">
          <a:off x="3585882" y="53511114"/>
          <a:ext cx="441063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22412</xdr:colOff>
      <xdr:row>151</xdr:row>
      <xdr:rowOff>593912</xdr:rowOff>
    </xdr:from>
    <xdr:to>
      <xdr:col>31</xdr:col>
      <xdr:colOff>4741</xdr:colOff>
      <xdr:row>151</xdr:row>
      <xdr:rowOff>593912</xdr:rowOff>
    </xdr:to>
    <xdr:cxnSp macro="">
      <xdr:nvCxnSpPr>
        <xdr:cNvPr id="197" name="直線コネクタ 196"/>
        <xdr:cNvCxnSpPr/>
      </xdr:nvCxnSpPr>
      <xdr:spPr>
        <a:xfrm flipH="1">
          <a:off x="1277471" y="52701265"/>
          <a:ext cx="428538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13138</xdr:colOff>
      <xdr:row>150</xdr:row>
      <xdr:rowOff>198009</xdr:rowOff>
    </xdr:from>
    <xdr:to>
      <xdr:col>42</xdr:col>
      <xdr:colOff>134471</xdr:colOff>
      <xdr:row>150</xdr:row>
      <xdr:rowOff>198009</xdr:rowOff>
    </xdr:to>
    <xdr:cxnSp macro="">
      <xdr:nvCxnSpPr>
        <xdr:cNvPr id="196" name="直線コネクタ 195"/>
        <xdr:cNvCxnSpPr/>
      </xdr:nvCxnSpPr>
      <xdr:spPr>
        <a:xfrm flipH="1">
          <a:off x="1300655" y="51403095"/>
          <a:ext cx="6558919"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168575</xdr:colOff>
      <xdr:row>145</xdr:row>
      <xdr:rowOff>417645</xdr:rowOff>
    </xdr:from>
    <xdr:to>
      <xdr:col>45</xdr:col>
      <xdr:colOff>98416</xdr:colOff>
      <xdr:row>145</xdr:row>
      <xdr:rowOff>417645</xdr:rowOff>
    </xdr:to>
    <xdr:cxnSp macro="">
      <xdr:nvCxnSpPr>
        <xdr:cNvPr id="191" name="直線コネクタ 190"/>
        <xdr:cNvCxnSpPr/>
      </xdr:nvCxnSpPr>
      <xdr:spPr>
        <a:xfrm flipH="1">
          <a:off x="6546184" y="47661645"/>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171887</xdr:colOff>
      <xdr:row>146</xdr:row>
      <xdr:rowOff>462371</xdr:rowOff>
    </xdr:from>
    <xdr:to>
      <xdr:col>45</xdr:col>
      <xdr:colOff>101728</xdr:colOff>
      <xdr:row>146</xdr:row>
      <xdr:rowOff>462371</xdr:rowOff>
    </xdr:to>
    <xdr:cxnSp macro="">
      <xdr:nvCxnSpPr>
        <xdr:cNvPr id="192" name="直線コネクタ 191"/>
        <xdr:cNvCxnSpPr/>
      </xdr:nvCxnSpPr>
      <xdr:spPr>
        <a:xfrm flipH="1">
          <a:off x="6549496" y="48484936"/>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158635</xdr:colOff>
      <xdr:row>147</xdr:row>
      <xdr:rowOff>540228</xdr:rowOff>
    </xdr:from>
    <xdr:to>
      <xdr:col>45</xdr:col>
      <xdr:colOff>88476</xdr:colOff>
      <xdr:row>147</xdr:row>
      <xdr:rowOff>540228</xdr:rowOff>
    </xdr:to>
    <xdr:cxnSp macro="">
      <xdr:nvCxnSpPr>
        <xdr:cNvPr id="193" name="直線コネクタ 192"/>
        <xdr:cNvCxnSpPr/>
      </xdr:nvCxnSpPr>
      <xdr:spPr>
        <a:xfrm flipH="1">
          <a:off x="6536244" y="49341358"/>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153665</xdr:colOff>
      <xdr:row>149</xdr:row>
      <xdr:rowOff>21736</xdr:rowOff>
    </xdr:from>
    <xdr:to>
      <xdr:col>45</xdr:col>
      <xdr:colOff>83506</xdr:colOff>
      <xdr:row>149</xdr:row>
      <xdr:rowOff>21736</xdr:rowOff>
    </xdr:to>
    <xdr:cxnSp macro="">
      <xdr:nvCxnSpPr>
        <xdr:cNvPr id="194" name="直線コネクタ 193"/>
        <xdr:cNvCxnSpPr/>
      </xdr:nvCxnSpPr>
      <xdr:spPr>
        <a:xfrm flipH="1">
          <a:off x="6531274" y="50379997"/>
          <a:ext cx="175201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11206</xdr:colOff>
      <xdr:row>144</xdr:row>
      <xdr:rowOff>298862</xdr:rowOff>
    </xdr:from>
    <xdr:to>
      <xdr:col>42</xdr:col>
      <xdr:colOff>168088</xdr:colOff>
      <xdr:row>144</xdr:row>
      <xdr:rowOff>298862</xdr:rowOff>
    </xdr:to>
    <xdr:cxnSp macro="">
      <xdr:nvCxnSpPr>
        <xdr:cNvPr id="189" name="直線コネクタ 188"/>
        <xdr:cNvCxnSpPr/>
      </xdr:nvCxnSpPr>
      <xdr:spPr>
        <a:xfrm flipH="1">
          <a:off x="3597088" y="46915333"/>
          <a:ext cx="4101353"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6465</xdr:colOff>
      <xdr:row>143</xdr:row>
      <xdr:rowOff>303344</xdr:rowOff>
    </xdr:from>
    <xdr:to>
      <xdr:col>30</xdr:col>
      <xdr:colOff>168088</xdr:colOff>
      <xdr:row>143</xdr:row>
      <xdr:rowOff>303344</xdr:rowOff>
    </xdr:to>
    <xdr:cxnSp macro="">
      <xdr:nvCxnSpPr>
        <xdr:cNvPr id="188" name="直線コネクタ 187"/>
        <xdr:cNvCxnSpPr/>
      </xdr:nvCxnSpPr>
      <xdr:spPr>
        <a:xfrm flipH="1">
          <a:off x="1261524" y="46135403"/>
          <a:ext cx="428538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14654</xdr:colOff>
      <xdr:row>139</xdr:row>
      <xdr:rowOff>190500</xdr:rowOff>
    </xdr:from>
    <xdr:to>
      <xdr:col>24</xdr:col>
      <xdr:colOff>124558</xdr:colOff>
      <xdr:row>139</xdr:row>
      <xdr:rowOff>190501</xdr:rowOff>
    </xdr:to>
    <xdr:cxnSp macro="">
      <xdr:nvCxnSpPr>
        <xdr:cNvPr id="11" name="直線コネクタ 10"/>
        <xdr:cNvCxnSpPr/>
      </xdr:nvCxnSpPr>
      <xdr:spPr>
        <a:xfrm flipH="1">
          <a:off x="1296866" y="42715962"/>
          <a:ext cx="3223846" cy="1"/>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8284</xdr:colOff>
      <xdr:row>141</xdr:row>
      <xdr:rowOff>267593</xdr:rowOff>
    </xdr:from>
    <xdr:to>
      <xdr:col>43</xdr:col>
      <xdr:colOff>132522</xdr:colOff>
      <xdr:row>141</xdr:row>
      <xdr:rowOff>267593</xdr:rowOff>
    </xdr:to>
    <xdr:cxnSp macro="">
      <xdr:nvCxnSpPr>
        <xdr:cNvPr id="185" name="直線コネクタ 184"/>
        <xdr:cNvCxnSpPr/>
      </xdr:nvCxnSpPr>
      <xdr:spPr>
        <a:xfrm flipH="1">
          <a:off x="3652632" y="44397332"/>
          <a:ext cx="4315238"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7326</xdr:colOff>
      <xdr:row>142</xdr:row>
      <xdr:rowOff>395146</xdr:rowOff>
    </xdr:from>
    <xdr:to>
      <xdr:col>26</xdr:col>
      <xdr:colOff>2042</xdr:colOff>
      <xdr:row>142</xdr:row>
      <xdr:rowOff>395146</xdr:rowOff>
    </xdr:to>
    <xdr:cxnSp macro="">
      <xdr:nvCxnSpPr>
        <xdr:cNvPr id="186" name="直線コネクタ 185"/>
        <xdr:cNvCxnSpPr/>
      </xdr:nvCxnSpPr>
      <xdr:spPr>
        <a:xfrm flipH="1">
          <a:off x="3670788" y="45272550"/>
          <a:ext cx="1093754"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16565</xdr:colOff>
      <xdr:row>138</xdr:row>
      <xdr:rowOff>554938</xdr:rowOff>
    </xdr:from>
    <xdr:to>
      <xdr:col>7</xdr:col>
      <xdr:colOff>16565</xdr:colOff>
      <xdr:row>161</xdr:row>
      <xdr:rowOff>176893</xdr:rowOff>
    </xdr:to>
    <xdr:cxnSp macro="">
      <xdr:nvCxnSpPr>
        <xdr:cNvPr id="3" name="直線コネクタ 2"/>
        <xdr:cNvCxnSpPr/>
      </xdr:nvCxnSpPr>
      <xdr:spPr>
        <a:xfrm flipV="1">
          <a:off x="1254815" y="42369688"/>
          <a:ext cx="0" cy="1746091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oneCellAnchor>
    <xdr:from>
      <xdr:col>6</xdr:col>
      <xdr:colOff>78442</xdr:colOff>
      <xdr:row>138</xdr:row>
      <xdr:rowOff>201708</xdr:rowOff>
    </xdr:from>
    <xdr:ext cx="1495263" cy="359073"/>
    <xdr:sp macro="" textlink="">
      <xdr:nvSpPr>
        <xdr:cNvPr id="91" name="テキスト ボックス 90"/>
        <xdr:cNvSpPr txBox="1"/>
      </xdr:nvSpPr>
      <xdr:spPr>
        <a:xfrm>
          <a:off x="1164292" y="4194025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国土交通省</a:t>
          </a:r>
          <a:endParaRPr kumimoji="1" lang="en-US" altLang="ja-JP" sz="800"/>
        </a:p>
        <a:p>
          <a:r>
            <a:rPr kumimoji="1" lang="ja-JP" altLang="en-US" sz="800"/>
            <a:t>　　　</a:t>
          </a:r>
          <a:r>
            <a:rPr kumimoji="1" lang="en-US" altLang="ja-JP" sz="800"/>
            <a:t>27,877</a:t>
          </a:r>
          <a:r>
            <a:rPr kumimoji="1" lang="ja-JP" altLang="en-US" sz="800"/>
            <a:t>　　百万円</a:t>
          </a:r>
        </a:p>
      </xdr:txBody>
    </xdr:sp>
    <xdr:clientData/>
  </xdr:oneCellAnchor>
  <xdr:oneCellAnchor>
    <xdr:from>
      <xdr:col>8</xdr:col>
      <xdr:colOff>31939</xdr:colOff>
      <xdr:row>143</xdr:row>
      <xdr:rowOff>94132</xdr:rowOff>
    </xdr:from>
    <xdr:ext cx="1495263" cy="364167"/>
    <xdr:sp macro="" textlink="">
      <xdr:nvSpPr>
        <xdr:cNvPr id="92" name="テキスト ボックス 91"/>
        <xdr:cNvSpPr txBox="1"/>
      </xdr:nvSpPr>
      <xdr:spPr>
        <a:xfrm>
          <a:off x="1466292" y="45926191"/>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農林水産省</a:t>
          </a:r>
          <a:endParaRPr kumimoji="1" lang="en-US" altLang="ja-JP" sz="800"/>
        </a:p>
        <a:p>
          <a:r>
            <a:rPr kumimoji="1" lang="ja-JP" altLang="en-US" sz="800"/>
            <a:t>　　　</a:t>
          </a:r>
          <a:r>
            <a:rPr kumimoji="1" lang="en-US" altLang="ja-JP" sz="800"/>
            <a:t>8,017</a:t>
          </a:r>
          <a:r>
            <a:rPr kumimoji="1" lang="ja-JP" altLang="en-US" sz="800"/>
            <a:t>　　百万円</a:t>
          </a:r>
        </a:p>
      </xdr:txBody>
    </xdr:sp>
    <xdr:clientData/>
  </xdr:oneCellAnchor>
  <xdr:oneCellAnchor>
    <xdr:from>
      <xdr:col>24</xdr:col>
      <xdr:colOff>33625</xdr:colOff>
      <xdr:row>143</xdr:row>
      <xdr:rowOff>105337</xdr:rowOff>
    </xdr:from>
    <xdr:ext cx="1495263" cy="364167"/>
    <xdr:sp macro="" textlink="">
      <xdr:nvSpPr>
        <xdr:cNvPr id="93" name="テキスト ボックス 92"/>
        <xdr:cNvSpPr txBox="1"/>
      </xdr:nvSpPr>
      <xdr:spPr>
        <a:xfrm>
          <a:off x="4336684" y="45937396"/>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Ｄ</a:t>
          </a:r>
          <a:r>
            <a:rPr kumimoji="1" lang="en-US" altLang="ja-JP" sz="800"/>
            <a:t>.</a:t>
          </a:r>
          <a:r>
            <a:rPr kumimoji="1" lang="ja-JP" altLang="en-US" sz="800"/>
            <a:t>九州農政局</a:t>
          </a:r>
          <a:endParaRPr kumimoji="1" lang="en-US" altLang="ja-JP" sz="800"/>
        </a:p>
        <a:p>
          <a:r>
            <a:rPr kumimoji="1" lang="ja-JP" altLang="en-US" sz="800"/>
            <a:t>　　　</a:t>
          </a:r>
          <a:r>
            <a:rPr kumimoji="1" lang="en-US" altLang="ja-JP" sz="800"/>
            <a:t>3,150</a:t>
          </a:r>
          <a:r>
            <a:rPr kumimoji="1" lang="ja-JP" altLang="en-US" sz="800"/>
            <a:t>　　百万円</a:t>
          </a:r>
        </a:p>
      </xdr:txBody>
    </xdr:sp>
    <xdr:clientData/>
  </xdr:oneCellAnchor>
  <xdr:oneCellAnchor>
    <xdr:from>
      <xdr:col>39</xdr:col>
      <xdr:colOff>150365</xdr:colOff>
      <xdr:row>145</xdr:row>
      <xdr:rowOff>221370</xdr:rowOff>
    </xdr:from>
    <xdr:ext cx="1796048" cy="359073"/>
    <xdr:sp macro="" textlink="">
      <xdr:nvSpPr>
        <xdr:cNvPr id="94" name="テキスト ボックス 93"/>
        <xdr:cNvSpPr txBox="1"/>
      </xdr:nvSpPr>
      <xdr:spPr>
        <a:xfrm>
          <a:off x="7256843" y="47465370"/>
          <a:ext cx="1796048"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Ｎ．（公財）鹿児島県地域振興公社</a:t>
          </a:r>
          <a:endParaRPr kumimoji="1" lang="en-US" altLang="ja-JP" sz="800"/>
        </a:p>
        <a:p>
          <a:r>
            <a:rPr kumimoji="1" lang="ja-JP" altLang="en-US" sz="800"/>
            <a:t>　　　　　</a:t>
          </a:r>
          <a:r>
            <a:rPr kumimoji="1" lang="en-US" altLang="ja-JP" sz="800"/>
            <a:t>117</a:t>
          </a:r>
          <a:r>
            <a:rPr kumimoji="1" lang="ja-JP" altLang="en-US" sz="800"/>
            <a:t>　　百万円</a:t>
          </a:r>
        </a:p>
      </xdr:txBody>
    </xdr:sp>
    <xdr:clientData/>
  </xdr:oneCellAnchor>
  <xdr:oneCellAnchor>
    <xdr:from>
      <xdr:col>7</xdr:col>
      <xdr:colOff>177095</xdr:colOff>
      <xdr:row>149</xdr:row>
      <xdr:rowOff>782061</xdr:rowOff>
    </xdr:from>
    <xdr:ext cx="1495263" cy="359073"/>
    <xdr:sp macro="" textlink="">
      <xdr:nvSpPr>
        <xdr:cNvPr id="95" name="テキスト ボックス 94"/>
        <xdr:cNvSpPr txBox="1"/>
      </xdr:nvSpPr>
      <xdr:spPr>
        <a:xfrm>
          <a:off x="1432154" y="5132059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水産庁</a:t>
          </a:r>
          <a:endParaRPr kumimoji="1" lang="en-US" altLang="ja-JP" sz="800"/>
        </a:p>
        <a:p>
          <a:r>
            <a:rPr kumimoji="1" lang="ja-JP" altLang="en-US" sz="800"/>
            <a:t>　　　　</a:t>
          </a:r>
          <a:r>
            <a:rPr kumimoji="1" lang="en-US" altLang="ja-JP" sz="800"/>
            <a:t>404</a:t>
          </a:r>
          <a:r>
            <a:rPr kumimoji="1" lang="ja-JP" altLang="en-US" sz="800"/>
            <a:t>　　百万円</a:t>
          </a:r>
        </a:p>
      </xdr:txBody>
    </xdr:sp>
    <xdr:clientData/>
  </xdr:oneCellAnchor>
  <xdr:oneCellAnchor>
    <xdr:from>
      <xdr:col>24</xdr:col>
      <xdr:colOff>7990</xdr:colOff>
      <xdr:row>150</xdr:row>
      <xdr:rowOff>16727</xdr:rowOff>
    </xdr:from>
    <xdr:ext cx="1495263" cy="359073"/>
    <xdr:sp macro="" textlink="">
      <xdr:nvSpPr>
        <xdr:cNvPr id="96" name="テキスト ボックス 95"/>
        <xdr:cNvSpPr txBox="1"/>
      </xdr:nvSpPr>
      <xdr:spPr>
        <a:xfrm>
          <a:off x="4253419" y="5113876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Ｆ</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404</a:t>
          </a:r>
          <a:r>
            <a:rPr kumimoji="1" lang="ja-JP" altLang="en-US" sz="800"/>
            <a:t>　　百万円</a:t>
          </a:r>
        </a:p>
      </xdr:txBody>
    </xdr:sp>
    <xdr:clientData/>
  </xdr:oneCellAnchor>
  <xdr:oneCellAnchor>
    <xdr:from>
      <xdr:col>8</xdr:col>
      <xdr:colOff>7276</xdr:colOff>
      <xdr:row>151</xdr:row>
      <xdr:rowOff>400983</xdr:rowOff>
    </xdr:from>
    <xdr:ext cx="1495263" cy="359073"/>
    <xdr:sp macro="" textlink="">
      <xdr:nvSpPr>
        <xdr:cNvPr id="98" name="テキスト ボックス 97"/>
        <xdr:cNvSpPr txBox="1"/>
      </xdr:nvSpPr>
      <xdr:spPr>
        <a:xfrm>
          <a:off x="1441629" y="52508336"/>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林野庁</a:t>
          </a:r>
          <a:endParaRPr kumimoji="1" lang="en-US" altLang="ja-JP" sz="800"/>
        </a:p>
        <a:p>
          <a:r>
            <a:rPr kumimoji="1" lang="ja-JP" altLang="en-US" sz="800"/>
            <a:t>　　　　</a:t>
          </a:r>
          <a:r>
            <a:rPr kumimoji="1" lang="en-US" altLang="ja-JP" sz="800"/>
            <a:t>439</a:t>
          </a:r>
          <a:r>
            <a:rPr kumimoji="1" lang="ja-JP" altLang="en-US" sz="800"/>
            <a:t>　　百万円</a:t>
          </a:r>
        </a:p>
      </xdr:txBody>
    </xdr:sp>
    <xdr:clientData/>
  </xdr:oneCellAnchor>
  <xdr:oneCellAnchor>
    <xdr:from>
      <xdr:col>23</xdr:col>
      <xdr:colOff>168211</xdr:colOff>
      <xdr:row>151</xdr:row>
      <xdr:rowOff>413870</xdr:rowOff>
    </xdr:from>
    <xdr:ext cx="1495263" cy="359073"/>
    <xdr:sp macro="" textlink="">
      <xdr:nvSpPr>
        <xdr:cNvPr id="99" name="テキスト ボックス 98"/>
        <xdr:cNvSpPr txBox="1"/>
      </xdr:nvSpPr>
      <xdr:spPr>
        <a:xfrm>
          <a:off x="4291976" y="5252122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Ｇ</a:t>
          </a:r>
          <a:r>
            <a:rPr kumimoji="1" lang="en-US" altLang="ja-JP" sz="800"/>
            <a:t>.</a:t>
          </a:r>
          <a:r>
            <a:rPr kumimoji="1" lang="ja-JP" altLang="en-US" sz="800"/>
            <a:t>九州森林管理局</a:t>
          </a:r>
          <a:endParaRPr kumimoji="1" lang="en-US" altLang="ja-JP" sz="800"/>
        </a:p>
        <a:p>
          <a:r>
            <a:rPr kumimoji="1" lang="ja-JP" altLang="en-US" sz="800"/>
            <a:t>　　　　　</a:t>
          </a:r>
          <a:r>
            <a:rPr kumimoji="1" lang="en-US" altLang="ja-JP" sz="800"/>
            <a:t>66</a:t>
          </a:r>
          <a:r>
            <a:rPr kumimoji="1" lang="ja-JP" altLang="en-US" sz="800"/>
            <a:t>　　百万円</a:t>
          </a:r>
        </a:p>
      </xdr:txBody>
    </xdr:sp>
    <xdr:clientData/>
  </xdr:oneCellAnchor>
  <xdr:oneCellAnchor>
    <xdr:from>
      <xdr:col>23</xdr:col>
      <xdr:colOff>176723</xdr:colOff>
      <xdr:row>152</xdr:row>
      <xdr:rowOff>402745</xdr:rowOff>
    </xdr:from>
    <xdr:ext cx="1495263" cy="359073"/>
    <xdr:sp macro="" textlink="">
      <xdr:nvSpPr>
        <xdr:cNvPr id="100" name="テキスト ボックス 99"/>
        <xdr:cNvSpPr txBox="1"/>
      </xdr:nvSpPr>
      <xdr:spPr>
        <a:xfrm>
          <a:off x="4300488" y="5329451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Ｈ</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373</a:t>
          </a:r>
          <a:r>
            <a:rPr kumimoji="1" lang="ja-JP" altLang="en-US" sz="800"/>
            <a:t>　　百万円</a:t>
          </a:r>
        </a:p>
      </xdr:txBody>
    </xdr:sp>
    <xdr:clientData/>
  </xdr:oneCellAnchor>
  <xdr:oneCellAnchor>
    <xdr:from>
      <xdr:col>40</xdr:col>
      <xdr:colOff>12362</xdr:colOff>
      <xdr:row>152</xdr:row>
      <xdr:rowOff>416040</xdr:rowOff>
    </xdr:from>
    <xdr:ext cx="1495263" cy="359073"/>
    <xdr:sp macro="" textlink="">
      <xdr:nvSpPr>
        <xdr:cNvPr id="101" name="テキスト ボックス 100"/>
        <xdr:cNvSpPr txBox="1"/>
      </xdr:nvSpPr>
      <xdr:spPr>
        <a:xfrm>
          <a:off x="7301058" y="5310999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Ｓ</a:t>
          </a:r>
          <a:r>
            <a:rPr kumimoji="1" lang="en-US" altLang="ja-JP" sz="800"/>
            <a:t>.</a:t>
          </a:r>
          <a:r>
            <a:rPr kumimoji="1" lang="ja-JP" altLang="en-US" sz="800"/>
            <a:t>市町村（　７団体）</a:t>
          </a:r>
          <a:endParaRPr kumimoji="1" lang="en-US" altLang="ja-JP" sz="800"/>
        </a:p>
        <a:p>
          <a:r>
            <a:rPr kumimoji="1" lang="ja-JP" altLang="en-US" sz="800"/>
            <a:t>　　　　　</a:t>
          </a:r>
          <a:r>
            <a:rPr kumimoji="1" lang="en-US" altLang="ja-JP" sz="800"/>
            <a:t>12</a:t>
          </a:r>
          <a:r>
            <a:rPr kumimoji="1" lang="ja-JP" altLang="en-US" sz="800"/>
            <a:t>　　百万円</a:t>
          </a:r>
        </a:p>
      </xdr:txBody>
    </xdr:sp>
    <xdr:clientData/>
  </xdr:oneCellAnchor>
  <xdr:oneCellAnchor>
    <xdr:from>
      <xdr:col>40</xdr:col>
      <xdr:colOff>5207</xdr:colOff>
      <xdr:row>153</xdr:row>
      <xdr:rowOff>581352</xdr:rowOff>
    </xdr:from>
    <xdr:ext cx="1495263" cy="359073"/>
    <xdr:sp macro="" textlink="">
      <xdr:nvSpPr>
        <xdr:cNvPr id="102" name="テキスト ボックス 101"/>
        <xdr:cNvSpPr txBox="1"/>
      </xdr:nvSpPr>
      <xdr:spPr>
        <a:xfrm>
          <a:off x="7293903" y="54053874"/>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Ｔ</a:t>
          </a:r>
          <a:r>
            <a:rPr kumimoji="1" lang="en-US" altLang="ja-JP" sz="800"/>
            <a:t>.</a:t>
          </a:r>
          <a:r>
            <a:rPr kumimoji="1" lang="ja-JP" altLang="en-US" sz="800"/>
            <a:t>森林組合（３団体）</a:t>
          </a:r>
          <a:endParaRPr kumimoji="1" lang="en-US" altLang="ja-JP" sz="800"/>
        </a:p>
        <a:p>
          <a:r>
            <a:rPr kumimoji="1" lang="ja-JP" altLang="en-US" sz="800"/>
            <a:t>　　　　</a:t>
          </a:r>
          <a:r>
            <a:rPr kumimoji="1" lang="en-US" altLang="ja-JP" sz="800"/>
            <a:t>126</a:t>
          </a:r>
          <a:r>
            <a:rPr kumimoji="1" lang="ja-JP" altLang="en-US" sz="800"/>
            <a:t>　　百万円</a:t>
          </a:r>
        </a:p>
      </xdr:txBody>
    </xdr:sp>
    <xdr:clientData/>
  </xdr:oneCellAnchor>
  <xdr:oneCellAnchor>
    <xdr:from>
      <xdr:col>40</xdr:col>
      <xdr:colOff>15073</xdr:colOff>
      <xdr:row>154</xdr:row>
      <xdr:rowOff>621217</xdr:rowOff>
    </xdr:from>
    <xdr:ext cx="1495263" cy="359073"/>
    <xdr:sp macro="" textlink="">
      <xdr:nvSpPr>
        <xdr:cNvPr id="103" name="テキスト ボックス 102"/>
        <xdr:cNvSpPr txBox="1"/>
      </xdr:nvSpPr>
      <xdr:spPr>
        <a:xfrm>
          <a:off x="7254073" y="5485656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Ｕ</a:t>
          </a:r>
          <a:r>
            <a:rPr kumimoji="1" lang="en-US" altLang="ja-JP" sz="800"/>
            <a:t>.</a:t>
          </a:r>
          <a:r>
            <a:rPr kumimoji="1" lang="ja-JP" altLang="en-US" sz="800"/>
            <a:t>民間事業体（２団体）</a:t>
          </a:r>
          <a:endParaRPr kumimoji="1" lang="en-US" altLang="ja-JP" sz="800"/>
        </a:p>
        <a:p>
          <a:r>
            <a:rPr kumimoji="1" lang="ja-JP" altLang="ja-JP" sz="800">
              <a:solidFill>
                <a:schemeClr val="tx1"/>
              </a:solidFill>
              <a:effectLst/>
              <a:latin typeface="+mn-lt"/>
              <a:ea typeface="+mn-ea"/>
              <a:cs typeface="+mn-cs"/>
            </a:rPr>
            <a:t>　　　　　</a:t>
          </a:r>
          <a:r>
            <a:rPr kumimoji="1" lang="en-US" altLang="ja-JP" sz="800">
              <a:solidFill>
                <a:schemeClr val="tx1"/>
              </a:solidFill>
              <a:effectLst/>
              <a:latin typeface="+mn-lt"/>
              <a:ea typeface="+mn-ea"/>
              <a:cs typeface="+mn-cs"/>
            </a:rPr>
            <a:t>20</a:t>
          </a:r>
          <a:r>
            <a:rPr kumimoji="1" lang="ja-JP" altLang="ja-JP" sz="800">
              <a:solidFill>
                <a:schemeClr val="tx1"/>
              </a:solidFill>
              <a:effectLst/>
              <a:latin typeface="+mn-lt"/>
              <a:ea typeface="+mn-ea"/>
              <a:cs typeface="+mn-cs"/>
            </a:rPr>
            <a:t>　　百万円</a:t>
          </a:r>
          <a:endParaRPr lang="ja-JP" altLang="ja-JP" sz="400">
            <a:effectLst/>
          </a:endParaRPr>
        </a:p>
      </xdr:txBody>
    </xdr:sp>
    <xdr:clientData/>
  </xdr:oneCellAnchor>
  <xdr:oneCellAnchor>
    <xdr:from>
      <xdr:col>8</xdr:col>
      <xdr:colOff>2007</xdr:colOff>
      <xdr:row>156</xdr:row>
      <xdr:rowOff>11704</xdr:rowOff>
    </xdr:from>
    <xdr:ext cx="1495263" cy="359073"/>
    <xdr:sp macro="" textlink="">
      <xdr:nvSpPr>
        <xdr:cNvPr id="104" name="テキスト ボックス 103"/>
        <xdr:cNvSpPr txBox="1"/>
      </xdr:nvSpPr>
      <xdr:spPr>
        <a:xfrm>
          <a:off x="1449807" y="55809154"/>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環境省</a:t>
          </a:r>
          <a:endParaRPr kumimoji="1" lang="en-US" altLang="ja-JP" sz="800"/>
        </a:p>
        <a:p>
          <a:r>
            <a:rPr kumimoji="1" lang="ja-JP" altLang="en-US" sz="800"/>
            <a:t>　　　　　</a:t>
          </a:r>
          <a:r>
            <a:rPr kumimoji="1" lang="en-US" altLang="ja-JP" sz="800"/>
            <a:t>82</a:t>
          </a:r>
          <a:r>
            <a:rPr kumimoji="1" lang="ja-JP" altLang="en-US" sz="800"/>
            <a:t>　　百万円</a:t>
          </a:r>
        </a:p>
      </xdr:txBody>
    </xdr:sp>
    <xdr:clientData/>
  </xdr:oneCellAnchor>
  <xdr:oneCellAnchor>
    <xdr:from>
      <xdr:col>40</xdr:col>
      <xdr:colOff>1367</xdr:colOff>
      <xdr:row>156</xdr:row>
      <xdr:rowOff>4803</xdr:rowOff>
    </xdr:from>
    <xdr:ext cx="1495263" cy="359073"/>
    <xdr:sp macro="" textlink="">
      <xdr:nvSpPr>
        <xdr:cNvPr id="105" name="テキスト ボックス 104"/>
        <xdr:cNvSpPr txBox="1"/>
      </xdr:nvSpPr>
      <xdr:spPr>
        <a:xfrm>
          <a:off x="7240367" y="5580225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Ｖ</a:t>
          </a:r>
          <a:r>
            <a:rPr kumimoji="1" lang="en-US" altLang="ja-JP" sz="800"/>
            <a:t>.</a:t>
          </a:r>
          <a:r>
            <a:rPr kumimoji="1" lang="ja-JP" altLang="en-US" sz="800"/>
            <a:t>市町村（　団体）</a:t>
          </a:r>
          <a:endParaRPr kumimoji="1" lang="en-US" altLang="ja-JP" sz="800"/>
        </a:p>
        <a:p>
          <a:r>
            <a:rPr kumimoji="1" lang="ja-JP" altLang="en-US" sz="800"/>
            <a:t>　　　　　</a:t>
          </a:r>
          <a:r>
            <a:rPr kumimoji="1" lang="en-US" altLang="ja-JP" sz="800"/>
            <a:t>82</a:t>
          </a:r>
          <a:r>
            <a:rPr kumimoji="1" lang="ja-JP" altLang="en-US" sz="800"/>
            <a:t>　　百万円</a:t>
          </a:r>
        </a:p>
      </xdr:txBody>
    </xdr:sp>
    <xdr:clientData/>
  </xdr:oneCellAnchor>
  <xdr:oneCellAnchor>
    <xdr:from>
      <xdr:col>8</xdr:col>
      <xdr:colOff>23047</xdr:colOff>
      <xdr:row>159</xdr:row>
      <xdr:rowOff>20128</xdr:rowOff>
    </xdr:from>
    <xdr:ext cx="1495263" cy="359073"/>
    <xdr:sp macro="" textlink="">
      <xdr:nvSpPr>
        <xdr:cNvPr id="106" name="テキスト ボックス 105"/>
        <xdr:cNvSpPr txBox="1"/>
      </xdr:nvSpPr>
      <xdr:spPr>
        <a:xfrm>
          <a:off x="1470847" y="5816072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厚生労働省</a:t>
          </a:r>
          <a:endParaRPr kumimoji="1" lang="en-US" altLang="ja-JP" sz="800"/>
        </a:p>
        <a:p>
          <a:r>
            <a:rPr kumimoji="1" lang="ja-JP" altLang="en-US" sz="800"/>
            <a:t>　　　</a:t>
          </a:r>
          <a:r>
            <a:rPr kumimoji="1" lang="en-US" altLang="ja-JP" sz="800"/>
            <a:t>1,111</a:t>
          </a:r>
          <a:r>
            <a:rPr kumimoji="1" lang="ja-JP" altLang="en-US" sz="800"/>
            <a:t>　　百万円</a:t>
          </a:r>
        </a:p>
      </xdr:txBody>
    </xdr:sp>
    <xdr:clientData/>
  </xdr:oneCellAnchor>
  <xdr:oneCellAnchor>
    <xdr:from>
      <xdr:col>40</xdr:col>
      <xdr:colOff>14765</xdr:colOff>
      <xdr:row>158</xdr:row>
      <xdr:rowOff>775488</xdr:rowOff>
    </xdr:from>
    <xdr:ext cx="1495263" cy="359073"/>
    <xdr:sp macro="" textlink="">
      <xdr:nvSpPr>
        <xdr:cNvPr id="107" name="テキスト ボックス 106"/>
        <xdr:cNvSpPr txBox="1"/>
      </xdr:nvSpPr>
      <xdr:spPr>
        <a:xfrm>
          <a:off x="7253765" y="5813503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Ｗ</a:t>
          </a:r>
          <a:r>
            <a:rPr kumimoji="1" lang="en-US" altLang="ja-JP" sz="800"/>
            <a:t>.</a:t>
          </a:r>
          <a:r>
            <a:rPr kumimoji="1" lang="ja-JP" altLang="en-US" sz="800"/>
            <a:t>市町村（８団体）</a:t>
          </a:r>
          <a:endParaRPr kumimoji="1" lang="en-US" altLang="ja-JP" sz="800"/>
        </a:p>
        <a:p>
          <a:r>
            <a:rPr kumimoji="1" lang="ja-JP" altLang="en-US" sz="800"/>
            <a:t>　　　</a:t>
          </a:r>
          <a:r>
            <a:rPr kumimoji="1" lang="en-US" altLang="ja-JP" sz="800"/>
            <a:t>1,111</a:t>
          </a:r>
          <a:r>
            <a:rPr kumimoji="1" lang="ja-JP" altLang="en-US" sz="800"/>
            <a:t>　　百万円</a:t>
          </a:r>
        </a:p>
      </xdr:txBody>
    </xdr:sp>
    <xdr:clientData/>
  </xdr:oneCellAnchor>
  <xdr:oneCellAnchor>
    <xdr:from>
      <xdr:col>8</xdr:col>
      <xdr:colOff>8700</xdr:colOff>
      <xdr:row>160</xdr:row>
      <xdr:rowOff>8182</xdr:rowOff>
    </xdr:from>
    <xdr:ext cx="1495263" cy="359073"/>
    <xdr:sp macro="" textlink="">
      <xdr:nvSpPr>
        <xdr:cNvPr id="108" name="テキスト ボックス 107"/>
        <xdr:cNvSpPr txBox="1"/>
      </xdr:nvSpPr>
      <xdr:spPr>
        <a:xfrm>
          <a:off x="1456500" y="58929832"/>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特別会計繰入（３勘定）</a:t>
          </a:r>
          <a:endParaRPr kumimoji="1" lang="en-US" altLang="ja-JP" sz="800"/>
        </a:p>
        <a:p>
          <a:r>
            <a:rPr kumimoji="1" lang="ja-JP" altLang="en-US" sz="800"/>
            <a:t>　　　</a:t>
          </a:r>
          <a:r>
            <a:rPr kumimoji="1" lang="en-US" altLang="ja-JP" sz="800"/>
            <a:t>1,991</a:t>
          </a:r>
          <a:r>
            <a:rPr kumimoji="1" lang="ja-JP" altLang="en-US" sz="800"/>
            <a:t>　　百万円</a:t>
          </a:r>
        </a:p>
      </xdr:txBody>
    </xdr:sp>
    <xdr:clientData/>
  </xdr:oneCellAnchor>
  <xdr:oneCellAnchor>
    <xdr:from>
      <xdr:col>8</xdr:col>
      <xdr:colOff>1108</xdr:colOff>
      <xdr:row>161</xdr:row>
      <xdr:rowOff>6553</xdr:rowOff>
    </xdr:from>
    <xdr:ext cx="1495263" cy="359073"/>
    <xdr:sp macro="" textlink="">
      <xdr:nvSpPr>
        <xdr:cNvPr id="109" name="テキスト ボックス 108"/>
        <xdr:cNvSpPr txBox="1"/>
      </xdr:nvSpPr>
      <xdr:spPr>
        <a:xfrm>
          <a:off x="1448908" y="5970925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国土政策局</a:t>
          </a:r>
          <a:endParaRPr kumimoji="1" lang="en-US" altLang="ja-JP" sz="800"/>
        </a:p>
        <a:p>
          <a:r>
            <a:rPr kumimoji="1" lang="ja-JP" altLang="en-US" sz="800"/>
            <a:t>　　　</a:t>
          </a:r>
          <a:r>
            <a:rPr kumimoji="1" lang="en-US" altLang="ja-JP" sz="800"/>
            <a:t>1,519</a:t>
          </a:r>
          <a:r>
            <a:rPr kumimoji="1" lang="en-US" altLang="ja-JP" sz="800" baseline="0"/>
            <a:t> </a:t>
          </a:r>
          <a:r>
            <a:rPr kumimoji="1" lang="ja-JP" altLang="en-US" sz="800"/>
            <a:t>　百万円</a:t>
          </a:r>
        </a:p>
      </xdr:txBody>
    </xdr:sp>
    <xdr:clientData/>
  </xdr:oneCellAnchor>
  <xdr:oneCellAnchor>
    <xdr:from>
      <xdr:col>40</xdr:col>
      <xdr:colOff>20930</xdr:colOff>
      <xdr:row>160</xdr:row>
      <xdr:rowOff>783399</xdr:rowOff>
    </xdr:from>
    <xdr:ext cx="1495263" cy="359073"/>
    <xdr:sp macro="" textlink="">
      <xdr:nvSpPr>
        <xdr:cNvPr id="110" name="テキスト ボックス 109"/>
        <xdr:cNvSpPr txBox="1"/>
      </xdr:nvSpPr>
      <xdr:spPr>
        <a:xfrm>
          <a:off x="7192695" y="5995045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Ｘ</a:t>
          </a:r>
          <a:r>
            <a:rPr kumimoji="1" lang="en-US" altLang="ja-JP" sz="800"/>
            <a:t>.</a:t>
          </a:r>
          <a:r>
            <a:rPr kumimoji="1" lang="ja-JP" altLang="en-US" sz="800"/>
            <a:t>株式会社日本総合研究所</a:t>
          </a:r>
          <a:endParaRPr kumimoji="1" lang="en-US" altLang="ja-JP" sz="800"/>
        </a:p>
        <a:p>
          <a:r>
            <a:rPr kumimoji="1" lang="ja-JP" altLang="en-US" sz="800"/>
            <a:t>　　　　　　　　９百万円</a:t>
          </a:r>
        </a:p>
      </xdr:txBody>
    </xdr:sp>
    <xdr:clientData/>
  </xdr:oneCellAnchor>
  <xdr:oneCellAnchor>
    <xdr:from>
      <xdr:col>40</xdr:col>
      <xdr:colOff>21730</xdr:colOff>
      <xdr:row>162</xdr:row>
      <xdr:rowOff>202167</xdr:rowOff>
    </xdr:from>
    <xdr:ext cx="1495263" cy="359073"/>
    <xdr:sp macro="" textlink="">
      <xdr:nvSpPr>
        <xdr:cNvPr id="111" name="テキスト ボックス 110"/>
        <xdr:cNvSpPr txBox="1"/>
      </xdr:nvSpPr>
      <xdr:spPr>
        <a:xfrm>
          <a:off x="7193495" y="60938049"/>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Ｙ</a:t>
          </a:r>
          <a:r>
            <a:rPr kumimoji="1" lang="en-US" altLang="ja-JP" sz="800"/>
            <a:t>.</a:t>
          </a:r>
          <a:r>
            <a:rPr kumimoji="1" lang="ja-JP" altLang="en-US" sz="800"/>
            <a:t>株式会社価値総合研究所</a:t>
          </a:r>
          <a:endParaRPr kumimoji="1" lang="en-US" altLang="ja-JP" sz="800"/>
        </a:p>
        <a:p>
          <a:r>
            <a:rPr kumimoji="1" lang="ja-JP" altLang="en-US" sz="800"/>
            <a:t>　　　　　　　　９百万円</a:t>
          </a:r>
        </a:p>
      </xdr:txBody>
    </xdr:sp>
    <xdr:clientData/>
  </xdr:oneCellAnchor>
  <xdr:oneCellAnchor>
    <xdr:from>
      <xdr:col>24</xdr:col>
      <xdr:colOff>2389</xdr:colOff>
      <xdr:row>163</xdr:row>
      <xdr:rowOff>422056</xdr:rowOff>
    </xdr:from>
    <xdr:ext cx="1495263" cy="359073"/>
    <xdr:sp macro="" textlink="">
      <xdr:nvSpPr>
        <xdr:cNvPr id="112" name="テキスト ボックス 111"/>
        <xdr:cNvSpPr txBox="1"/>
      </xdr:nvSpPr>
      <xdr:spPr>
        <a:xfrm>
          <a:off x="4305448" y="6194235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Ｉ．鹿児島県</a:t>
          </a:r>
          <a:endParaRPr kumimoji="1" lang="en-US" altLang="ja-JP" sz="800"/>
        </a:p>
        <a:p>
          <a:r>
            <a:rPr kumimoji="1" lang="ja-JP" altLang="en-US" sz="800"/>
            <a:t>　　　</a:t>
          </a:r>
          <a:r>
            <a:rPr kumimoji="1" lang="en-US" altLang="ja-JP" sz="800"/>
            <a:t>1,460</a:t>
          </a:r>
          <a:r>
            <a:rPr kumimoji="1" lang="ja-JP" altLang="en-US" sz="800"/>
            <a:t>　　百万円</a:t>
          </a:r>
        </a:p>
      </xdr:txBody>
    </xdr:sp>
    <xdr:clientData/>
  </xdr:oneCellAnchor>
  <xdr:oneCellAnchor>
    <xdr:from>
      <xdr:col>40</xdr:col>
      <xdr:colOff>6285</xdr:colOff>
      <xdr:row>163</xdr:row>
      <xdr:rowOff>425674</xdr:rowOff>
    </xdr:from>
    <xdr:ext cx="1495263" cy="359073"/>
    <xdr:sp macro="" textlink="">
      <xdr:nvSpPr>
        <xdr:cNvPr id="113" name="テキスト ボックス 112"/>
        <xdr:cNvSpPr txBox="1"/>
      </xdr:nvSpPr>
      <xdr:spPr>
        <a:xfrm>
          <a:off x="7294981" y="61683848"/>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Ｚ．市町村（１２団体）</a:t>
          </a:r>
          <a:endParaRPr kumimoji="1" lang="en-US" altLang="ja-JP" sz="800"/>
        </a:p>
        <a:p>
          <a:r>
            <a:rPr kumimoji="1" lang="ja-JP" altLang="en-US" sz="800"/>
            <a:t>　　　　</a:t>
          </a:r>
          <a:r>
            <a:rPr kumimoji="1" lang="en-US" altLang="ja-JP" sz="800"/>
            <a:t>708</a:t>
          </a:r>
          <a:r>
            <a:rPr kumimoji="1" lang="ja-JP" altLang="en-US" sz="800"/>
            <a:t>　　百万円</a:t>
          </a:r>
        </a:p>
      </xdr:txBody>
    </xdr:sp>
    <xdr:clientData/>
  </xdr:oneCellAnchor>
  <xdr:oneCellAnchor>
    <xdr:from>
      <xdr:col>40</xdr:col>
      <xdr:colOff>22958</xdr:colOff>
      <xdr:row>164</xdr:row>
      <xdr:rowOff>601161</xdr:rowOff>
    </xdr:from>
    <xdr:ext cx="1495263" cy="359073"/>
    <xdr:sp macro="" textlink="">
      <xdr:nvSpPr>
        <xdr:cNvPr id="114" name="テキスト ボックス 113"/>
        <xdr:cNvSpPr txBox="1"/>
      </xdr:nvSpPr>
      <xdr:spPr>
        <a:xfrm>
          <a:off x="7311654" y="62637900"/>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ａ．奄美群島広域事務組合</a:t>
          </a:r>
          <a:endParaRPr kumimoji="1" lang="en-US" altLang="ja-JP" sz="800"/>
        </a:p>
        <a:p>
          <a:r>
            <a:rPr kumimoji="1" lang="ja-JP" altLang="en-US" sz="800"/>
            <a:t>　　　　</a:t>
          </a:r>
          <a:r>
            <a:rPr kumimoji="1" lang="en-US" altLang="ja-JP" sz="800"/>
            <a:t>61</a:t>
          </a:r>
          <a:r>
            <a:rPr kumimoji="1" lang="ja-JP" altLang="en-US" sz="800"/>
            <a:t>　　百万円</a:t>
          </a:r>
        </a:p>
      </xdr:txBody>
    </xdr:sp>
    <xdr:clientData/>
  </xdr:oneCellAnchor>
  <xdr:oneCellAnchor>
    <xdr:from>
      <xdr:col>40</xdr:col>
      <xdr:colOff>24516</xdr:colOff>
      <xdr:row>165</xdr:row>
      <xdr:rowOff>764873</xdr:rowOff>
    </xdr:from>
    <xdr:ext cx="1739679" cy="359073"/>
    <xdr:sp macro="" textlink="">
      <xdr:nvSpPr>
        <xdr:cNvPr id="115" name="テキスト ボックス 114"/>
        <xdr:cNvSpPr txBox="1"/>
      </xdr:nvSpPr>
      <xdr:spPr>
        <a:xfrm>
          <a:off x="7313212" y="63580177"/>
          <a:ext cx="1739679"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ｂ．</a:t>
          </a:r>
          <a:r>
            <a:rPr kumimoji="1" lang="ja-JP" altLang="en-US" sz="600"/>
            <a:t>奄美群島航空・航路運賃軽減協議会</a:t>
          </a:r>
          <a:endParaRPr kumimoji="1" lang="en-US" altLang="ja-JP" sz="600"/>
        </a:p>
        <a:p>
          <a:r>
            <a:rPr kumimoji="1" lang="ja-JP" altLang="en-US" sz="800"/>
            <a:t>　　　</a:t>
          </a:r>
          <a:r>
            <a:rPr kumimoji="1" lang="en-US" altLang="ja-JP" sz="800"/>
            <a:t>652</a:t>
          </a:r>
          <a:r>
            <a:rPr kumimoji="1" lang="ja-JP" altLang="en-US" sz="800"/>
            <a:t>　　百万円</a:t>
          </a:r>
        </a:p>
      </xdr:txBody>
    </xdr:sp>
    <xdr:clientData/>
  </xdr:oneCellAnchor>
  <xdr:oneCellAnchor>
    <xdr:from>
      <xdr:col>39</xdr:col>
      <xdr:colOff>179450</xdr:colOff>
      <xdr:row>167</xdr:row>
      <xdr:rowOff>164354</xdr:rowOff>
    </xdr:from>
    <xdr:ext cx="1642724" cy="359073"/>
    <xdr:sp macro="" textlink="">
      <xdr:nvSpPr>
        <xdr:cNvPr id="116" name="テキスト ボックス 115"/>
        <xdr:cNvSpPr txBox="1"/>
      </xdr:nvSpPr>
      <xdr:spPr>
        <a:xfrm>
          <a:off x="7285928" y="64536789"/>
          <a:ext cx="1642724"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ｃ</a:t>
          </a:r>
          <a:r>
            <a:rPr kumimoji="1" lang="en-US" altLang="ja-JP" sz="800"/>
            <a:t>.</a:t>
          </a:r>
          <a:r>
            <a:rPr kumimoji="1" lang="ja-JP" altLang="en-US" sz="800"/>
            <a:t>サンゴ礁保全対策協議会</a:t>
          </a:r>
          <a:endParaRPr kumimoji="1" lang="en-US" altLang="ja-JP" sz="800"/>
        </a:p>
        <a:p>
          <a:r>
            <a:rPr kumimoji="1" lang="ja-JP" altLang="en-US" sz="800"/>
            <a:t>　　　　　　</a:t>
          </a:r>
          <a:r>
            <a:rPr kumimoji="1" lang="en-US" altLang="ja-JP" sz="800"/>
            <a:t>1</a:t>
          </a:r>
          <a:r>
            <a:rPr kumimoji="1" lang="ja-JP" altLang="en-US" sz="800"/>
            <a:t>　　百万円</a:t>
          </a:r>
        </a:p>
      </xdr:txBody>
    </xdr:sp>
    <xdr:clientData/>
  </xdr:oneCellAnchor>
  <xdr:oneCellAnchor>
    <xdr:from>
      <xdr:col>24</xdr:col>
      <xdr:colOff>9554</xdr:colOff>
      <xdr:row>168</xdr:row>
      <xdr:rowOff>418737</xdr:rowOff>
    </xdr:from>
    <xdr:ext cx="1495263" cy="359073"/>
    <xdr:sp macro="" textlink="">
      <xdr:nvSpPr>
        <xdr:cNvPr id="117" name="テキスト ボックス 116"/>
        <xdr:cNvSpPr txBox="1"/>
      </xdr:nvSpPr>
      <xdr:spPr>
        <a:xfrm>
          <a:off x="4352954" y="65588787"/>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Ｊ</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39</a:t>
          </a:r>
          <a:r>
            <a:rPr kumimoji="1" lang="ja-JP" altLang="en-US" sz="800"/>
            <a:t>　　百万円</a:t>
          </a:r>
        </a:p>
      </xdr:txBody>
    </xdr:sp>
    <xdr:clientData/>
  </xdr:oneCellAnchor>
  <xdr:oneCellAnchor>
    <xdr:from>
      <xdr:col>40</xdr:col>
      <xdr:colOff>7435</xdr:colOff>
      <xdr:row>168</xdr:row>
      <xdr:rowOff>433305</xdr:rowOff>
    </xdr:from>
    <xdr:ext cx="1495263" cy="359073"/>
    <xdr:sp macro="" textlink="">
      <xdr:nvSpPr>
        <xdr:cNvPr id="118" name="テキスト ボックス 117"/>
        <xdr:cNvSpPr txBox="1"/>
      </xdr:nvSpPr>
      <xdr:spPr>
        <a:xfrm>
          <a:off x="7246435" y="65603355"/>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ｄ</a:t>
          </a:r>
          <a:r>
            <a:rPr kumimoji="1" lang="en-US" altLang="ja-JP" sz="800"/>
            <a:t>.</a:t>
          </a:r>
          <a:r>
            <a:rPr kumimoji="1" lang="ja-JP" altLang="en-US" sz="800"/>
            <a:t>市町村（２団体）</a:t>
          </a:r>
          <a:endParaRPr kumimoji="1" lang="en-US" altLang="ja-JP" sz="800"/>
        </a:p>
        <a:p>
          <a:r>
            <a:rPr kumimoji="1" lang="ja-JP" altLang="en-US" sz="800"/>
            <a:t>　　　　　</a:t>
          </a:r>
          <a:r>
            <a:rPr kumimoji="1" lang="en-US" altLang="ja-JP" sz="800"/>
            <a:t>39</a:t>
          </a:r>
          <a:r>
            <a:rPr kumimoji="1" lang="ja-JP" altLang="en-US" sz="800"/>
            <a:t>　　百万円</a:t>
          </a:r>
        </a:p>
      </xdr:txBody>
    </xdr:sp>
    <xdr:clientData/>
  </xdr:oneCellAnchor>
  <xdr:oneCellAnchor>
    <xdr:from>
      <xdr:col>24</xdr:col>
      <xdr:colOff>29216</xdr:colOff>
      <xdr:row>144</xdr:row>
      <xdr:rowOff>104459</xdr:rowOff>
    </xdr:from>
    <xdr:ext cx="1495263" cy="364167"/>
    <xdr:sp macro="" textlink="">
      <xdr:nvSpPr>
        <xdr:cNvPr id="119" name="テキスト ボックス 118"/>
        <xdr:cNvSpPr txBox="1"/>
      </xdr:nvSpPr>
      <xdr:spPr>
        <a:xfrm>
          <a:off x="4332275" y="4672093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Ｅ</a:t>
          </a:r>
          <a:r>
            <a:rPr kumimoji="1" lang="en-US" altLang="ja-JP" sz="800"/>
            <a:t>.</a:t>
          </a:r>
          <a:r>
            <a:rPr kumimoji="1" lang="ja-JP" altLang="en-US" sz="800"/>
            <a:t>九州農政局</a:t>
          </a:r>
          <a:endParaRPr kumimoji="1" lang="en-US" altLang="ja-JP" sz="800"/>
        </a:p>
        <a:p>
          <a:r>
            <a:rPr kumimoji="1" lang="ja-JP" altLang="en-US" sz="800"/>
            <a:t>　　　</a:t>
          </a:r>
          <a:r>
            <a:rPr kumimoji="1" lang="en-US" altLang="ja-JP" sz="800"/>
            <a:t>4,866</a:t>
          </a:r>
          <a:r>
            <a:rPr kumimoji="1" lang="ja-JP" altLang="en-US" sz="800"/>
            <a:t>　　百万円</a:t>
          </a:r>
        </a:p>
      </xdr:txBody>
    </xdr:sp>
    <xdr:clientData/>
  </xdr:oneCellAnchor>
  <xdr:oneCellAnchor>
    <xdr:from>
      <xdr:col>24</xdr:col>
      <xdr:colOff>15214</xdr:colOff>
      <xdr:row>142</xdr:row>
      <xdr:rowOff>204750</xdr:rowOff>
    </xdr:from>
    <xdr:ext cx="1495263" cy="364167"/>
    <xdr:sp macro="" textlink="">
      <xdr:nvSpPr>
        <xdr:cNvPr id="120" name="テキスト ボックス 119"/>
        <xdr:cNvSpPr txBox="1"/>
      </xdr:nvSpPr>
      <xdr:spPr>
        <a:xfrm>
          <a:off x="4318273" y="45252397"/>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Ｃ</a:t>
          </a:r>
          <a:r>
            <a:rPr kumimoji="1" lang="en-US" altLang="ja-JP" sz="800"/>
            <a:t>.</a:t>
          </a:r>
          <a:r>
            <a:rPr kumimoji="1" lang="ja-JP" altLang="en-US" sz="800"/>
            <a:t>国土交通本省</a:t>
          </a:r>
          <a:endParaRPr kumimoji="1" lang="en-US" altLang="ja-JP" sz="800"/>
        </a:p>
        <a:p>
          <a:r>
            <a:rPr kumimoji="1" lang="ja-JP" altLang="en-US" sz="800"/>
            <a:t>　　　　　　</a:t>
          </a:r>
          <a:r>
            <a:rPr kumimoji="1" lang="en-US" altLang="ja-JP" sz="800"/>
            <a:t>4</a:t>
          </a:r>
          <a:r>
            <a:rPr kumimoji="1" lang="ja-JP" altLang="en-US" sz="800"/>
            <a:t>　　百万円</a:t>
          </a:r>
        </a:p>
      </xdr:txBody>
    </xdr:sp>
    <xdr:clientData/>
  </xdr:oneCellAnchor>
  <xdr:oneCellAnchor>
    <xdr:from>
      <xdr:col>24</xdr:col>
      <xdr:colOff>28581</xdr:colOff>
      <xdr:row>139</xdr:row>
      <xdr:rowOff>47678</xdr:rowOff>
    </xdr:from>
    <xdr:ext cx="1495263" cy="364167"/>
    <xdr:sp macro="" textlink="">
      <xdr:nvSpPr>
        <xdr:cNvPr id="121" name="テキスト ボックス 120"/>
        <xdr:cNvSpPr txBox="1"/>
      </xdr:nvSpPr>
      <xdr:spPr>
        <a:xfrm>
          <a:off x="4331640" y="4274209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Ａ</a:t>
          </a:r>
          <a:r>
            <a:rPr kumimoji="1" lang="en-US" altLang="ja-JP" sz="800"/>
            <a:t>.</a:t>
          </a:r>
          <a:r>
            <a:rPr kumimoji="1" lang="ja-JP" altLang="en-US" sz="800"/>
            <a:t>九州地方整備局</a:t>
          </a:r>
          <a:endParaRPr kumimoji="1" lang="en-US" altLang="ja-JP" sz="800"/>
        </a:p>
        <a:p>
          <a:r>
            <a:rPr kumimoji="1" lang="ja-JP" altLang="en-US" sz="800"/>
            <a:t>　　　</a:t>
          </a:r>
          <a:r>
            <a:rPr kumimoji="1" lang="en-US" altLang="ja-JP" sz="800"/>
            <a:t>1,487</a:t>
          </a:r>
          <a:r>
            <a:rPr kumimoji="1" lang="ja-JP" altLang="en-US" sz="800"/>
            <a:t>　　百万円</a:t>
          </a:r>
        </a:p>
      </xdr:txBody>
    </xdr:sp>
    <xdr:clientData/>
  </xdr:oneCellAnchor>
  <xdr:oneCellAnchor>
    <xdr:from>
      <xdr:col>8</xdr:col>
      <xdr:colOff>24654</xdr:colOff>
      <xdr:row>139</xdr:row>
      <xdr:rowOff>17371</xdr:rowOff>
    </xdr:from>
    <xdr:ext cx="1495263" cy="364167"/>
    <xdr:sp macro="" textlink="">
      <xdr:nvSpPr>
        <xdr:cNvPr id="122" name="テキスト ボックス 121"/>
        <xdr:cNvSpPr txBox="1"/>
      </xdr:nvSpPr>
      <xdr:spPr>
        <a:xfrm>
          <a:off x="1459007" y="42711783"/>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国土交通省</a:t>
          </a:r>
          <a:endParaRPr kumimoji="1" lang="en-US" altLang="ja-JP" sz="800"/>
        </a:p>
        <a:p>
          <a:r>
            <a:rPr kumimoji="1" lang="ja-JP" altLang="en-US" sz="800"/>
            <a:t>　　　</a:t>
          </a:r>
          <a:r>
            <a:rPr kumimoji="1" lang="en-US" altLang="ja-JP" sz="800"/>
            <a:t>14,314</a:t>
          </a:r>
          <a:r>
            <a:rPr kumimoji="1" lang="ja-JP" altLang="en-US" sz="800"/>
            <a:t>　　百万円</a:t>
          </a:r>
        </a:p>
      </xdr:txBody>
    </xdr:sp>
    <xdr:clientData/>
  </xdr:oneCellAnchor>
  <xdr:oneCellAnchor>
    <xdr:from>
      <xdr:col>23</xdr:col>
      <xdr:colOff>122150</xdr:colOff>
      <xdr:row>138</xdr:row>
      <xdr:rowOff>641590</xdr:rowOff>
    </xdr:from>
    <xdr:ext cx="492443" cy="225703"/>
    <xdr:sp macro="" textlink="">
      <xdr:nvSpPr>
        <xdr:cNvPr id="123" name="テキスト ボックス 122"/>
        <xdr:cNvSpPr txBox="1"/>
      </xdr:nvSpPr>
      <xdr:spPr>
        <a:xfrm>
          <a:off x="4245915" y="4255159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24</xdr:col>
      <xdr:colOff>11212</xdr:colOff>
      <xdr:row>139</xdr:row>
      <xdr:rowOff>409628</xdr:rowOff>
    </xdr:from>
    <xdr:ext cx="1107996" cy="225703"/>
    <xdr:sp macro="" textlink="">
      <xdr:nvSpPr>
        <xdr:cNvPr id="124" name="テキスト ボックス 123"/>
        <xdr:cNvSpPr txBox="1"/>
      </xdr:nvSpPr>
      <xdr:spPr>
        <a:xfrm>
          <a:off x="4314271" y="43104040"/>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港湾整備事業の実施</a:t>
          </a:r>
        </a:p>
      </xdr:txBody>
    </xdr:sp>
    <xdr:clientData/>
  </xdr:oneCellAnchor>
  <xdr:twoCellAnchor>
    <xdr:from>
      <xdr:col>24</xdr:col>
      <xdr:colOff>30261</xdr:colOff>
      <xdr:row>139</xdr:row>
      <xdr:rowOff>495354</xdr:rowOff>
    </xdr:from>
    <xdr:to>
      <xdr:col>32</xdr:col>
      <xdr:colOff>165852</xdr:colOff>
      <xdr:row>139</xdr:row>
      <xdr:rowOff>704904</xdr:rowOff>
    </xdr:to>
    <xdr:sp macro="" textlink="">
      <xdr:nvSpPr>
        <xdr:cNvPr id="125" name="大かっこ 124"/>
        <xdr:cNvSpPr/>
      </xdr:nvSpPr>
      <xdr:spPr>
        <a:xfrm>
          <a:off x="4333320" y="43189766"/>
          <a:ext cx="1569944" cy="20955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26905</xdr:colOff>
      <xdr:row>139</xdr:row>
      <xdr:rowOff>752528</xdr:rowOff>
    </xdr:from>
    <xdr:ext cx="1495263" cy="364167"/>
    <xdr:sp macro="" textlink="">
      <xdr:nvSpPr>
        <xdr:cNvPr id="126" name="テキスト ボックス 125"/>
        <xdr:cNvSpPr txBox="1"/>
      </xdr:nvSpPr>
      <xdr:spPr>
        <a:xfrm>
          <a:off x="7198670" y="4344694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Ｋ．鹿児島県</a:t>
          </a:r>
          <a:endParaRPr kumimoji="1" lang="en-US" altLang="ja-JP" sz="800"/>
        </a:p>
        <a:p>
          <a:r>
            <a:rPr kumimoji="1" lang="ja-JP" altLang="en-US" sz="800"/>
            <a:t>　　　</a:t>
          </a:r>
          <a:r>
            <a:rPr kumimoji="1" lang="en-US" altLang="ja-JP" sz="800"/>
            <a:t>10,564</a:t>
          </a:r>
          <a:r>
            <a:rPr kumimoji="1" lang="ja-JP" altLang="en-US" sz="800"/>
            <a:t>　　百万円</a:t>
          </a:r>
        </a:p>
      </xdr:txBody>
    </xdr:sp>
    <xdr:clientData/>
  </xdr:oneCellAnchor>
  <xdr:oneCellAnchor>
    <xdr:from>
      <xdr:col>39</xdr:col>
      <xdr:colOff>110948</xdr:colOff>
      <xdr:row>139</xdr:row>
      <xdr:rowOff>571553</xdr:rowOff>
    </xdr:from>
    <xdr:ext cx="492443" cy="225703"/>
    <xdr:sp macro="" textlink="">
      <xdr:nvSpPr>
        <xdr:cNvPr id="127" name="テキスト ボックス 126"/>
        <xdr:cNvSpPr txBox="1"/>
      </xdr:nvSpPr>
      <xdr:spPr>
        <a:xfrm>
          <a:off x="7103419" y="4326596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28581</xdr:colOff>
      <xdr:row>141</xdr:row>
      <xdr:rowOff>50480</xdr:rowOff>
    </xdr:from>
    <xdr:ext cx="1495263" cy="364167"/>
    <xdr:sp macro="" textlink="">
      <xdr:nvSpPr>
        <xdr:cNvPr id="128" name="テキスト ボックス 127"/>
        <xdr:cNvSpPr txBox="1"/>
      </xdr:nvSpPr>
      <xdr:spPr>
        <a:xfrm>
          <a:off x="4331640" y="44313715"/>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Ｂ</a:t>
          </a:r>
          <a:r>
            <a:rPr kumimoji="1" lang="en-US" altLang="ja-JP" sz="800"/>
            <a:t>.</a:t>
          </a:r>
          <a:r>
            <a:rPr kumimoji="1" lang="ja-JP" altLang="en-US" sz="800"/>
            <a:t>九州地方整備局</a:t>
          </a:r>
          <a:endParaRPr kumimoji="1" lang="en-US" altLang="ja-JP" sz="800"/>
        </a:p>
        <a:p>
          <a:r>
            <a:rPr kumimoji="1" lang="ja-JP" altLang="en-US" sz="800"/>
            <a:t>　　　</a:t>
          </a:r>
          <a:r>
            <a:rPr kumimoji="1" lang="en-US" altLang="ja-JP" sz="800"/>
            <a:t>2,259</a:t>
          </a:r>
          <a:r>
            <a:rPr kumimoji="1" lang="ja-JP" altLang="en-US" sz="800"/>
            <a:t>　　百万円</a:t>
          </a:r>
        </a:p>
      </xdr:txBody>
    </xdr:sp>
    <xdr:clientData/>
  </xdr:oneCellAnchor>
  <xdr:oneCellAnchor>
    <xdr:from>
      <xdr:col>23</xdr:col>
      <xdr:colOff>122150</xdr:colOff>
      <xdr:row>140</xdr:row>
      <xdr:rowOff>663441</xdr:rowOff>
    </xdr:from>
    <xdr:ext cx="492443" cy="225703"/>
    <xdr:sp macro="" textlink="">
      <xdr:nvSpPr>
        <xdr:cNvPr id="129" name="テキスト ボックス 128"/>
        <xdr:cNvSpPr txBox="1"/>
      </xdr:nvSpPr>
      <xdr:spPr>
        <a:xfrm>
          <a:off x="4284575" y="4396409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11212</xdr:colOff>
      <xdr:row>141</xdr:row>
      <xdr:rowOff>431480</xdr:rowOff>
    </xdr:from>
    <xdr:ext cx="1669047" cy="359073"/>
    <xdr:sp macro="" textlink="">
      <xdr:nvSpPr>
        <xdr:cNvPr id="130" name="テキスト ボックス 129"/>
        <xdr:cNvSpPr txBox="1"/>
      </xdr:nvSpPr>
      <xdr:spPr>
        <a:xfrm>
          <a:off x="4384429" y="44561219"/>
          <a:ext cx="166904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港湾整備事業、砂防事業等に係る</a:t>
          </a:r>
          <a:endParaRPr kumimoji="1" lang="en-US" altLang="ja-JP" sz="800"/>
        </a:p>
        <a:p>
          <a:r>
            <a:rPr kumimoji="1" lang="ja-JP" altLang="en-US" sz="800"/>
            <a:t>補助金交付</a:t>
          </a:r>
        </a:p>
      </xdr:txBody>
    </xdr:sp>
    <xdr:clientData/>
  </xdr:oneCellAnchor>
  <xdr:twoCellAnchor>
    <xdr:from>
      <xdr:col>24</xdr:col>
      <xdr:colOff>30261</xdr:colOff>
      <xdr:row>141</xdr:row>
      <xdr:rowOff>498156</xdr:rowOff>
    </xdr:from>
    <xdr:to>
      <xdr:col>32</xdr:col>
      <xdr:colOff>165852</xdr:colOff>
      <xdr:row>141</xdr:row>
      <xdr:rowOff>726756</xdr:rowOff>
    </xdr:to>
    <xdr:sp macro="" textlink="">
      <xdr:nvSpPr>
        <xdr:cNvPr id="131" name="大かっこ 130"/>
        <xdr:cNvSpPr/>
      </xdr:nvSpPr>
      <xdr:spPr>
        <a:xfrm>
          <a:off x="4333320" y="4476139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9535</xdr:colOff>
      <xdr:row>140</xdr:row>
      <xdr:rowOff>339591</xdr:rowOff>
    </xdr:from>
    <xdr:ext cx="1514389" cy="359073"/>
    <xdr:sp macro="" textlink="">
      <xdr:nvSpPr>
        <xdr:cNvPr id="132" name="テキスト ボックス 131"/>
        <xdr:cNvSpPr txBox="1"/>
      </xdr:nvSpPr>
      <xdr:spPr>
        <a:xfrm>
          <a:off x="7181300" y="43818415"/>
          <a:ext cx="1514389"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社会資本整備総合交付金及び</a:t>
          </a:r>
          <a:endParaRPr kumimoji="1" lang="en-US" altLang="ja-JP" sz="800"/>
        </a:p>
        <a:p>
          <a:r>
            <a:rPr kumimoji="1" lang="ja-JP" altLang="en-US" sz="800"/>
            <a:t>防災・安全交付金の実施</a:t>
          </a:r>
        </a:p>
      </xdr:txBody>
    </xdr:sp>
    <xdr:clientData/>
  </xdr:oneCellAnchor>
  <xdr:twoCellAnchor>
    <xdr:from>
      <xdr:col>40</xdr:col>
      <xdr:colOff>26904</xdr:colOff>
      <xdr:row>140</xdr:row>
      <xdr:rowOff>406267</xdr:rowOff>
    </xdr:from>
    <xdr:to>
      <xdr:col>48</xdr:col>
      <xdr:colOff>164175</xdr:colOff>
      <xdr:row>140</xdr:row>
      <xdr:rowOff>634867</xdr:rowOff>
    </xdr:to>
    <xdr:sp macro="" textlink="">
      <xdr:nvSpPr>
        <xdr:cNvPr id="133" name="大かっこ 132"/>
        <xdr:cNvSpPr/>
      </xdr:nvSpPr>
      <xdr:spPr>
        <a:xfrm>
          <a:off x="7198669" y="43885091"/>
          <a:ext cx="157162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17380</xdr:colOff>
      <xdr:row>141</xdr:row>
      <xdr:rowOff>40955</xdr:rowOff>
    </xdr:from>
    <xdr:ext cx="1495263" cy="364167"/>
    <xdr:sp macro="" textlink="">
      <xdr:nvSpPr>
        <xdr:cNvPr id="134" name="テキスト ボックス 133"/>
        <xdr:cNvSpPr txBox="1"/>
      </xdr:nvSpPr>
      <xdr:spPr>
        <a:xfrm>
          <a:off x="7189145" y="44304190"/>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Ｌ．鹿児島県</a:t>
          </a:r>
          <a:endParaRPr kumimoji="1" lang="en-US" altLang="ja-JP" sz="800"/>
        </a:p>
        <a:p>
          <a:r>
            <a:rPr kumimoji="1" lang="ja-JP" altLang="en-US" sz="800"/>
            <a:t>　　　</a:t>
          </a:r>
          <a:r>
            <a:rPr kumimoji="1" lang="en-US" altLang="ja-JP" sz="800"/>
            <a:t>2,259</a:t>
          </a:r>
          <a:r>
            <a:rPr kumimoji="1" lang="ja-JP" altLang="en-US" sz="800"/>
            <a:t>　　百万円</a:t>
          </a:r>
        </a:p>
      </xdr:txBody>
    </xdr:sp>
    <xdr:clientData/>
  </xdr:oneCellAnchor>
  <xdr:oneCellAnchor>
    <xdr:from>
      <xdr:col>39</xdr:col>
      <xdr:colOff>101423</xdr:colOff>
      <xdr:row>140</xdr:row>
      <xdr:rowOff>644391</xdr:rowOff>
    </xdr:from>
    <xdr:ext cx="492443" cy="225703"/>
    <xdr:sp macro="" textlink="">
      <xdr:nvSpPr>
        <xdr:cNvPr id="135" name="テキスト ボックス 134"/>
        <xdr:cNvSpPr txBox="1"/>
      </xdr:nvSpPr>
      <xdr:spPr>
        <a:xfrm>
          <a:off x="7093894" y="4412321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10</xdr:colOff>
      <xdr:row>141</xdr:row>
      <xdr:rowOff>412430</xdr:rowOff>
    </xdr:from>
    <xdr:ext cx="1483932" cy="359073"/>
    <xdr:sp macro="" textlink="">
      <xdr:nvSpPr>
        <xdr:cNvPr id="136" name="テキスト ボックス 135"/>
        <xdr:cNvSpPr txBox="1"/>
      </xdr:nvSpPr>
      <xdr:spPr>
        <a:xfrm>
          <a:off x="7171775" y="44675665"/>
          <a:ext cx="14839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港湾整備事業、砂防事業等の</a:t>
          </a:r>
          <a:endParaRPr kumimoji="1" lang="en-US" altLang="ja-JP" sz="800"/>
        </a:p>
        <a:p>
          <a:r>
            <a:rPr kumimoji="1" lang="ja-JP" altLang="en-US" sz="800"/>
            <a:t>実施</a:t>
          </a:r>
        </a:p>
      </xdr:txBody>
    </xdr:sp>
    <xdr:clientData/>
  </xdr:oneCellAnchor>
  <xdr:twoCellAnchor>
    <xdr:from>
      <xdr:col>40</xdr:col>
      <xdr:colOff>19059</xdr:colOff>
      <xdr:row>141</xdr:row>
      <xdr:rowOff>479106</xdr:rowOff>
    </xdr:from>
    <xdr:to>
      <xdr:col>48</xdr:col>
      <xdr:colOff>154650</xdr:colOff>
      <xdr:row>141</xdr:row>
      <xdr:rowOff>707706</xdr:rowOff>
    </xdr:to>
    <xdr:sp macro="" textlink="">
      <xdr:nvSpPr>
        <xdr:cNvPr id="137" name="大かっこ 136"/>
        <xdr:cNvSpPr/>
      </xdr:nvSpPr>
      <xdr:spPr>
        <a:xfrm>
          <a:off x="7190824" y="4474234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103100</xdr:colOff>
      <xdr:row>141</xdr:row>
      <xdr:rowOff>783905</xdr:rowOff>
    </xdr:from>
    <xdr:ext cx="492443" cy="225703"/>
    <xdr:sp macro="" textlink="">
      <xdr:nvSpPr>
        <xdr:cNvPr id="138" name="テキスト ボックス 137"/>
        <xdr:cNvSpPr txBox="1"/>
      </xdr:nvSpPr>
      <xdr:spPr>
        <a:xfrm>
          <a:off x="4226865" y="4504714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23</xdr:col>
      <xdr:colOff>98617</xdr:colOff>
      <xdr:row>142</xdr:row>
      <xdr:rowOff>709945</xdr:rowOff>
    </xdr:from>
    <xdr:ext cx="492443" cy="225703"/>
    <xdr:sp macro="" textlink="">
      <xdr:nvSpPr>
        <xdr:cNvPr id="139" name="テキスト ボックス 138"/>
        <xdr:cNvSpPr txBox="1"/>
      </xdr:nvSpPr>
      <xdr:spPr>
        <a:xfrm>
          <a:off x="4222382" y="4575759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24</xdr:col>
      <xdr:colOff>17935</xdr:colOff>
      <xdr:row>143</xdr:row>
      <xdr:rowOff>463417</xdr:rowOff>
    </xdr:from>
    <xdr:ext cx="1303627" cy="225703"/>
    <xdr:sp macro="" textlink="">
      <xdr:nvSpPr>
        <xdr:cNvPr id="140" name="テキスト ボックス 139"/>
        <xdr:cNvSpPr txBox="1"/>
      </xdr:nvSpPr>
      <xdr:spPr>
        <a:xfrm>
          <a:off x="4320994" y="46295476"/>
          <a:ext cx="1303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かんがい排水事業の推進</a:t>
          </a:r>
        </a:p>
      </xdr:txBody>
    </xdr:sp>
    <xdr:clientData/>
  </xdr:oneCellAnchor>
  <xdr:twoCellAnchor>
    <xdr:from>
      <xdr:col>24</xdr:col>
      <xdr:colOff>36984</xdr:colOff>
      <xdr:row>143</xdr:row>
      <xdr:rowOff>533454</xdr:rowOff>
    </xdr:from>
    <xdr:to>
      <xdr:col>32</xdr:col>
      <xdr:colOff>172575</xdr:colOff>
      <xdr:row>143</xdr:row>
      <xdr:rowOff>758693</xdr:rowOff>
    </xdr:to>
    <xdr:sp macro="" textlink="">
      <xdr:nvSpPr>
        <xdr:cNvPr id="141" name="大かっこ 140"/>
        <xdr:cNvSpPr/>
      </xdr:nvSpPr>
      <xdr:spPr>
        <a:xfrm>
          <a:off x="4340043" y="46365513"/>
          <a:ext cx="1569944" cy="22523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1692</xdr:colOff>
      <xdr:row>144</xdr:row>
      <xdr:rowOff>96985</xdr:rowOff>
    </xdr:from>
    <xdr:ext cx="1495263" cy="364167"/>
    <xdr:sp macro="" textlink="">
      <xdr:nvSpPr>
        <xdr:cNvPr id="142" name="テキスト ボックス 141"/>
        <xdr:cNvSpPr txBox="1"/>
      </xdr:nvSpPr>
      <xdr:spPr>
        <a:xfrm>
          <a:off x="7173457" y="46713456"/>
          <a:ext cx="1495263" cy="364167"/>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Ｍ．鹿児島県</a:t>
          </a:r>
          <a:endParaRPr kumimoji="1" lang="en-US" altLang="ja-JP" sz="800"/>
        </a:p>
        <a:p>
          <a:r>
            <a:rPr kumimoji="1" lang="ja-JP" altLang="en-US" sz="800"/>
            <a:t>　　　</a:t>
          </a:r>
          <a:r>
            <a:rPr kumimoji="1" lang="en-US" altLang="ja-JP" sz="800"/>
            <a:t>2,865</a:t>
          </a:r>
          <a:r>
            <a:rPr kumimoji="1" lang="ja-JP" altLang="en-US" sz="800"/>
            <a:t>　　百万円</a:t>
          </a:r>
        </a:p>
      </xdr:txBody>
    </xdr:sp>
    <xdr:clientData/>
  </xdr:oneCellAnchor>
  <xdr:oneCellAnchor>
    <xdr:from>
      <xdr:col>39</xdr:col>
      <xdr:colOff>85735</xdr:colOff>
      <xdr:row>143</xdr:row>
      <xdr:rowOff>700422</xdr:rowOff>
    </xdr:from>
    <xdr:ext cx="492443" cy="225703"/>
    <xdr:sp macro="" textlink="">
      <xdr:nvSpPr>
        <xdr:cNvPr id="143" name="テキスト ボックス 142"/>
        <xdr:cNvSpPr txBox="1"/>
      </xdr:nvSpPr>
      <xdr:spPr>
        <a:xfrm>
          <a:off x="7078206" y="4653248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6734</xdr:colOff>
      <xdr:row>144</xdr:row>
      <xdr:rowOff>479666</xdr:rowOff>
    </xdr:from>
    <xdr:ext cx="1483932" cy="359073"/>
    <xdr:sp macro="" textlink="">
      <xdr:nvSpPr>
        <xdr:cNvPr id="144" name="テキスト ボックス 143"/>
        <xdr:cNvSpPr txBox="1"/>
      </xdr:nvSpPr>
      <xdr:spPr>
        <a:xfrm>
          <a:off x="7178499" y="47096137"/>
          <a:ext cx="148393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農業競争力強化基盤整備、農</a:t>
          </a:r>
          <a:endParaRPr lang="ja-JP" altLang="ja-JP" sz="800">
            <a:effectLst/>
          </a:endParaRPr>
        </a:p>
        <a:p>
          <a:r>
            <a:rPr kumimoji="1" lang="ja-JP" altLang="ja-JP" sz="800">
              <a:solidFill>
                <a:schemeClr val="tx1"/>
              </a:solidFill>
              <a:effectLst/>
              <a:latin typeface="+mn-lt"/>
              <a:ea typeface="+mn-ea"/>
              <a:cs typeface="+mn-cs"/>
            </a:rPr>
            <a:t>地等保線事業等</a:t>
          </a:r>
          <a:r>
            <a:rPr kumimoji="1" lang="ja-JP" altLang="en-US" sz="800">
              <a:solidFill>
                <a:schemeClr val="tx1"/>
              </a:solidFill>
              <a:effectLst/>
              <a:latin typeface="+mn-lt"/>
              <a:ea typeface="+mn-ea"/>
              <a:cs typeface="+mn-cs"/>
            </a:rPr>
            <a:t>の実施</a:t>
          </a:r>
          <a:endParaRPr kumimoji="1" lang="ja-JP" altLang="en-US" sz="800"/>
        </a:p>
      </xdr:txBody>
    </xdr:sp>
    <xdr:clientData/>
  </xdr:oneCellAnchor>
  <xdr:twoCellAnchor>
    <xdr:from>
      <xdr:col>40</xdr:col>
      <xdr:colOff>3371</xdr:colOff>
      <xdr:row>144</xdr:row>
      <xdr:rowOff>535136</xdr:rowOff>
    </xdr:from>
    <xdr:to>
      <xdr:col>48</xdr:col>
      <xdr:colOff>138962</xdr:colOff>
      <xdr:row>144</xdr:row>
      <xdr:rowOff>763735</xdr:rowOff>
    </xdr:to>
    <xdr:sp macro="" textlink="">
      <xdr:nvSpPr>
        <xdr:cNvPr id="145" name="大かっこ 144"/>
        <xdr:cNvSpPr/>
      </xdr:nvSpPr>
      <xdr:spPr>
        <a:xfrm>
          <a:off x="7175136" y="47151607"/>
          <a:ext cx="156994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24</xdr:col>
      <xdr:colOff>24657</xdr:colOff>
      <xdr:row>144</xdr:row>
      <xdr:rowOff>490318</xdr:rowOff>
    </xdr:from>
    <xdr:ext cx="1498295" cy="492443"/>
    <xdr:sp macro="" textlink="">
      <xdr:nvSpPr>
        <xdr:cNvPr id="146" name="テキスト ボックス 145"/>
        <xdr:cNvSpPr txBox="1"/>
      </xdr:nvSpPr>
      <xdr:spPr>
        <a:xfrm>
          <a:off x="4327716" y="47106789"/>
          <a:ext cx="1498295"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t>農業競争力強化基盤整備、農</a:t>
          </a:r>
          <a:endParaRPr kumimoji="1" lang="en-US" altLang="ja-JP" sz="800"/>
        </a:p>
        <a:p>
          <a:r>
            <a:rPr kumimoji="1" lang="ja-JP" altLang="en-US" sz="800"/>
            <a:t>地等保線事業等に係る補助金</a:t>
          </a:r>
          <a:endParaRPr kumimoji="1" lang="en-US" altLang="ja-JP" sz="800"/>
        </a:p>
        <a:p>
          <a:r>
            <a:rPr kumimoji="1" lang="ja-JP" altLang="en-US" sz="800"/>
            <a:t>交付</a:t>
          </a:r>
        </a:p>
      </xdr:txBody>
    </xdr:sp>
    <xdr:clientData/>
  </xdr:oneCellAnchor>
  <xdr:twoCellAnchor>
    <xdr:from>
      <xdr:col>24</xdr:col>
      <xdr:colOff>43706</xdr:colOff>
      <xdr:row>144</xdr:row>
      <xdr:rowOff>560355</xdr:rowOff>
    </xdr:from>
    <xdr:to>
      <xdr:col>33</xdr:col>
      <xdr:colOff>3</xdr:colOff>
      <xdr:row>145</xdr:row>
      <xdr:rowOff>210724</xdr:rowOff>
    </xdr:to>
    <xdr:sp macro="" textlink="">
      <xdr:nvSpPr>
        <xdr:cNvPr id="147" name="大かっこ 146"/>
        <xdr:cNvSpPr/>
      </xdr:nvSpPr>
      <xdr:spPr>
        <a:xfrm>
          <a:off x="4346765" y="47176826"/>
          <a:ext cx="1569944" cy="43478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62195</xdr:colOff>
      <xdr:row>145</xdr:row>
      <xdr:rowOff>42636</xdr:rowOff>
    </xdr:from>
    <xdr:ext cx="492443" cy="225703"/>
    <xdr:sp macro="" textlink="">
      <xdr:nvSpPr>
        <xdr:cNvPr id="148" name="テキスト ボックス 147"/>
        <xdr:cNvSpPr txBox="1"/>
      </xdr:nvSpPr>
      <xdr:spPr>
        <a:xfrm>
          <a:off x="7054666" y="47443518"/>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24662</xdr:colOff>
      <xdr:row>145</xdr:row>
      <xdr:rowOff>607421</xdr:rowOff>
    </xdr:from>
    <xdr:ext cx="1415772" cy="359073"/>
    <xdr:sp macro="" textlink="">
      <xdr:nvSpPr>
        <xdr:cNvPr id="149" name="テキスト ボックス 148"/>
        <xdr:cNvSpPr txBox="1"/>
      </xdr:nvSpPr>
      <xdr:spPr>
        <a:xfrm>
          <a:off x="7196427" y="48008303"/>
          <a:ext cx="141577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a:t>
          </a:r>
          <a:r>
            <a:rPr kumimoji="1" lang="ja-JP" altLang="en-US" sz="800">
              <a:solidFill>
                <a:schemeClr val="tx1"/>
              </a:solidFill>
              <a:effectLst/>
              <a:latin typeface="+mn-lt"/>
              <a:ea typeface="+mn-ea"/>
              <a:cs typeface="+mn-cs"/>
            </a:rPr>
            <a:t>事</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業の実施</a:t>
          </a:r>
          <a:endParaRPr lang="ja-JP" altLang="ja-JP" sz="800">
            <a:effectLst/>
          </a:endParaRPr>
        </a:p>
      </xdr:txBody>
    </xdr:sp>
    <xdr:clientData/>
  </xdr:oneCellAnchor>
  <xdr:twoCellAnchor>
    <xdr:from>
      <xdr:col>40</xdr:col>
      <xdr:colOff>21299</xdr:colOff>
      <xdr:row>145</xdr:row>
      <xdr:rowOff>662891</xdr:rowOff>
    </xdr:from>
    <xdr:to>
      <xdr:col>48</xdr:col>
      <xdr:colOff>156890</xdr:colOff>
      <xdr:row>146</xdr:row>
      <xdr:rowOff>107079</xdr:rowOff>
    </xdr:to>
    <xdr:sp macro="" textlink="">
      <xdr:nvSpPr>
        <xdr:cNvPr id="150" name="大かっこ 149"/>
        <xdr:cNvSpPr/>
      </xdr:nvSpPr>
      <xdr:spPr>
        <a:xfrm>
          <a:off x="7193064" y="48063773"/>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149883</xdr:colOff>
      <xdr:row>146</xdr:row>
      <xdr:rowOff>268345</xdr:rowOff>
    </xdr:from>
    <xdr:ext cx="1495263" cy="359073"/>
    <xdr:sp macro="" textlink="">
      <xdr:nvSpPr>
        <xdr:cNvPr id="151" name="テキスト ボックス 150"/>
        <xdr:cNvSpPr txBox="1"/>
      </xdr:nvSpPr>
      <xdr:spPr>
        <a:xfrm>
          <a:off x="7142354" y="48453639"/>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Ｏ</a:t>
          </a:r>
          <a:r>
            <a:rPr kumimoji="1" lang="en-US" altLang="ja-JP" sz="800"/>
            <a:t>.</a:t>
          </a:r>
          <a:r>
            <a:rPr kumimoji="1" lang="ja-JP" altLang="en-US" sz="800"/>
            <a:t>徳之島用水土地改良区</a:t>
          </a:r>
          <a:endParaRPr kumimoji="1" lang="en-US" altLang="ja-JP" sz="800"/>
        </a:p>
        <a:p>
          <a:r>
            <a:rPr kumimoji="1" lang="ja-JP" altLang="en-US" sz="800"/>
            <a:t>　　　　　　</a:t>
          </a:r>
          <a:r>
            <a:rPr kumimoji="1" lang="en-US" altLang="ja-JP" sz="800"/>
            <a:t>29</a:t>
          </a:r>
          <a:r>
            <a:rPr kumimoji="1" lang="ja-JP" altLang="en-US" sz="800"/>
            <a:t>　　百万円</a:t>
          </a:r>
        </a:p>
      </xdr:txBody>
    </xdr:sp>
    <xdr:clientData/>
  </xdr:oneCellAnchor>
  <xdr:oneCellAnchor>
    <xdr:from>
      <xdr:col>39</xdr:col>
      <xdr:colOff>61713</xdr:colOff>
      <xdr:row>146</xdr:row>
      <xdr:rowOff>89611</xdr:rowOff>
    </xdr:from>
    <xdr:ext cx="492443" cy="225703"/>
    <xdr:sp macro="" textlink="">
      <xdr:nvSpPr>
        <xdr:cNvPr id="152" name="テキスト ボックス 151"/>
        <xdr:cNvSpPr txBox="1"/>
      </xdr:nvSpPr>
      <xdr:spPr>
        <a:xfrm>
          <a:off x="7054184" y="4827490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24180</xdr:colOff>
      <xdr:row>146</xdr:row>
      <xdr:rowOff>654397</xdr:rowOff>
    </xdr:from>
    <xdr:ext cx="1467068" cy="359073"/>
    <xdr:sp macro="" textlink="">
      <xdr:nvSpPr>
        <xdr:cNvPr id="153" name="テキスト ボックス 152"/>
        <xdr:cNvSpPr txBox="1"/>
      </xdr:nvSpPr>
      <xdr:spPr>
        <a:xfrm>
          <a:off x="7195945" y="48839691"/>
          <a:ext cx="146706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a:t>
          </a:r>
          <a:r>
            <a:rPr kumimoji="1" lang="ja-JP" altLang="en-US" sz="800">
              <a:solidFill>
                <a:schemeClr val="tx1"/>
              </a:solidFill>
              <a:effectLst/>
              <a:latin typeface="+mn-lt"/>
              <a:ea typeface="+mn-ea"/>
              <a:cs typeface="+mn-cs"/>
            </a:rPr>
            <a:t>生産基盤保全管理・整備</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事業の実施</a:t>
          </a:r>
          <a:endParaRPr lang="ja-JP" altLang="ja-JP" sz="800">
            <a:effectLst/>
          </a:endParaRPr>
        </a:p>
      </xdr:txBody>
    </xdr:sp>
    <xdr:clientData/>
  </xdr:oneCellAnchor>
  <xdr:twoCellAnchor>
    <xdr:from>
      <xdr:col>40</xdr:col>
      <xdr:colOff>20817</xdr:colOff>
      <xdr:row>146</xdr:row>
      <xdr:rowOff>709867</xdr:rowOff>
    </xdr:from>
    <xdr:to>
      <xdr:col>48</xdr:col>
      <xdr:colOff>156408</xdr:colOff>
      <xdr:row>147</xdr:row>
      <xdr:rowOff>154055</xdr:rowOff>
    </xdr:to>
    <xdr:sp macro="" textlink="">
      <xdr:nvSpPr>
        <xdr:cNvPr id="154" name="大かっこ 153"/>
        <xdr:cNvSpPr/>
      </xdr:nvSpPr>
      <xdr:spPr>
        <a:xfrm>
          <a:off x="7192582" y="48895161"/>
          <a:ext cx="1569944" cy="228600"/>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146467</xdr:colOff>
      <xdr:row>147</xdr:row>
      <xdr:rowOff>344050</xdr:rowOff>
    </xdr:from>
    <xdr:ext cx="1495263" cy="359073"/>
    <xdr:sp macro="" textlink="">
      <xdr:nvSpPr>
        <xdr:cNvPr id="155" name="テキスト ボックス 154"/>
        <xdr:cNvSpPr txBox="1"/>
      </xdr:nvSpPr>
      <xdr:spPr>
        <a:xfrm>
          <a:off x="7138938" y="49313756"/>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Ｐ</a:t>
          </a:r>
          <a:r>
            <a:rPr kumimoji="1" lang="en-US" altLang="ja-JP" sz="800"/>
            <a:t>.</a:t>
          </a:r>
          <a:r>
            <a:rPr kumimoji="1" lang="ja-JP" altLang="en-US" sz="800"/>
            <a:t>市町村（（２団体）</a:t>
          </a:r>
          <a:endParaRPr kumimoji="1" lang="en-US" altLang="ja-JP" sz="800"/>
        </a:p>
        <a:p>
          <a:r>
            <a:rPr kumimoji="1" lang="ja-JP" altLang="en-US" sz="800"/>
            <a:t>　　　　　　</a:t>
          </a:r>
          <a:r>
            <a:rPr kumimoji="1" lang="en-US" altLang="ja-JP" sz="800"/>
            <a:t>51</a:t>
          </a:r>
          <a:r>
            <a:rPr kumimoji="1" lang="ja-JP" altLang="en-US" sz="800"/>
            <a:t>　　百万円</a:t>
          </a:r>
        </a:p>
      </xdr:txBody>
    </xdr:sp>
    <xdr:clientData/>
  </xdr:oneCellAnchor>
  <xdr:oneCellAnchor>
    <xdr:from>
      <xdr:col>39</xdr:col>
      <xdr:colOff>58297</xdr:colOff>
      <xdr:row>147</xdr:row>
      <xdr:rowOff>165316</xdr:rowOff>
    </xdr:from>
    <xdr:ext cx="492443" cy="225703"/>
    <xdr:sp macro="" textlink="">
      <xdr:nvSpPr>
        <xdr:cNvPr id="156" name="テキスト ボックス 155"/>
        <xdr:cNvSpPr txBox="1"/>
      </xdr:nvSpPr>
      <xdr:spPr>
        <a:xfrm>
          <a:off x="7050768" y="4913502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20764</xdr:colOff>
      <xdr:row>147</xdr:row>
      <xdr:rowOff>730102</xdr:rowOff>
    </xdr:from>
    <xdr:ext cx="1483932" cy="492443"/>
    <xdr:sp macro="" textlink="">
      <xdr:nvSpPr>
        <xdr:cNvPr id="157" name="テキスト ボックス 156"/>
        <xdr:cNvSpPr txBox="1"/>
      </xdr:nvSpPr>
      <xdr:spPr>
        <a:xfrm>
          <a:off x="7192529" y="49699808"/>
          <a:ext cx="1483932"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農業競争力強化基盤整備、農</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業生産基盤保全管理・整備事</a:t>
          </a:r>
          <a:endParaRPr kumimoji="1" lang="en-US" altLang="ja-JP" sz="800">
            <a:solidFill>
              <a:schemeClr val="tx1"/>
            </a:solidFill>
            <a:effectLst/>
            <a:latin typeface="+mn-lt"/>
            <a:ea typeface="+mn-ea"/>
            <a:cs typeface="+mn-cs"/>
          </a:endParaRPr>
        </a:p>
        <a:p>
          <a:r>
            <a:rPr kumimoji="1" lang="ja-JP" altLang="ja-JP" sz="800">
              <a:solidFill>
                <a:schemeClr val="tx1"/>
              </a:solidFill>
              <a:effectLst/>
              <a:latin typeface="+mn-lt"/>
              <a:ea typeface="+mn-ea"/>
              <a:cs typeface="+mn-cs"/>
            </a:rPr>
            <a:t>業</a:t>
          </a:r>
          <a:r>
            <a:rPr kumimoji="1" lang="ja-JP" altLang="en-US" sz="800">
              <a:solidFill>
                <a:schemeClr val="tx1"/>
              </a:solidFill>
              <a:effectLst/>
              <a:latin typeface="+mn-lt"/>
              <a:ea typeface="+mn-ea"/>
              <a:cs typeface="+mn-cs"/>
            </a:rPr>
            <a:t>の実施</a:t>
          </a:r>
          <a:endParaRPr kumimoji="1" lang="ja-JP" altLang="en-US" sz="800"/>
        </a:p>
      </xdr:txBody>
    </xdr:sp>
    <xdr:clientData/>
  </xdr:oneCellAnchor>
  <xdr:twoCellAnchor>
    <xdr:from>
      <xdr:col>40</xdr:col>
      <xdr:colOff>17401</xdr:colOff>
      <xdr:row>148</xdr:row>
      <xdr:rowOff>1160</xdr:rowOff>
    </xdr:from>
    <xdr:to>
      <xdr:col>48</xdr:col>
      <xdr:colOff>152992</xdr:colOff>
      <xdr:row>148</xdr:row>
      <xdr:rowOff>359907</xdr:rowOff>
    </xdr:to>
    <xdr:sp macro="" textlink="">
      <xdr:nvSpPr>
        <xdr:cNvPr id="158" name="大かっこ 157"/>
        <xdr:cNvSpPr/>
      </xdr:nvSpPr>
      <xdr:spPr>
        <a:xfrm>
          <a:off x="7189166" y="49755278"/>
          <a:ext cx="1569944" cy="358747"/>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896</xdr:colOff>
      <xdr:row>148</xdr:row>
      <xdr:rowOff>587975</xdr:rowOff>
    </xdr:from>
    <xdr:ext cx="1495263" cy="359073"/>
    <xdr:sp macro="" textlink="">
      <xdr:nvSpPr>
        <xdr:cNvPr id="159" name="テキスト ボックス 158"/>
        <xdr:cNvSpPr txBox="1"/>
      </xdr:nvSpPr>
      <xdr:spPr>
        <a:xfrm>
          <a:off x="7172661" y="50342093"/>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Ｑ</a:t>
          </a:r>
          <a:r>
            <a:rPr kumimoji="1" lang="en-US" altLang="ja-JP" sz="800"/>
            <a:t>.</a:t>
          </a:r>
          <a:r>
            <a:rPr kumimoji="1" lang="ja-JP" altLang="en-US" sz="800"/>
            <a:t>鹿児島県</a:t>
          </a:r>
          <a:endParaRPr kumimoji="1" lang="en-US" altLang="ja-JP" sz="800"/>
        </a:p>
        <a:p>
          <a:r>
            <a:rPr kumimoji="1" lang="ja-JP" altLang="en-US" sz="800"/>
            <a:t>　　　</a:t>
          </a:r>
          <a:r>
            <a:rPr kumimoji="1" lang="en-US" altLang="ja-JP" sz="800"/>
            <a:t>1,804</a:t>
          </a:r>
          <a:r>
            <a:rPr kumimoji="1" lang="ja-JP" altLang="en-US" sz="800"/>
            <a:t>　　百万円</a:t>
          </a:r>
        </a:p>
      </xdr:txBody>
    </xdr:sp>
    <xdr:clientData/>
  </xdr:oneCellAnchor>
  <xdr:oneCellAnchor>
    <xdr:from>
      <xdr:col>39</xdr:col>
      <xdr:colOff>78413</xdr:colOff>
      <xdr:row>148</xdr:row>
      <xdr:rowOff>384748</xdr:rowOff>
    </xdr:from>
    <xdr:ext cx="492443" cy="225703"/>
    <xdr:sp macro="" textlink="">
      <xdr:nvSpPr>
        <xdr:cNvPr id="160" name="テキスト ボックス 159"/>
        <xdr:cNvSpPr txBox="1"/>
      </xdr:nvSpPr>
      <xdr:spPr>
        <a:xfrm>
          <a:off x="7070884" y="50138866"/>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40880</xdr:colOff>
      <xdr:row>149</xdr:row>
      <xdr:rowOff>189617</xdr:rowOff>
    </xdr:from>
    <xdr:ext cx="1303177" cy="359073"/>
    <xdr:sp macro="" textlink="">
      <xdr:nvSpPr>
        <xdr:cNvPr id="161" name="テキスト ボックス 160"/>
        <xdr:cNvSpPr txBox="1"/>
      </xdr:nvSpPr>
      <xdr:spPr>
        <a:xfrm>
          <a:off x="7212645" y="50728146"/>
          <a:ext cx="130317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農山漁村地域の総合的な</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整備</a:t>
          </a:r>
          <a:endParaRPr kumimoji="1" lang="en-US" altLang="ja-JP" sz="800">
            <a:solidFill>
              <a:schemeClr val="tx1"/>
            </a:solidFill>
            <a:effectLst/>
            <a:latin typeface="+mn-lt"/>
            <a:ea typeface="+mn-ea"/>
            <a:cs typeface="+mn-cs"/>
          </a:endParaRPr>
        </a:p>
      </xdr:txBody>
    </xdr:sp>
    <xdr:clientData/>
  </xdr:oneCellAnchor>
  <xdr:twoCellAnchor>
    <xdr:from>
      <xdr:col>40</xdr:col>
      <xdr:colOff>37517</xdr:colOff>
      <xdr:row>149</xdr:row>
      <xdr:rowOff>245088</xdr:rowOff>
    </xdr:from>
    <xdr:to>
      <xdr:col>48</xdr:col>
      <xdr:colOff>173108</xdr:colOff>
      <xdr:row>149</xdr:row>
      <xdr:rowOff>490312</xdr:rowOff>
    </xdr:to>
    <xdr:sp macro="" textlink="">
      <xdr:nvSpPr>
        <xdr:cNvPr id="162" name="大かっこ 161"/>
        <xdr:cNvSpPr/>
      </xdr:nvSpPr>
      <xdr:spPr>
        <a:xfrm>
          <a:off x="7209282" y="50783617"/>
          <a:ext cx="1569944" cy="24522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79534</xdr:colOff>
      <xdr:row>149</xdr:row>
      <xdr:rowOff>599341</xdr:rowOff>
    </xdr:from>
    <xdr:ext cx="492443" cy="225703"/>
    <xdr:sp macro="" textlink="">
      <xdr:nvSpPr>
        <xdr:cNvPr id="77" name="テキスト ボックス 76"/>
        <xdr:cNvSpPr txBox="1"/>
      </xdr:nvSpPr>
      <xdr:spPr>
        <a:xfrm>
          <a:off x="4241959" y="50929441"/>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42001</xdr:colOff>
      <xdr:row>150</xdr:row>
      <xdr:rowOff>404210</xdr:rowOff>
    </xdr:from>
    <xdr:ext cx="1586525" cy="359073"/>
    <xdr:sp macro="" textlink="">
      <xdr:nvSpPr>
        <xdr:cNvPr id="78" name="テキスト ボックス 77"/>
        <xdr:cNvSpPr txBox="1"/>
      </xdr:nvSpPr>
      <xdr:spPr>
        <a:xfrm>
          <a:off x="4385401" y="51515360"/>
          <a:ext cx="1586525"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水産基盤整備事業の実施、市町</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村事業に対する補助交付</a:t>
          </a:r>
          <a:endParaRPr kumimoji="1" lang="en-US" altLang="ja-JP" sz="800">
            <a:solidFill>
              <a:schemeClr val="tx1"/>
            </a:solidFill>
            <a:effectLst/>
            <a:latin typeface="+mn-lt"/>
            <a:ea typeface="+mn-ea"/>
            <a:cs typeface="+mn-cs"/>
          </a:endParaRPr>
        </a:p>
      </xdr:txBody>
    </xdr:sp>
    <xdr:clientData/>
  </xdr:oneCellAnchor>
  <xdr:twoCellAnchor>
    <xdr:from>
      <xdr:col>24</xdr:col>
      <xdr:colOff>38638</xdr:colOff>
      <xdr:row>150</xdr:row>
      <xdr:rowOff>459681</xdr:rowOff>
    </xdr:from>
    <xdr:to>
      <xdr:col>32</xdr:col>
      <xdr:colOff>174229</xdr:colOff>
      <xdr:row>150</xdr:row>
      <xdr:rowOff>704905</xdr:rowOff>
    </xdr:to>
    <xdr:sp macro="" textlink="">
      <xdr:nvSpPr>
        <xdr:cNvPr id="79" name="大かっこ 78"/>
        <xdr:cNvSpPr/>
      </xdr:nvSpPr>
      <xdr:spPr>
        <a:xfrm>
          <a:off x="4382038" y="51570831"/>
          <a:ext cx="1583391" cy="24522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14238</xdr:colOff>
      <xdr:row>150</xdr:row>
      <xdr:rowOff>12356</xdr:rowOff>
    </xdr:from>
    <xdr:ext cx="1495263" cy="359073"/>
    <xdr:sp macro="" textlink="">
      <xdr:nvSpPr>
        <xdr:cNvPr id="80" name="テキスト ボックス 79"/>
        <xdr:cNvSpPr txBox="1"/>
      </xdr:nvSpPr>
      <xdr:spPr>
        <a:xfrm>
          <a:off x="7302934" y="51149182"/>
          <a:ext cx="1495263" cy="359073"/>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800"/>
            <a:t>Ｒ</a:t>
          </a:r>
          <a:r>
            <a:rPr kumimoji="1" lang="en-US" altLang="ja-JP" sz="800"/>
            <a:t>.</a:t>
          </a:r>
          <a:r>
            <a:rPr kumimoji="1" lang="ja-JP" altLang="en-US" sz="800"/>
            <a:t>市町村（（３団体）</a:t>
          </a:r>
          <a:endParaRPr kumimoji="1" lang="en-US" altLang="ja-JP" sz="800"/>
        </a:p>
        <a:p>
          <a:r>
            <a:rPr kumimoji="1" lang="ja-JP" altLang="en-US" sz="800"/>
            <a:t>　　　　　</a:t>
          </a:r>
          <a:r>
            <a:rPr kumimoji="1" lang="en-US" altLang="ja-JP" sz="800"/>
            <a:t>26</a:t>
          </a:r>
          <a:r>
            <a:rPr kumimoji="1" lang="ja-JP" altLang="en-US" sz="800"/>
            <a:t>　　百万円</a:t>
          </a:r>
        </a:p>
      </xdr:txBody>
    </xdr:sp>
    <xdr:clientData/>
  </xdr:oneCellAnchor>
  <xdr:oneCellAnchor>
    <xdr:from>
      <xdr:col>39</xdr:col>
      <xdr:colOff>107043</xdr:colOff>
      <xdr:row>149</xdr:row>
      <xdr:rowOff>614672</xdr:rowOff>
    </xdr:from>
    <xdr:ext cx="492443" cy="225703"/>
    <xdr:sp macro="" textlink="">
      <xdr:nvSpPr>
        <xdr:cNvPr id="81" name="テキスト ボックス 80"/>
        <xdr:cNvSpPr txBox="1"/>
      </xdr:nvSpPr>
      <xdr:spPr>
        <a:xfrm>
          <a:off x="7213521" y="50972933"/>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69510</xdr:colOff>
      <xdr:row>150</xdr:row>
      <xdr:rowOff>398408</xdr:rowOff>
    </xdr:from>
    <xdr:ext cx="1313180" cy="225703"/>
    <xdr:sp macro="" textlink="">
      <xdr:nvSpPr>
        <xdr:cNvPr id="82" name="テキスト ボックス 81"/>
        <xdr:cNvSpPr txBox="1"/>
      </xdr:nvSpPr>
      <xdr:spPr>
        <a:xfrm>
          <a:off x="7308510" y="51509558"/>
          <a:ext cx="131318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水産基盤整備事業の実施</a:t>
          </a:r>
          <a:endParaRPr lang="ja-JP" altLang="ja-JP" sz="800">
            <a:effectLst/>
          </a:endParaRPr>
        </a:p>
      </xdr:txBody>
    </xdr:sp>
    <xdr:clientData/>
  </xdr:oneCellAnchor>
  <xdr:twoCellAnchor>
    <xdr:from>
      <xdr:col>40</xdr:col>
      <xdr:colOff>66147</xdr:colOff>
      <xdr:row>150</xdr:row>
      <xdr:rowOff>450516</xdr:rowOff>
    </xdr:from>
    <xdr:to>
      <xdr:col>49</xdr:col>
      <xdr:colOff>20763</xdr:colOff>
      <xdr:row>150</xdr:row>
      <xdr:rowOff>676275</xdr:rowOff>
    </xdr:to>
    <xdr:sp macro="" textlink="">
      <xdr:nvSpPr>
        <xdr:cNvPr id="83" name="大かっこ 82"/>
        <xdr:cNvSpPr/>
      </xdr:nvSpPr>
      <xdr:spPr>
        <a:xfrm>
          <a:off x="7305147" y="51561666"/>
          <a:ext cx="1583391" cy="22575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73370</xdr:colOff>
      <xdr:row>151</xdr:row>
      <xdr:rowOff>222823</xdr:rowOff>
    </xdr:from>
    <xdr:ext cx="492443" cy="225703"/>
    <xdr:sp macro="" textlink="">
      <xdr:nvSpPr>
        <xdr:cNvPr id="85" name="テキスト ボックス 84"/>
        <xdr:cNvSpPr txBox="1"/>
      </xdr:nvSpPr>
      <xdr:spPr>
        <a:xfrm>
          <a:off x="4197135" y="52330176"/>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直轄</a:t>
          </a:r>
          <a:r>
            <a:rPr kumimoji="1" lang="en-US" altLang="ja-JP" sz="800"/>
            <a:t>】</a:t>
          </a:r>
          <a:endParaRPr kumimoji="1" lang="ja-JP" altLang="en-US" sz="800"/>
        </a:p>
      </xdr:txBody>
    </xdr:sp>
    <xdr:clientData/>
  </xdr:oneCellAnchor>
  <xdr:oneCellAnchor>
    <xdr:from>
      <xdr:col>23</xdr:col>
      <xdr:colOff>171451</xdr:colOff>
      <xdr:row>151</xdr:row>
      <xdr:rowOff>773206</xdr:rowOff>
    </xdr:from>
    <xdr:ext cx="902811" cy="225703"/>
    <xdr:sp macro="" textlink="">
      <xdr:nvSpPr>
        <xdr:cNvPr id="87" name="テキスト ボックス 86"/>
        <xdr:cNvSpPr txBox="1"/>
      </xdr:nvSpPr>
      <xdr:spPr>
        <a:xfrm>
          <a:off x="4362451" y="52688597"/>
          <a:ext cx="902811"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治山事業の実施</a:t>
          </a:r>
          <a:endParaRPr lang="ja-JP" altLang="ja-JP" sz="800">
            <a:effectLst/>
          </a:endParaRPr>
        </a:p>
      </xdr:txBody>
    </xdr:sp>
    <xdr:clientData/>
  </xdr:oneCellAnchor>
  <xdr:twoCellAnchor>
    <xdr:from>
      <xdr:col>23</xdr:col>
      <xdr:colOff>168088</xdr:colOff>
      <xdr:row>152</xdr:row>
      <xdr:rowOff>44264</xdr:rowOff>
    </xdr:from>
    <xdr:to>
      <xdr:col>32</xdr:col>
      <xdr:colOff>124385</xdr:colOff>
      <xdr:row>152</xdr:row>
      <xdr:rowOff>272863</xdr:rowOff>
    </xdr:to>
    <xdr:sp macro="" textlink="">
      <xdr:nvSpPr>
        <xdr:cNvPr id="88" name="大かっこ 87"/>
        <xdr:cNvSpPr/>
      </xdr:nvSpPr>
      <xdr:spPr>
        <a:xfrm>
          <a:off x="4291853" y="52936029"/>
          <a:ext cx="156994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80682</xdr:colOff>
      <xdr:row>152</xdr:row>
      <xdr:rowOff>240855</xdr:rowOff>
    </xdr:from>
    <xdr:ext cx="492443" cy="225703"/>
    <xdr:sp macro="" textlink="">
      <xdr:nvSpPr>
        <xdr:cNvPr id="89" name="テキスト ボックス 88"/>
        <xdr:cNvSpPr txBox="1"/>
      </xdr:nvSpPr>
      <xdr:spPr>
        <a:xfrm>
          <a:off x="4271682" y="5293481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23</xdr:col>
      <xdr:colOff>178763</xdr:colOff>
      <xdr:row>153</xdr:row>
      <xdr:rowOff>12673</xdr:rowOff>
    </xdr:from>
    <xdr:ext cx="1552092" cy="359073"/>
    <xdr:sp macro="" textlink="">
      <xdr:nvSpPr>
        <xdr:cNvPr id="90" name="テキスト ボックス 89"/>
        <xdr:cNvSpPr txBox="1"/>
      </xdr:nvSpPr>
      <xdr:spPr>
        <a:xfrm>
          <a:off x="4369763" y="53485195"/>
          <a:ext cx="1552092"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治山、森林整備事業の実施、市</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町村事業に対する補助交付</a:t>
          </a:r>
          <a:endParaRPr lang="ja-JP" altLang="ja-JP" sz="800">
            <a:effectLst/>
          </a:endParaRPr>
        </a:p>
      </xdr:txBody>
    </xdr:sp>
    <xdr:clientData/>
  </xdr:oneCellAnchor>
  <xdr:twoCellAnchor>
    <xdr:from>
      <xdr:col>23</xdr:col>
      <xdr:colOff>175400</xdr:colOff>
      <xdr:row>153</xdr:row>
      <xdr:rowOff>62297</xdr:rowOff>
    </xdr:from>
    <xdr:to>
      <xdr:col>32</xdr:col>
      <xdr:colOff>131697</xdr:colOff>
      <xdr:row>153</xdr:row>
      <xdr:rowOff>290896</xdr:rowOff>
    </xdr:to>
    <xdr:sp macro="" textlink="">
      <xdr:nvSpPr>
        <xdr:cNvPr id="163" name="大かっこ 162"/>
        <xdr:cNvSpPr/>
      </xdr:nvSpPr>
      <xdr:spPr>
        <a:xfrm>
          <a:off x="4366400" y="53534819"/>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108844</xdr:colOff>
      <xdr:row>152</xdr:row>
      <xdr:rowOff>227603</xdr:rowOff>
    </xdr:from>
    <xdr:ext cx="492443" cy="225703"/>
    <xdr:sp macro="" textlink="">
      <xdr:nvSpPr>
        <xdr:cNvPr id="164" name="テキスト ボックス 163"/>
        <xdr:cNvSpPr txBox="1"/>
      </xdr:nvSpPr>
      <xdr:spPr>
        <a:xfrm>
          <a:off x="7215322" y="5292156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24707</xdr:colOff>
      <xdr:row>152</xdr:row>
      <xdr:rowOff>777986</xdr:rowOff>
    </xdr:from>
    <xdr:ext cx="1107996" cy="225703"/>
    <xdr:sp macro="" textlink="">
      <xdr:nvSpPr>
        <xdr:cNvPr id="165" name="テキスト ボックス 164"/>
        <xdr:cNvSpPr txBox="1"/>
      </xdr:nvSpPr>
      <xdr:spPr>
        <a:xfrm>
          <a:off x="7313403" y="53471943"/>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21344</xdr:colOff>
      <xdr:row>153</xdr:row>
      <xdr:rowOff>49045</xdr:rowOff>
    </xdr:from>
    <xdr:to>
      <xdr:col>48</xdr:col>
      <xdr:colOff>159859</xdr:colOff>
      <xdr:row>153</xdr:row>
      <xdr:rowOff>277644</xdr:rowOff>
    </xdr:to>
    <xdr:sp macro="" textlink="">
      <xdr:nvSpPr>
        <xdr:cNvPr id="166" name="大かっこ 165"/>
        <xdr:cNvSpPr/>
      </xdr:nvSpPr>
      <xdr:spPr>
        <a:xfrm>
          <a:off x="7310040" y="53521567"/>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128725</xdr:colOff>
      <xdr:row>153</xdr:row>
      <xdr:rowOff>404851</xdr:rowOff>
    </xdr:from>
    <xdr:ext cx="492443" cy="225703"/>
    <xdr:sp macro="" textlink="">
      <xdr:nvSpPr>
        <xdr:cNvPr id="167" name="テキスト ボックス 166"/>
        <xdr:cNvSpPr txBox="1"/>
      </xdr:nvSpPr>
      <xdr:spPr>
        <a:xfrm>
          <a:off x="7235203" y="53877373"/>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44588</xdr:colOff>
      <xdr:row>154</xdr:row>
      <xdr:rowOff>176669</xdr:rowOff>
    </xdr:from>
    <xdr:ext cx="1107996" cy="225703"/>
    <xdr:sp macro="" textlink="">
      <xdr:nvSpPr>
        <xdr:cNvPr id="168" name="テキスト ボックス 167"/>
        <xdr:cNvSpPr txBox="1"/>
      </xdr:nvSpPr>
      <xdr:spPr>
        <a:xfrm>
          <a:off x="7333284" y="54427756"/>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41225</xdr:colOff>
      <xdr:row>154</xdr:row>
      <xdr:rowOff>226293</xdr:rowOff>
    </xdr:from>
    <xdr:to>
      <xdr:col>48</xdr:col>
      <xdr:colOff>179740</xdr:colOff>
      <xdr:row>154</xdr:row>
      <xdr:rowOff>454892</xdr:rowOff>
    </xdr:to>
    <xdr:sp macro="" textlink="">
      <xdr:nvSpPr>
        <xdr:cNvPr id="169" name="大かっこ 168"/>
        <xdr:cNvSpPr/>
      </xdr:nvSpPr>
      <xdr:spPr>
        <a:xfrm>
          <a:off x="7329921" y="54477380"/>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132038</xdr:colOff>
      <xdr:row>154</xdr:row>
      <xdr:rowOff>441295</xdr:rowOff>
    </xdr:from>
    <xdr:ext cx="492443" cy="225703"/>
    <xdr:sp macro="" textlink="">
      <xdr:nvSpPr>
        <xdr:cNvPr id="170" name="テキスト ボックス 169"/>
        <xdr:cNvSpPr txBox="1"/>
      </xdr:nvSpPr>
      <xdr:spPr>
        <a:xfrm>
          <a:off x="7238516" y="5469238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47901</xdr:colOff>
      <xdr:row>155</xdr:row>
      <xdr:rowOff>213113</xdr:rowOff>
    </xdr:from>
    <xdr:ext cx="1107996" cy="225703"/>
    <xdr:sp macro="" textlink="">
      <xdr:nvSpPr>
        <xdr:cNvPr id="171" name="テキスト ボックス 170"/>
        <xdr:cNvSpPr txBox="1"/>
      </xdr:nvSpPr>
      <xdr:spPr>
        <a:xfrm>
          <a:off x="7336597" y="55242765"/>
          <a:ext cx="1107996"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森林整備事業の実施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44538</xdr:colOff>
      <xdr:row>155</xdr:row>
      <xdr:rowOff>262737</xdr:rowOff>
    </xdr:from>
    <xdr:to>
      <xdr:col>49</xdr:col>
      <xdr:colOff>836</xdr:colOff>
      <xdr:row>155</xdr:row>
      <xdr:rowOff>491336</xdr:rowOff>
    </xdr:to>
    <xdr:sp macro="" textlink="">
      <xdr:nvSpPr>
        <xdr:cNvPr id="172" name="大かっこ 171"/>
        <xdr:cNvSpPr/>
      </xdr:nvSpPr>
      <xdr:spPr>
        <a:xfrm>
          <a:off x="7333234" y="55292389"/>
          <a:ext cx="1596254"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94766</xdr:colOff>
      <xdr:row>155</xdr:row>
      <xdr:rowOff>609432</xdr:rowOff>
    </xdr:from>
    <xdr:ext cx="492443" cy="225703"/>
    <xdr:sp macro="" textlink="">
      <xdr:nvSpPr>
        <xdr:cNvPr id="173" name="テキスト ボックス 172"/>
        <xdr:cNvSpPr txBox="1"/>
      </xdr:nvSpPr>
      <xdr:spPr>
        <a:xfrm>
          <a:off x="7152791" y="5562583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10629</xdr:colOff>
      <xdr:row>156</xdr:row>
      <xdr:rowOff>381250</xdr:rowOff>
    </xdr:from>
    <xdr:ext cx="1512337" cy="359073"/>
    <xdr:sp macro="" textlink="">
      <xdr:nvSpPr>
        <xdr:cNvPr id="174" name="テキスト ボックス 173"/>
        <xdr:cNvSpPr txBox="1"/>
      </xdr:nvSpPr>
      <xdr:spPr>
        <a:xfrm>
          <a:off x="7249629" y="56178700"/>
          <a:ext cx="1512337"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廃棄物処理施設整備事業等に</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対する補助等</a:t>
          </a:r>
          <a:endParaRPr kumimoji="1" lang="en-US" altLang="ja-JP" sz="800">
            <a:solidFill>
              <a:schemeClr val="tx1"/>
            </a:solidFill>
            <a:effectLst/>
            <a:latin typeface="+mn-lt"/>
            <a:ea typeface="+mn-ea"/>
            <a:cs typeface="+mn-cs"/>
          </a:endParaRPr>
        </a:p>
      </xdr:txBody>
    </xdr:sp>
    <xdr:clientData/>
  </xdr:oneCellAnchor>
  <xdr:twoCellAnchor>
    <xdr:from>
      <xdr:col>40</xdr:col>
      <xdr:colOff>7266</xdr:colOff>
      <xdr:row>156</xdr:row>
      <xdr:rowOff>430874</xdr:rowOff>
    </xdr:from>
    <xdr:to>
      <xdr:col>48</xdr:col>
      <xdr:colOff>144539</xdr:colOff>
      <xdr:row>156</xdr:row>
      <xdr:rowOff>659473</xdr:rowOff>
    </xdr:to>
    <xdr:sp macro="" textlink="">
      <xdr:nvSpPr>
        <xdr:cNvPr id="175" name="大かっこ 174"/>
        <xdr:cNvSpPr/>
      </xdr:nvSpPr>
      <xdr:spPr>
        <a:xfrm>
          <a:off x="7246266" y="56228324"/>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123825</xdr:colOff>
      <xdr:row>158</xdr:row>
      <xdr:rowOff>571500</xdr:rowOff>
    </xdr:from>
    <xdr:ext cx="492443" cy="225703"/>
    <xdr:sp macro="" textlink="">
      <xdr:nvSpPr>
        <xdr:cNvPr id="176" name="テキスト ボックス 175"/>
        <xdr:cNvSpPr txBox="1"/>
      </xdr:nvSpPr>
      <xdr:spPr>
        <a:xfrm>
          <a:off x="7181850" y="57931050"/>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39688</xdr:colOff>
      <xdr:row>159</xdr:row>
      <xdr:rowOff>343318</xdr:rowOff>
    </xdr:from>
    <xdr:ext cx="1494320" cy="225703"/>
    <xdr:sp macro="" textlink="">
      <xdr:nvSpPr>
        <xdr:cNvPr id="177" name="テキスト ボックス 176"/>
        <xdr:cNvSpPr txBox="1"/>
      </xdr:nvSpPr>
      <xdr:spPr>
        <a:xfrm>
          <a:off x="7278688" y="58483918"/>
          <a:ext cx="149432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水道施設整備に対する補助等</a:t>
          </a:r>
          <a:endParaRPr kumimoji="1" lang="en-US" altLang="ja-JP" sz="800">
            <a:solidFill>
              <a:schemeClr val="tx1"/>
            </a:solidFill>
            <a:effectLst/>
            <a:latin typeface="+mn-lt"/>
            <a:ea typeface="+mn-ea"/>
            <a:cs typeface="+mn-cs"/>
          </a:endParaRPr>
        </a:p>
      </xdr:txBody>
    </xdr:sp>
    <xdr:clientData/>
  </xdr:oneCellAnchor>
  <xdr:twoCellAnchor>
    <xdr:from>
      <xdr:col>40</xdr:col>
      <xdr:colOff>36325</xdr:colOff>
      <xdr:row>159</xdr:row>
      <xdr:rowOff>392942</xdr:rowOff>
    </xdr:from>
    <xdr:to>
      <xdr:col>48</xdr:col>
      <xdr:colOff>173598</xdr:colOff>
      <xdr:row>159</xdr:row>
      <xdr:rowOff>621541</xdr:rowOff>
    </xdr:to>
    <xdr:sp macro="" textlink="">
      <xdr:nvSpPr>
        <xdr:cNvPr id="178" name="大かっこ 177"/>
        <xdr:cNvSpPr/>
      </xdr:nvSpPr>
      <xdr:spPr>
        <a:xfrm>
          <a:off x="7275325" y="58533542"/>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7</xdr:col>
      <xdr:colOff>132371</xdr:colOff>
      <xdr:row>142</xdr:row>
      <xdr:rowOff>696751</xdr:rowOff>
    </xdr:from>
    <xdr:ext cx="585032" cy="225703"/>
    <xdr:sp macro="" textlink="">
      <xdr:nvSpPr>
        <xdr:cNvPr id="179" name="テキスト ボックス 178"/>
        <xdr:cNvSpPr txBox="1"/>
      </xdr:nvSpPr>
      <xdr:spPr>
        <a:xfrm>
          <a:off x="1414583" y="45574155"/>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99391</xdr:colOff>
      <xdr:row>149</xdr:row>
      <xdr:rowOff>579782</xdr:rowOff>
    </xdr:from>
    <xdr:ext cx="585032" cy="225703"/>
    <xdr:sp macro="" textlink="">
      <xdr:nvSpPr>
        <xdr:cNvPr id="180" name="テキスト ボックス 179"/>
        <xdr:cNvSpPr txBox="1"/>
      </xdr:nvSpPr>
      <xdr:spPr>
        <a:xfrm>
          <a:off x="1374913" y="50938043"/>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110987</xdr:colOff>
      <xdr:row>151</xdr:row>
      <xdr:rowOff>202096</xdr:rowOff>
    </xdr:from>
    <xdr:ext cx="585032" cy="225703"/>
    <xdr:sp macro="" textlink="">
      <xdr:nvSpPr>
        <xdr:cNvPr id="181" name="テキスト ボックス 180"/>
        <xdr:cNvSpPr txBox="1"/>
      </xdr:nvSpPr>
      <xdr:spPr>
        <a:xfrm>
          <a:off x="1386509" y="52117487"/>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99392</xdr:colOff>
      <xdr:row>155</xdr:row>
      <xdr:rowOff>579783</xdr:rowOff>
    </xdr:from>
    <xdr:ext cx="585032" cy="225703"/>
    <xdr:sp macro="" textlink="">
      <xdr:nvSpPr>
        <xdr:cNvPr id="182" name="テキスト ボックス 181"/>
        <xdr:cNvSpPr txBox="1"/>
      </xdr:nvSpPr>
      <xdr:spPr>
        <a:xfrm>
          <a:off x="1374914" y="55609435"/>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oneCellAnchor>
    <xdr:from>
      <xdr:col>7</xdr:col>
      <xdr:colOff>149086</xdr:colOff>
      <xdr:row>158</xdr:row>
      <xdr:rowOff>588065</xdr:rowOff>
    </xdr:from>
    <xdr:ext cx="585032" cy="225703"/>
    <xdr:sp macro="" textlink="">
      <xdr:nvSpPr>
        <xdr:cNvPr id="183" name="テキスト ボックス 182"/>
        <xdr:cNvSpPr txBox="1"/>
      </xdr:nvSpPr>
      <xdr:spPr>
        <a:xfrm>
          <a:off x="1424608" y="57953413"/>
          <a:ext cx="58503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移替え</a:t>
          </a:r>
          <a:r>
            <a:rPr kumimoji="1" lang="en-US" altLang="ja-JP" sz="800"/>
            <a:t>】</a:t>
          </a:r>
          <a:endParaRPr kumimoji="1" lang="ja-JP" altLang="en-US" sz="800"/>
        </a:p>
      </xdr:txBody>
    </xdr:sp>
    <xdr:clientData/>
  </xdr:oneCellAnchor>
  <xdr:twoCellAnchor>
    <xdr:from>
      <xdr:col>20</xdr:col>
      <xdr:colOff>0</xdr:colOff>
      <xdr:row>140</xdr:row>
      <xdr:rowOff>159918</xdr:rowOff>
    </xdr:from>
    <xdr:to>
      <xdr:col>40</xdr:col>
      <xdr:colOff>31857</xdr:colOff>
      <xdr:row>140</xdr:row>
      <xdr:rowOff>159918</xdr:rowOff>
    </xdr:to>
    <xdr:cxnSp macro="">
      <xdr:nvCxnSpPr>
        <xdr:cNvPr id="187" name="直線コネクタ 186"/>
        <xdr:cNvCxnSpPr/>
      </xdr:nvCxnSpPr>
      <xdr:spPr>
        <a:xfrm flipH="1">
          <a:off x="3644348" y="43511092"/>
          <a:ext cx="3676205"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0</xdr:colOff>
      <xdr:row>139</xdr:row>
      <xdr:rowOff>200025</xdr:rowOff>
    </xdr:from>
    <xdr:to>
      <xdr:col>20</xdr:col>
      <xdr:colOff>0</xdr:colOff>
      <xdr:row>142</xdr:row>
      <xdr:rowOff>400050</xdr:rowOff>
    </xdr:to>
    <xdr:cxnSp macro="">
      <xdr:nvCxnSpPr>
        <xdr:cNvPr id="17" name="直線コネクタ 16"/>
        <xdr:cNvCxnSpPr/>
      </xdr:nvCxnSpPr>
      <xdr:spPr>
        <a:xfrm flipV="1">
          <a:off x="3619500" y="42719625"/>
          <a:ext cx="0" cy="2543175"/>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168088</xdr:colOff>
      <xdr:row>144</xdr:row>
      <xdr:rowOff>305360</xdr:rowOff>
    </xdr:from>
    <xdr:to>
      <xdr:col>35</xdr:col>
      <xdr:colOff>168088</xdr:colOff>
      <xdr:row>149</xdr:row>
      <xdr:rowOff>33618</xdr:rowOff>
    </xdr:to>
    <xdr:cxnSp macro="">
      <xdr:nvCxnSpPr>
        <xdr:cNvPr id="190" name="直線コネクタ 189"/>
        <xdr:cNvCxnSpPr/>
      </xdr:nvCxnSpPr>
      <xdr:spPr>
        <a:xfrm flipV="1">
          <a:off x="6443382" y="46921831"/>
          <a:ext cx="0" cy="365031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4791</xdr:colOff>
      <xdr:row>143</xdr:row>
      <xdr:rowOff>298176</xdr:rowOff>
    </xdr:from>
    <xdr:to>
      <xdr:col>20</xdr:col>
      <xdr:colOff>4791</xdr:colOff>
      <xdr:row>144</xdr:row>
      <xdr:rowOff>302172</xdr:rowOff>
    </xdr:to>
    <xdr:cxnSp macro="">
      <xdr:nvCxnSpPr>
        <xdr:cNvPr id="195" name="直線コネクタ 194"/>
        <xdr:cNvCxnSpPr/>
      </xdr:nvCxnSpPr>
      <xdr:spPr>
        <a:xfrm flipV="1">
          <a:off x="3683412" y="46031314"/>
          <a:ext cx="0" cy="78570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175971</xdr:colOff>
      <xdr:row>151</xdr:row>
      <xdr:rowOff>602668</xdr:rowOff>
    </xdr:from>
    <xdr:to>
      <xdr:col>19</xdr:col>
      <xdr:colOff>175971</xdr:colOff>
      <xdr:row>152</xdr:row>
      <xdr:rowOff>628650</xdr:rowOff>
    </xdr:to>
    <xdr:cxnSp macro="">
      <xdr:nvCxnSpPr>
        <xdr:cNvPr id="198" name="直線コネクタ 197"/>
        <xdr:cNvCxnSpPr/>
      </xdr:nvCxnSpPr>
      <xdr:spPr>
        <a:xfrm flipV="1">
          <a:off x="3536935" y="52500311"/>
          <a:ext cx="0" cy="801589"/>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4521</xdr:colOff>
      <xdr:row>152</xdr:row>
      <xdr:rowOff>612193</xdr:rowOff>
    </xdr:from>
    <xdr:to>
      <xdr:col>36</xdr:col>
      <xdr:colOff>4521</xdr:colOff>
      <xdr:row>154</xdr:row>
      <xdr:rowOff>762000</xdr:rowOff>
    </xdr:to>
    <xdr:cxnSp macro="">
      <xdr:nvCxnSpPr>
        <xdr:cNvPr id="200" name="直線コネクタ 199"/>
        <xdr:cNvCxnSpPr/>
      </xdr:nvCxnSpPr>
      <xdr:spPr>
        <a:xfrm flipV="1">
          <a:off x="6519621" y="53285443"/>
          <a:ext cx="0" cy="1711907"/>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1799</xdr:colOff>
      <xdr:row>161</xdr:row>
      <xdr:rowOff>172641</xdr:rowOff>
    </xdr:from>
    <xdr:to>
      <xdr:col>20</xdr:col>
      <xdr:colOff>1799</xdr:colOff>
      <xdr:row>168</xdr:row>
      <xdr:rowOff>604345</xdr:rowOff>
    </xdr:to>
    <xdr:cxnSp macro="">
      <xdr:nvCxnSpPr>
        <xdr:cNvPr id="207" name="直線コネクタ 206"/>
        <xdr:cNvCxnSpPr/>
      </xdr:nvCxnSpPr>
      <xdr:spPr>
        <a:xfrm flipV="1">
          <a:off x="3680420" y="59976503"/>
          <a:ext cx="0" cy="5903652"/>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39</xdr:col>
      <xdr:colOff>155762</xdr:colOff>
      <xdr:row>160</xdr:row>
      <xdr:rowOff>601755</xdr:rowOff>
    </xdr:from>
    <xdr:ext cx="697627" cy="225703"/>
    <xdr:sp macro="" textlink="">
      <xdr:nvSpPr>
        <xdr:cNvPr id="208" name="テキスト ボックス 207"/>
        <xdr:cNvSpPr txBox="1"/>
      </xdr:nvSpPr>
      <xdr:spPr>
        <a:xfrm>
          <a:off x="7148233" y="59768814"/>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企画競争</a:t>
          </a:r>
          <a:r>
            <a:rPr kumimoji="1" lang="en-US" altLang="ja-JP" sz="800"/>
            <a:t>】</a:t>
          </a:r>
          <a:endParaRPr kumimoji="1" lang="ja-JP" altLang="en-US" sz="800"/>
        </a:p>
      </xdr:txBody>
    </xdr:sp>
    <xdr:clientData/>
  </xdr:oneCellAnchor>
  <xdr:oneCellAnchor>
    <xdr:from>
      <xdr:col>40</xdr:col>
      <xdr:colOff>71625</xdr:colOff>
      <xdr:row>161</xdr:row>
      <xdr:rowOff>373573</xdr:rowOff>
    </xdr:from>
    <xdr:ext cx="1539204" cy="359073"/>
    <xdr:sp macro="" textlink="">
      <xdr:nvSpPr>
        <xdr:cNvPr id="209" name="テキスト ボックス 208"/>
        <xdr:cNvSpPr txBox="1"/>
      </xdr:nvSpPr>
      <xdr:spPr>
        <a:xfrm>
          <a:off x="7243390" y="60325044"/>
          <a:ext cx="153920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奄美ブランドの知名度向上に向</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けた取組手法検討調査を実施</a:t>
          </a:r>
          <a:endParaRPr kumimoji="1" lang="en-US" altLang="ja-JP" sz="800">
            <a:solidFill>
              <a:schemeClr val="tx1"/>
            </a:solidFill>
            <a:effectLst/>
            <a:latin typeface="+mn-lt"/>
            <a:ea typeface="+mn-ea"/>
            <a:cs typeface="+mn-cs"/>
          </a:endParaRPr>
        </a:p>
      </xdr:txBody>
    </xdr:sp>
    <xdr:clientData/>
  </xdr:oneCellAnchor>
  <xdr:twoCellAnchor>
    <xdr:from>
      <xdr:col>40</xdr:col>
      <xdr:colOff>68262</xdr:colOff>
      <xdr:row>161</xdr:row>
      <xdr:rowOff>423197</xdr:rowOff>
    </xdr:from>
    <xdr:to>
      <xdr:col>49</xdr:col>
      <xdr:colOff>26241</xdr:colOff>
      <xdr:row>161</xdr:row>
      <xdr:rowOff>651796</xdr:rowOff>
    </xdr:to>
    <xdr:sp macro="" textlink="">
      <xdr:nvSpPr>
        <xdr:cNvPr id="210" name="大かっこ 209"/>
        <xdr:cNvSpPr/>
      </xdr:nvSpPr>
      <xdr:spPr>
        <a:xfrm>
          <a:off x="7240027" y="60374668"/>
          <a:ext cx="1571626"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117662</xdr:colOff>
      <xdr:row>161</xdr:row>
      <xdr:rowOff>776567</xdr:rowOff>
    </xdr:from>
    <xdr:ext cx="697627" cy="225703"/>
    <xdr:sp macro="" textlink="">
      <xdr:nvSpPr>
        <xdr:cNvPr id="211" name="テキスト ボックス 210"/>
        <xdr:cNvSpPr txBox="1"/>
      </xdr:nvSpPr>
      <xdr:spPr>
        <a:xfrm>
          <a:off x="7110133" y="60728038"/>
          <a:ext cx="6976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企画競争</a:t>
          </a:r>
          <a:r>
            <a:rPr kumimoji="1" lang="en-US" altLang="ja-JP" sz="800"/>
            <a:t>】</a:t>
          </a:r>
          <a:endParaRPr kumimoji="1" lang="ja-JP" altLang="en-US" sz="800"/>
        </a:p>
      </xdr:txBody>
    </xdr:sp>
    <xdr:clientData/>
  </xdr:oneCellAnchor>
  <xdr:oneCellAnchor>
    <xdr:from>
      <xdr:col>40</xdr:col>
      <xdr:colOff>33525</xdr:colOff>
      <xdr:row>162</xdr:row>
      <xdr:rowOff>548386</xdr:rowOff>
    </xdr:from>
    <xdr:ext cx="1599027" cy="492443"/>
    <xdr:sp macro="" textlink="">
      <xdr:nvSpPr>
        <xdr:cNvPr id="212" name="テキスト ボックス 211"/>
        <xdr:cNvSpPr txBox="1"/>
      </xdr:nvSpPr>
      <xdr:spPr>
        <a:xfrm>
          <a:off x="7205290" y="61284268"/>
          <a:ext cx="1599027" cy="4924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世界自然遺産登録を活かした奄</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美群島地域活性化アクションプラ</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ン検討調査を実施</a:t>
          </a:r>
          <a:endParaRPr kumimoji="1" lang="en-US" altLang="ja-JP" sz="800">
            <a:solidFill>
              <a:schemeClr val="tx1"/>
            </a:solidFill>
            <a:effectLst/>
            <a:latin typeface="+mn-lt"/>
            <a:ea typeface="+mn-ea"/>
            <a:cs typeface="+mn-cs"/>
          </a:endParaRPr>
        </a:p>
      </xdr:txBody>
    </xdr:sp>
    <xdr:clientData/>
  </xdr:oneCellAnchor>
  <xdr:twoCellAnchor>
    <xdr:from>
      <xdr:col>40</xdr:col>
      <xdr:colOff>30162</xdr:colOff>
      <xdr:row>162</xdr:row>
      <xdr:rowOff>598010</xdr:rowOff>
    </xdr:from>
    <xdr:to>
      <xdr:col>48</xdr:col>
      <xdr:colOff>167435</xdr:colOff>
      <xdr:row>163</xdr:row>
      <xdr:rowOff>156882</xdr:rowOff>
    </xdr:to>
    <xdr:sp macro="" textlink="">
      <xdr:nvSpPr>
        <xdr:cNvPr id="213" name="大かっこ 212"/>
        <xdr:cNvSpPr/>
      </xdr:nvSpPr>
      <xdr:spPr>
        <a:xfrm>
          <a:off x="7201927" y="61333892"/>
          <a:ext cx="1571626" cy="3432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114300</xdr:colOff>
      <xdr:row>163</xdr:row>
      <xdr:rowOff>238125</xdr:rowOff>
    </xdr:from>
    <xdr:ext cx="492443" cy="225703"/>
    <xdr:sp macro="" textlink="">
      <xdr:nvSpPr>
        <xdr:cNvPr id="215" name="テキスト ボックス 214"/>
        <xdr:cNvSpPr txBox="1"/>
      </xdr:nvSpPr>
      <xdr:spPr>
        <a:xfrm>
          <a:off x="4276725" y="615029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30163</xdr:colOff>
      <xdr:row>164</xdr:row>
      <xdr:rowOff>9943</xdr:rowOff>
    </xdr:from>
    <xdr:ext cx="1518364" cy="359073"/>
    <xdr:sp macro="" textlink="">
      <xdr:nvSpPr>
        <xdr:cNvPr id="216" name="テキスト ボックス 215"/>
        <xdr:cNvSpPr txBox="1"/>
      </xdr:nvSpPr>
      <xdr:spPr>
        <a:xfrm>
          <a:off x="4403380" y="62046682"/>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奄美群島振興交付金の実施及</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び補助交付</a:t>
          </a:r>
          <a:endParaRPr kumimoji="1" lang="en-US" altLang="ja-JP" sz="800">
            <a:solidFill>
              <a:schemeClr val="tx1"/>
            </a:solidFill>
            <a:effectLst/>
            <a:latin typeface="+mn-lt"/>
            <a:ea typeface="+mn-ea"/>
            <a:cs typeface="+mn-cs"/>
          </a:endParaRPr>
        </a:p>
      </xdr:txBody>
    </xdr:sp>
    <xdr:clientData/>
  </xdr:oneCellAnchor>
  <xdr:twoCellAnchor>
    <xdr:from>
      <xdr:col>24</xdr:col>
      <xdr:colOff>26800</xdr:colOff>
      <xdr:row>164</xdr:row>
      <xdr:rowOff>59567</xdr:rowOff>
    </xdr:from>
    <xdr:to>
      <xdr:col>32</xdr:col>
      <xdr:colOff>164073</xdr:colOff>
      <xdr:row>164</xdr:row>
      <xdr:rowOff>288166</xdr:rowOff>
    </xdr:to>
    <xdr:sp macro="" textlink="">
      <xdr:nvSpPr>
        <xdr:cNvPr id="217" name="大かっこ 216"/>
        <xdr:cNvSpPr/>
      </xdr:nvSpPr>
      <xdr:spPr>
        <a:xfrm>
          <a:off x="4370200" y="62105417"/>
          <a:ext cx="158507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127139</xdr:colOff>
      <xdr:row>163</xdr:row>
      <xdr:rowOff>236468</xdr:rowOff>
    </xdr:from>
    <xdr:ext cx="492443" cy="225703"/>
    <xdr:sp macro="" textlink="">
      <xdr:nvSpPr>
        <xdr:cNvPr id="218" name="テキスト ボックス 217"/>
        <xdr:cNvSpPr txBox="1"/>
      </xdr:nvSpPr>
      <xdr:spPr>
        <a:xfrm>
          <a:off x="7233617" y="61494642"/>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43001</xdr:colOff>
      <xdr:row>164</xdr:row>
      <xdr:rowOff>8286</xdr:rowOff>
    </xdr:from>
    <xdr:ext cx="1415772" cy="225703"/>
    <xdr:sp macro="" textlink="">
      <xdr:nvSpPr>
        <xdr:cNvPr id="219" name="テキスト ボックス 218"/>
        <xdr:cNvSpPr txBox="1"/>
      </xdr:nvSpPr>
      <xdr:spPr>
        <a:xfrm>
          <a:off x="7331697" y="62045025"/>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39638</xdr:colOff>
      <xdr:row>164</xdr:row>
      <xdr:rowOff>57910</xdr:rowOff>
    </xdr:from>
    <xdr:to>
      <xdr:col>48</xdr:col>
      <xdr:colOff>176912</xdr:colOff>
      <xdr:row>164</xdr:row>
      <xdr:rowOff>286509</xdr:rowOff>
    </xdr:to>
    <xdr:sp macro="" textlink="">
      <xdr:nvSpPr>
        <xdr:cNvPr id="220" name="大かっこ 219"/>
        <xdr:cNvSpPr/>
      </xdr:nvSpPr>
      <xdr:spPr>
        <a:xfrm>
          <a:off x="7328334" y="62094649"/>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107675</xdr:colOff>
      <xdr:row>164</xdr:row>
      <xdr:rowOff>430695</xdr:rowOff>
    </xdr:from>
    <xdr:ext cx="492443" cy="225703"/>
    <xdr:sp macro="" textlink="">
      <xdr:nvSpPr>
        <xdr:cNvPr id="221" name="テキスト ボックス 220"/>
        <xdr:cNvSpPr txBox="1"/>
      </xdr:nvSpPr>
      <xdr:spPr>
        <a:xfrm>
          <a:off x="7214153" y="62467434"/>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23537</xdr:colOff>
      <xdr:row>165</xdr:row>
      <xdr:rowOff>202513</xdr:rowOff>
    </xdr:from>
    <xdr:ext cx="1415772" cy="225703"/>
    <xdr:sp macro="" textlink="">
      <xdr:nvSpPr>
        <xdr:cNvPr id="222" name="テキスト ボックス 221"/>
        <xdr:cNvSpPr txBox="1"/>
      </xdr:nvSpPr>
      <xdr:spPr>
        <a:xfrm>
          <a:off x="7312233" y="63017817"/>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20174</xdr:colOff>
      <xdr:row>165</xdr:row>
      <xdr:rowOff>252137</xdr:rowOff>
    </xdr:from>
    <xdr:to>
      <xdr:col>48</xdr:col>
      <xdr:colOff>157448</xdr:colOff>
      <xdr:row>165</xdr:row>
      <xdr:rowOff>480736</xdr:rowOff>
    </xdr:to>
    <xdr:sp macro="" textlink="">
      <xdr:nvSpPr>
        <xdr:cNvPr id="223" name="大かっこ 222"/>
        <xdr:cNvSpPr/>
      </xdr:nvSpPr>
      <xdr:spPr>
        <a:xfrm>
          <a:off x="7308870" y="63067441"/>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132522</xdr:colOff>
      <xdr:row>165</xdr:row>
      <xdr:rowOff>579783</xdr:rowOff>
    </xdr:from>
    <xdr:ext cx="492443" cy="225703"/>
    <xdr:sp macro="" textlink="">
      <xdr:nvSpPr>
        <xdr:cNvPr id="224" name="テキスト ボックス 223"/>
        <xdr:cNvSpPr txBox="1"/>
      </xdr:nvSpPr>
      <xdr:spPr>
        <a:xfrm>
          <a:off x="7239000" y="63395087"/>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48384</xdr:colOff>
      <xdr:row>166</xdr:row>
      <xdr:rowOff>351600</xdr:rowOff>
    </xdr:from>
    <xdr:ext cx="1415772" cy="225703"/>
    <xdr:sp macro="" textlink="">
      <xdr:nvSpPr>
        <xdr:cNvPr id="225" name="テキスト ボックス 224"/>
        <xdr:cNvSpPr txBox="1"/>
      </xdr:nvSpPr>
      <xdr:spPr>
        <a:xfrm>
          <a:off x="7337080" y="63945470"/>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45021</xdr:colOff>
      <xdr:row>166</xdr:row>
      <xdr:rowOff>401224</xdr:rowOff>
    </xdr:from>
    <xdr:to>
      <xdr:col>49</xdr:col>
      <xdr:colOff>78</xdr:colOff>
      <xdr:row>166</xdr:row>
      <xdr:rowOff>629823</xdr:rowOff>
    </xdr:to>
    <xdr:sp macro="" textlink="">
      <xdr:nvSpPr>
        <xdr:cNvPr id="226" name="大かっこ 225"/>
        <xdr:cNvSpPr/>
      </xdr:nvSpPr>
      <xdr:spPr>
        <a:xfrm>
          <a:off x="7333717" y="63995094"/>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107674</xdr:colOff>
      <xdr:row>167</xdr:row>
      <xdr:rowOff>0</xdr:rowOff>
    </xdr:from>
    <xdr:ext cx="492443" cy="225703"/>
    <xdr:sp macro="" textlink="">
      <xdr:nvSpPr>
        <xdr:cNvPr id="227" name="テキスト ボックス 226"/>
        <xdr:cNvSpPr txBox="1"/>
      </xdr:nvSpPr>
      <xdr:spPr>
        <a:xfrm>
          <a:off x="7214152" y="6437243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23536</xdr:colOff>
      <xdr:row>167</xdr:row>
      <xdr:rowOff>550383</xdr:rowOff>
    </xdr:from>
    <xdr:ext cx="1415772" cy="225703"/>
    <xdr:sp macro="" textlink="">
      <xdr:nvSpPr>
        <xdr:cNvPr id="228" name="テキスト ボックス 227"/>
        <xdr:cNvSpPr txBox="1"/>
      </xdr:nvSpPr>
      <xdr:spPr>
        <a:xfrm>
          <a:off x="7312232" y="64922818"/>
          <a:ext cx="1415772"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奄美群島振興交付金の実施</a:t>
          </a:r>
          <a:endParaRPr kumimoji="1" lang="en-US" altLang="ja-JP" sz="800">
            <a:solidFill>
              <a:schemeClr val="tx1"/>
            </a:solidFill>
            <a:effectLst/>
            <a:latin typeface="+mn-lt"/>
            <a:ea typeface="+mn-ea"/>
            <a:cs typeface="+mn-cs"/>
          </a:endParaRPr>
        </a:p>
      </xdr:txBody>
    </xdr:sp>
    <xdr:clientData/>
  </xdr:oneCellAnchor>
  <xdr:twoCellAnchor>
    <xdr:from>
      <xdr:col>40</xdr:col>
      <xdr:colOff>20173</xdr:colOff>
      <xdr:row>167</xdr:row>
      <xdr:rowOff>600007</xdr:rowOff>
    </xdr:from>
    <xdr:to>
      <xdr:col>48</xdr:col>
      <xdr:colOff>157447</xdr:colOff>
      <xdr:row>168</xdr:row>
      <xdr:rowOff>50041</xdr:rowOff>
    </xdr:to>
    <xdr:sp macro="" textlink="">
      <xdr:nvSpPr>
        <xdr:cNvPr id="229" name="大かっこ 228"/>
        <xdr:cNvSpPr/>
      </xdr:nvSpPr>
      <xdr:spPr>
        <a:xfrm>
          <a:off x="7308869" y="64972442"/>
          <a:ext cx="1595013" cy="228599"/>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1799</xdr:colOff>
      <xdr:row>163</xdr:row>
      <xdr:rowOff>596222</xdr:rowOff>
    </xdr:from>
    <xdr:to>
      <xdr:col>36</xdr:col>
      <xdr:colOff>1799</xdr:colOff>
      <xdr:row>167</xdr:row>
      <xdr:rowOff>374431</xdr:rowOff>
    </xdr:to>
    <xdr:cxnSp macro="">
      <xdr:nvCxnSpPr>
        <xdr:cNvPr id="231" name="直線コネクタ 230"/>
        <xdr:cNvCxnSpPr/>
      </xdr:nvCxnSpPr>
      <xdr:spPr>
        <a:xfrm flipV="1">
          <a:off x="6623316" y="61963498"/>
          <a:ext cx="0" cy="2905036"/>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85725</xdr:colOff>
      <xdr:row>168</xdr:row>
      <xdr:rowOff>219075</xdr:rowOff>
    </xdr:from>
    <xdr:ext cx="492443" cy="225703"/>
    <xdr:sp macro="" textlink="">
      <xdr:nvSpPr>
        <xdr:cNvPr id="238" name="テキスト ボックス 237"/>
        <xdr:cNvSpPr txBox="1"/>
      </xdr:nvSpPr>
      <xdr:spPr>
        <a:xfrm>
          <a:off x="4248150" y="65389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24</xdr:col>
      <xdr:colOff>1587</xdr:colOff>
      <xdr:row>168</xdr:row>
      <xdr:rowOff>769458</xdr:rowOff>
    </xdr:from>
    <xdr:ext cx="1518364" cy="359073"/>
    <xdr:sp macro="" textlink="">
      <xdr:nvSpPr>
        <xdr:cNvPr id="239" name="テキスト ボックス 238"/>
        <xdr:cNvSpPr txBox="1"/>
      </xdr:nvSpPr>
      <xdr:spPr>
        <a:xfrm>
          <a:off x="4374804" y="65920458"/>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a:solidFill>
                <a:schemeClr val="tx1"/>
              </a:solidFill>
              <a:effectLst/>
              <a:latin typeface="+mn-lt"/>
              <a:ea typeface="+mn-ea"/>
              <a:cs typeface="+mn-cs"/>
            </a:rPr>
            <a:t>奄美群島産業振興等補助事業</a:t>
          </a:r>
          <a:endParaRPr kumimoji="1" lang="en-US" altLang="ja-JP" sz="800">
            <a:solidFill>
              <a:schemeClr val="tx1"/>
            </a:solidFill>
            <a:effectLst/>
            <a:latin typeface="+mn-lt"/>
            <a:ea typeface="+mn-ea"/>
            <a:cs typeface="+mn-cs"/>
          </a:endParaRPr>
        </a:p>
        <a:p>
          <a:r>
            <a:rPr kumimoji="1" lang="ja-JP" altLang="en-US" sz="800">
              <a:solidFill>
                <a:schemeClr val="tx1"/>
              </a:solidFill>
              <a:effectLst/>
              <a:latin typeface="+mn-lt"/>
              <a:ea typeface="+mn-ea"/>
              <a:cs typeface="+mn-cs"/>
            </a:rPr>
            <a:t>の補助交付</a:t>
          </a:r>
          <a:endParaRPr kumimoji="1" lang="en-US" altLang="ja-JP" sz="800">
            <a:solidFill>
              <a:schemeClr val="tx1"/>
            </a:solidFill>
            <a:effectLst/>
            <a:latin typeface="+mn-lt"/>
            <a:ea typeface="+mn-ea"/>
            <a:cs typeface="+mn-cs"/>
          </a:endParaRPr>
        </a:p>
      </xdr:txBody>
    </xdr:sp>
    <xdr:clientData/>
  </xdr:oneCellAnchor>
  <xdr:twoCellAnchor>
    <xdr:from>
      <xdr:col>23</xdr:col>
      <xdr:colOff>179199</xdr:colOff>
      <xdr:row>169</xdr:row>
      <xdr:rowOff>38032</xdr:rowOff>
    </xdr:from>
    <xdr:to>
      <xdr:col>32</xdr:col>
      <xdr:colOff>135498</xdr:colOff>
      <xdr:row>169</xdr:row>
      <xdr:rowOff>269116</xdr:rowOff>
    </xdr:to>
    <xdr:sp macro="" textlink="">
      <xdr:nvSpPr>
        <xdr:cNvPr id="240" name="大かっこ 239"/>
        <xdr:cNvSpPr/>
      </xdr:nvSpPr>
      <xdr:spPr>
        <a:xfrm>
          <a:off x="4341624" y="65989132"/>
          <a:ext cx="1585074" cy="2310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39</xdr:col>
      <xdr:colOff>104775</xdr:colOff>
      <xdr:row>168</xdr:row>
      <xdr:rowOff>219075</xdr:rowOff>
    </xdr:from>
    <xdr:ext cx="492443" cy="225703"/>
    <xdr:sp macro="" textlink="">
      <xdr:nvSpPr>
        <xdr:cNvPr id="241" name="テキスト ボックス 240"/>
        <xdr:cNvSpPr txBox="1"/>
      </xdr:nvSpPr>
      <xdr:spPr>
        <a:xfrm>
          <a:off x="7162800" y="65389125"/>
          <a:ext cx="4924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a:t>
          </a:r>
          <a:r>
            <a:rPr kumimoji="1" lang="ja-JP" altLang="en-US" sz="800"/>
            <a:t>補助</a:t>
          </a:r>
          <a:r>
            <a:rPr kumimoji="1" lang="en-US" altLang="ja-JP" sz="800"/>
            <a:t>】</a:t>
          </a:r>
          <a:endParaRPr kumimoji="1" lang="ja-JP" altLang="en-US" sz="800"/>
        </a:p>
      </xdr:txBody>
    </xdr:sp>
    <xdr:clientData/>
  </xdr:oneCellAnchor>
  <xdr:oneCellAnchor>
    <xdr:from>
      <xdr:col>40</xdr:col>
      <xdr:colOff>20637</xdr:colOff>
      <xdr:row>168</xdr:row>
      <xdr:rowOff>769458</xdr:rowOff>
    </xdr:from>
    <xdr:ext cx="1518364" cy="359073"/>
    <xdr:sp macro="" textlink="">
      <xdr:nvSpPr>
        <xdr:cNvPr id="242" name="テキスト ボックス 241"/>
        <xdr:cNvSpPr txBox="1"/>
      </xdr:nvSpPr>
      <xdr:spPr>
        <a:xfrm>
          <a:off x="7259637" y="65939508"/>
          <a:ext cx="151836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ja-JP" sz="800">
              <a:solidFill>
                <a:schemeClr val="tx1"/>
              </a:solidFill>
              <a:effectLst/>
              <a:latin typeface="+mn-lt"/>
              <a:ea typeface="+mn-ea"/>
              <a:cs typeface="+mn-cs"/>
            </a:rPr>
            <a:t>奄美群島産業振興等補助事業</a:t>
          </a:r>
          <a:endParaRPr lang="ja-JP" altLang="ja-JP" sz="800">
            <a:effectLst/>
          </a:endParaRPr>
        </a:p>
        <a:p>
          <a:r>
            <a:rPr kumimoji="1" lang="ja-JP" altLang="ja-JP" sz="800">
              <a:solidFill>
                <a:schemeClr val="tx1"/>
              </a:solidFill>
              <a:effectLst/>
              <a:latin typeface="+mn-lt"/>
              <a:ea typeface="+mn-ea"/>
              <a:cs typeface="+mn-cs"/>
            </a:rPr>
            <a:t>の</a:t>
          </a:r>
          <a:r>
            <a:rPr kumimoji="1" lang="ja-JP" altLang="en-US" sz="800">
              <a:solidFill>
                <a:schemeClr val="tx1"/>
              </a:solidFill>
              <a:effectLst/>
              <a:latin typeface="+mn-lt"/>
              <a:ea typeface="+mn-ea"/>
              <a:cs typeface="+mn-cs"/>
            </a:rPr>
            <a:t>実施</a:t>
          </a:r>
          <a:endParaRPr lang="ja-JP" altLang="ja-JP" sz="800">
            <a:effectLst/>
          </a:endParaRPr>
        </a:p>
      </xdr:txBody>
    </xdr:sp>
    <xdr:clientData/>
  </xdr:oneCellAnchor>
  <xdr:twoCellAnchor>
    <xdr:from>
      <xdr:col>40</xdr:col>
      <xdr:colOff>17274</xdr:colOff>
      <xdr:row>169</xdr:row>
      <xdr:rowOff>38032</xdr:rowOff>
    </xdr:from>
    <xdr:to>
      <xdr:col>48</xdr:col>
      <xdr:colOff>154548</xdr:colOff>
      <xdr:row>169</xdr:row>
      <xdr:rowOff>269116</xdr:rowOff>
    </xdr:to>
    <xdr:sp macro="" textlink="">
      <xdr:nvSpPr>
        <xdr:cNvPr id="243" name="大かっこ 242"/>
        <xdr:cNvSpPr/>
      </xdr:nvSpPr>
      <xdr:spPr>
        <a:xfrm>
          <a:off x="7256274" y="65989132"/>
          <a:ext cx="1585074" cy="231084"/>
        </a:xfrm>
        <a:prstGeom prst="bracketPair">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40</xdr:col>
      <xdr:colOff>22413</xdr:colOff>
      <xdr:row>142</xdr:row>
      <xdr:rowOff>446782</xdr:rowOff>
    </xdr:from>
    <xdr:ext cx="1170281" cy="838118"/>
    <xdr:sp macro="" textlink="">
      <xdr:nvSpPr>
        <xdr:cNvPr id="236" name="テキスト ボックス 235"/>
        <xdr:cNvSpPr txBox="1"/>
      </xdr:nvSpPr>
      <xdr:spPr>
        <a:xfrm>
          <a:off x="7311109" y="45355086"/>
          <a:ext cx="1170281" cy="83811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Ｍ．鹿児島県（農業競争力強化基盤整備事業）の例</a:t>
          </a:r>
          <a:endParaRPr kumimoji="1" lang="en-US" altLang="ja-JP" sz="600"/>
        </a:p>
        <a:p>
          <a:r>
            <a:rPr kumimoji="1" lang="ja-JP" altLang="en-US" sz="600"/>
            <a:t>工事費　　　　</a:t>
          </a:r>
          <a:r>
            <a:rPr kumimoji="1" lang="en-US" altLang="ja-JP" sz="600"/>
            <a:t>2,195</a:t>
          </a:r>
          <a:r>
            <a:rPr kumimoji="1" lang="ja-JP" altLang="en-US" sz="600"/>
            <a:t>百万円</a:t>
          </a:r>
          <a:endParaRPr kumimoji="1" lang="en-US" altLang="ja-JP" sz="600"/>
        </a:p>
        <a:p>
          <a:r>
            <a:rPr kumimoji="1" lang="ja-JP" altLang="en-US" sz="600"/>
            <a:t>用地補償費　　　</a:t>
          </a:r>
          <a:r>
            <a:rPr kumimoji="1" lang="ja-JP" altLang="en-US" sz="600" baseline="0"/>
            <a:t>  </a:t>
          </a:r>
          <a:r>
            <a:rPr kumimoji="1" lang="en-US" altLang="ja-JP" sz="600"/>
            <a:t>9</a:t>
          </a:r>
          <a:r>
            <a:rPr kumimoji="1" lang="ja-JP" altLang="en-US" sz="600"/>
            <a:t>百万円</a:t>
          </a:r>
          <a:endParaRPr kumimoji="1" lang="en-US" altLang="ja-JP" sz="600"/>
        </a:p>
        <a:p>
          <a:r>
            <a:rPr kumimoji="1" lang="ja-JP" altLang="en-US" sz="600"/>
            <a:t>測量試験費      </a:t>
          </a:r>
          <a:r>
            <a:rPr kumimoji="1" lang="en-US" altLang="ja-JP" sz="600"/>
            <a:t>300</a:t>
          </a:r>
          <a:r>
            <a:rPr kumimoji="1" lang="ja-JP" altLang="en-US" sz="600"/>
            <a:t>百万円</a:t>
          </a:r>
          <a:endParaRPr kumimoji="1" lang="en-US" altLang="ja-JP" sz="600"/>
        </a:p>
        <a:p>
          <a:r>
            <a:rPr kumimoji="1" lang="ja-JP" altLang="en-US" sz="600"/>
            <a:t>換地費                  </a:t>
          </a:r>
          <a:r>
            <a:rPr kumimoji="1" lang="en-US" altLang="ja-JP" sz="600"/>
            <a:t>45</a:t>
          </a:r>
          <a:r>
            <a:rPr kumimoji="1" lang="ja-JP" altLang="en-US" sz="600"/>
            <a:t>百万円</a:t>
          </a:r>
          <a:endParaRPr kumimoji="1" lang="en-US" altLang="ja-JP" sz="600"/>
        </a:p>
        <a:p>
          <a:r>
            <a:rPr kumimoji="1" lang="ja-JP" altLang="en-US" sz="600"/>
            <a:t>合計　              </a:t>
          </a:r>
          <a:r>
            <a:rPr kumimoji="1" lang="en-US" altLang="ja-JP" sz="600"/>
            <a:t>2,558</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19707</xdr:colOff>
      <xdr:row>145</xdr:row>
      <xdr:rowOff>361293</xdr:rowOff>
    </xdr:from>
    <xdr:ext cx="1577558" cy="663465"/>
    <xdr:sp macro="" textlink="">
      <xdr:nvSpPr>
        <xdr:cNvPr id="237" name="テキスト ボックス 236"/>
        <xdr:cNvSpPr txBox="1"/>
      </xdr:nvSpPr>
      <xdr:spPr>
        <a:xfrm>
          <a:off x="4801914" y="47657845"/>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Ｍ．（公財）鹿児島県地域振興公社の例</a:t>
          </a:r>
          <a:endParaRPr kumimoji="1" lang="en-US" altLang="ja-JP" sz="600"/>
        </a:p>
        <a:p>
          <a:r>
            <a:rPr kumimoji="1" lang="ja-JP" altLang="en-US" sz="600"/>
            <a:t>建設費　　　　</a:t>
          </a:r>
          <a:r>
            <a:rPr kumimoji="1" lang="en-US" altLang="ja-JP" sz="600"/>
            <a:t>99</a:t>
          </a:r>
          <a:r>
            <a:rPr kumimoji="1" lang="ja-JP" altLang="en-US" sz="600"/>
            <a:t>百万円</a:t>
          </a:r>
          <a:endParaRPr kumimoji="1" lang="en-US" altLang="ja-JP" sz="600"/>
        </a:p>
        <a:p>
          <a:r>
            <a:rPr kumimoji="1" lang="ja-JP" altLang="en-US" sz="600"/>
            <a:t>設計費　 　　</a:t>
          </a:r>
          <a:r>
            <a:rPr kumimoji="1" lang="ja-JP" altLang="en-US" sz="600" baseline="0"/>
            <a:t>  </a:t>
          </a:r>
          <a:r>
            <a:rPr kumimoji="1" lang="en-US" altLang="ja-JP" sz="600" baseline="0"/>
            <a:t>18</a:t>
          </a:r>
          <a:r>
            <a:rPr kumimoji="1" lang="ja-JP" altLang="en-US" sz="600"/>
            <a:t>百万円</a:t>
          </a:r>
          <a:endParaRPr kumimoji="1" lang="en-US" altLang="ja-JP" sz="600"/>
        </a:p>
        <a:p>
          <a:r>
            <a:rPr kumimoji="1" lang="ja-JP" altLang="en-US" sz="600"/>
            <a:t> 合計　           </a:t>
          </a:r>
          <a:r>
            <a:rPr kumimoji="1" lang="en-US" altLang="ja-JP" sz="600"/>
            <a:t>117</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24658</xdr:colOff>
      <xdr:row>146</xdr:row>
      <xdr:rowOff>447147</xdr:rowOff>
    </xdr:from>
    <xdr:ext cx="1577558" cy="663465"/>
    <xdr:sp macro="" textlink="">
      <xdr:nvSpPr>
        <xdr:cNvPr id="244" name="テキスト ボックス 243"/>
        <xdr:cNvSpPr txBox="1"/>
      </xdr:nvSpPr>
      <xdr:spPr>
        <a:xfrm>
          <a:off x="4730008" y="48434097"/>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Ｏ．徳之島用水土地改良区の例</a:t>
          </a:r>
          <a:endParaRPr kumimoji="1" lang="en-US" altLang="ja-JP" sz="600"/>
        </a:p>
        <a:p>
          <a:r>
            <a:rPr kumimoji="1" lang="ja-JP" altLang="en-US" sz="600"/>
            <a:t>操作運転費　　　　</a:t>
          </a:r>
          <a:r>
            <a:rPr kumimoji="1" lang="en-US" altLang="ja-JP" sz="600"/>
            <a:t>12</a:t>
          </a:r>
          <a:r>
            <a:rPr kumimoji="1" lang="ja-JP" altLang="en-US" sz="600"/>
            <a:t>百万円</a:t>
          </a:r>
          <a:endParaRPr kumimoji="1" lang="en-US" altLang="ja-JP" sz="600"/>
        </a:p>
        <a:p>
          <a:r>
            <a:rPr kumimoji="1" lang="ja-JP" altLang="en-US" sz="600"/>
            <a:t>機械器具費　 　　</a:t>
          </a:r>
          <a:r>
            <a:rPr kumimoji="1" lang="ja-JP" altLang="en-US" sz="600" baseline="0"/>
            <a:t>  </a:t>
          </a:r>
          <a:r>
            <a:rPr kumimoji="1" lang="en-US" altLang="ja-JP" sz="600" baseline="0"/>
            <a:t>17</a:t>
          </a:r>
          <a:r>
            <a:rPr kumimoji="1" lang="ja-JP" altLang="en-US" sz="600"/>
            <a:t>百万円</a:t>
          </a:r>
          <a:endParaRPr kumimoji="1" lang="en-US" altLang="ja-JP" sz="600"/>
        </a:p>
        <a:p>
          <a:r>
            <a:rPr kumimoji="1" lang="ja-JP" altLang="en-US" sz="600"/>
            <a:t> 合計　           　　</a:t>
          </a:r>
          <a:r>
            <a:rPr kumimoji="1" lang="ja-JP" altLang="en-US" sz="600" baseline="0"/>
            <a:t>    </a:t>
          </a:r>
          <a:r>
            <a:rPr kumimoji="1" lang="en-US" altLang="ja-JP" sz="600" baseline="0"/>
            <a:t>29</a:t>
          </a:r>
          <a:r>
            <a:rPr kumimoji="1" lang="ja-JP" altLang="en-US" sz="600"/>
            <a:t>百万円</a:t>
          </a:r>
          <a:endParaRPr kumimoji="1" lang="en-US" altLang="ja-JP" sz="600"/>
        </a:p>
        <a:p>
          <a:r>
            <a:rPr kumimoji="1" lang="ja-JP" altLang="en-US" sz="600"/>
            <a:t>（実績報告ベース）</a:t>
          </a:r>
        </a:p>
      </xdr:txBody>
    </xdr:sp>
    <xdr:clientData/>
  </xdr:oneCellAnchor>
  <xdr:oneCellAnchor>
    <xdr:from>
      <xdr:col>23</xdr:col>
      <xdr:colOff>164182</xdr:colOff>
      <xdr:row>148</xdr:row>
      <xdr:rowOff>670163</xdr:rowOff>
    </xdr:from>
    <xdr:ext cx="1577558" cy="663465"/>
    <xdr:sp macro="" textlink="">
      <xdr:nvSpPr>
        <xdr:cNvPr id="245" name="テキスト ボックス 244"/>
        <xdr:cNvSpPr txBox="1"/>
      </xdr:nvSpPr>
      <xdr:spPr>
        <a:xfrm>
          <a:off x="4326607" y="50219213"/>
          <a:ext cx="1577558" cy="66346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Ｆ．鹿児島県の例</a:t>
          </a:r>
          <a:endParaRPr kumimoji="1" lang="en-US" altLang="ja-JP" sz="600"/>
        </a:p>
        <a:p>
          <a:r>
            <a:rPr kumimoji="1" lang="ja-JP" altLang="en-US" sz="600"/>
            <a:t>工事費　　　　</a:t>
          </a:r>
          <a:r>
            <a:rPr kumimoji="1" lang="en-US" altLang="ja-JP" sz="600"/>
            <a:t>270</a:t>
          </a:r>
          <a:r>
            <a:rPr kumimoji="1" lang="ja-JP" altLang="en-US" sz="600"/>
            <a:t>百万円</a:t>
          </a:r>
          <a:endParaRPr kumimoji="1" lang="en-US" altLang="ja-JP" sz="600"/>
        </a:p>
        <a:p>
          <a:r>
            <a:rPr kumimoji="1" lang="ja-JP" altLang="en-US" sz="600"/>
            <a:t>調査費　 　　</a:t>
          </a:r>
          <a:r>
            <a:rPr kumimoji="1" lang="ja-JP" altLang="en-US" sz="600" baseline="0"/>
            <a:t>       </a:t>
          </a:r>
          <a:r>
            <a:rPr kumimoji="1" lang="en-US" altLang="ja-JP" sz="600" baseline="0"/>
            <a:t>2</a:t>
          </a:r>
          <a:r>
            <a:rPr kumimoji="1" lang="ja-JP" altLang="en-US" sz="600"/>
            <a:t>百万円</a:t>
          </a:r>
          <a:endParaRPr kumimoji="1" lang="en-US" altLang="ja-JP" sz="6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600">
              <a:solidFill>
                <a:schemeClr val="tx1"/>
              </a:solidFill>
              <a:effectLst/>
              <a:latin typeface="+mn-lt"/>
              <a:ea typeface="+mn-ea"/>
              <a:cs typeface="+mn-cs"/>
            </a:rPr>
            <a:t>事務</a:t>
          </a:r>
          <a:r>
            <a:rPr kumimoji="1" lang="ja-JP" altLang="ja-JP" sz="600">
              <a:solidFill>
                <a:schemeClr val="tx1"/>
              </a:solidFill>
              <a:effectLst/>
              <a:latin typeface="+mn-lt"/>
              <a:ea typeface="+mn-ea"/>
              <a:cs typeface="+mn-cs"/>
            </a:rPr>
            <a:t>費　 　　</a:t>
          </a:r>
          <a:r>
            <a:rPr kumimoji="1" lang="ja-JP" altLang="ja-JP" sz="600" baseline="0">
              <a:solidFill>
                <a:schemeClr val="tx1"/>
              </a:solidFill>
              <a:effectLst/>
              <a:latin typeface="+mn-lt"/>
              <a:ea typeface="+mn-ea"/>
              <a:cs typeface="+mn-cs"/>
            </a:rPr>
            <a:t>       </a:t>
          </a:r>
          <a:r>
            <a:rPr kumimoji="1" lang="en-US" altLang="ja-JP" sz="600" baseline="0">
              <a:solidFill>
                <a:schemeClr val="tx1"/>
              </a:solidFill>
              <a:effectLst/>
              <a:latin typeface="+mn-lt"/>
              <a:ea typeface="+mn-ea"/>
              <a:cs typeface="+mn-cs"/>
            </a:rPr>
            <a:t>2</a:t>
          </a:r>
          <a:r>
            <a:rPr kumimoji="1" lang="ja-JP" altLang="ja-JP" sz="600">
              <a:solidFill>
                <a:schemeClr val="tx1"/>
              </a:solidFill>
              <a:effectLst/>
              <a:latin typeface="+mn-lt"/>
              <a:ea typeface="+mn-ea"/>
              <a:cs typeface="+mn-cs"/>
            </a:rPr>
            <a:t>百万円</a:t>
          </a:r>
          <a:endParaRPr lang="ja-JP" altLang="ja-JP" sz="600">
            <a:effectLst/>
          </a:endParaRPr>
        </a:p>
        <a:p>
          <a:r>
            <a:rPr kumimoji="1" lang="ja-JP" altLang="en-US" sz="600"/>
            <a:t> 合計　             </a:t>
          </a:r>
          <a:r>
            <a:rPr kumimoji="1" lang="en-US" altLang="ja-JP" sz="600"/>
            <a:t>274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39</xdr:col>
      <xdr:colOff>169483</xdr:colOff>
      <xdr:row>151</xdr:row>
      <xdr:rowOff>380007</xdr:rowOff>
    </xdr:from>
    <xdr:ext cx="1024768" cy="535523"/>
    <xdr:sp macro="" textlink="">
      <xdr:nvSpPr>
        <xdr:cNvPr id="247" name="テキスト ボックス 246"/>
        <xdr:cNvSpPr txBox="1"/>
      </xdr:nvSpPr>
      <xdr:spPr>
        <a:xfrm>
          <a:off x="7342793" y="52366800"/>
          <a:ext cx="1024768" cy="53552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Ｓ．宇検村の例</a:t>
          </a:r>
          <a:endParaRPr kumimoji="1" lang="en-US" altLang="ja-JP" sz="600"/>
        </a:p>
        <a:p>
          <a:r>
            <a:rPr kumimoji="1" lang="ja-JP" altLang="en-US" sz="600"/>
            <a:t>工事請負費　</a:t>
          </a:r>
          <a:r>
            <a:rPr kumimoji="1" lang="en-US" altLang="ja-JP" sz="600"/>
            <a:t>3</a:t>
          </a:r>
          <a:r>
            <a:rPr kumimoji="1" lang="ja-JP" altLang="en-US" sz="600"/>
            <a:t>百万円</a:t>
          </a:r>
          <a:endParaRPr kumimoji="1" lang="en-US" altLang="ja-JP" sz="600"/>
        </a:p>
        <a:p>
          <a:r>
            <a:rPr kumimoji="1" lang="ja-JP" altLang="en-US" sz="600"/>
            <a:t>合計　　　　　  </a:t>
          </a:r>
          <a:r>
            <a:rPr kumimoji="1" lang="en-US" altLang="ja-JP" sz="600"/>
            <a:t>3</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80211</xdr:colOff>
      <xdr:row>153</xdr:row>
      <xdr:rowOff>445116</xdr:rowOff>
    </xdr:from>
    <xdr:ext cx="1249957" cy="547490"/>
    <xdr:sp macro="" textlink="">
      <xdr:nvSpPr>
        <xdr:cNvPr id="248" name="テキスト ボックス 247"/>
        <xdr:cNvSpPr txBox="1"/>
      </xdr:nvSpPr>
      <xdr:spPr>
        <a:xfrm>
          <a:off x="5133474" y="53930498"/>
          <a:ext cx="1249957" cy="547490"/>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Ｔ．あまみ大島森林組合の例</a:t>
          </a:r>
          <a:endParaRPr kumimoji="1" lang="en-US" altLang="ja-JP" sz="600"/>
        </a:p>
        <a:p>
          <a:r>
            <a:rPr kumimoji="1" lang="ja-JP" altLang="en-US" sz="600"/>
            <a:t>工事請負費　</a:t>
          </a:r>
          <a:r>
            <a:rPr kumimoji="1" lang="en-US" altLang="ja-JP" sz="600"/>
            <a:t>53</a:t>
          </a:r>
          <a:r>
            <a:rPr kumimoji="1" lang="ja-JP" altLang="en-US" sz="600"/>
            <a:t>百万円</a:t>
          </a:r>
          <a:endParaRPr kumimoji="1" lang="en-US" altLang="ja-JP" sz="600"/>
        </a:p>
        <a:p>
          <a:r>
            <a:rPr kumimoji="1" lang="ja-JP" altLang="en-US" sz="600"/>
            <a:t>合計　　　　　  </a:t>
          </a:r>
          <a:r>
            <a:rPr kumimoji="1" lang="en-US" altLang="ja-JP" sz="600"/>
            <a:t>53</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81548</xdr:colOff>
      <xdr:row>154</xdr:row>
      <xdr:rowOff>503684</xdr:rowOff>
    </xdr:from>
    <xdr:ext cx="1024768" cy="516995"/>
    <xdr:sp macro="" textlink="">
      <xdr:nvSpPr>
        <xdr:cNvPr id="249" name="テキスト ボックス 248"/>
        <xdr:cNvSpPr txBox="1"/>
      </xdr:nvSpPr>
      <xdr:spPr>
        <a:xfrm>
          <a:off x="5148848" y="55377209"/>
          <a:ext cx="1024768"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Ｕ．昇林業の例</a:t>
          </a:r>
          <a:endParaRPr kumimoji="1" lang="en-US" altLang="ja-JP" sz="600"/>
        </a:p>
        <a:p>
          <a:r>
            <a:rPr kumimoji="1" lang="ja-JP" altLang="en-US" sz="600"/>
            <a:t>森林整備費　</a:t>
          </a:r>
          <a:r>
            <a:rPr kumimoji="1" lang="en-US" altLang="ja-JP" sz="600"/>
            <a:t>13</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a:t>13</a:t>
          </a:r>
          <a:r>
            <a:rPr kumimoji="1" lang="ja-JP" altLang="en-US" sz="600"/>
            <a:t>百万円</a:t>
          </a:r>
          <a:endParaRPr kumimoji="1" lang="en-US" altLang="ja-JP" sz="600"/>
        </a:p>
        <a:p>
          <a:r>
            <a:rPr kumimoji="1" lang="ja-JP" altLang="en-US" sz="600"/>
            <a:t>（実績報告ベース）</a:t>
          </a:r>
        </a:p>
      </xdr:txBody>
    </xdr:sp>
    <xdr:clientData/>
  </xdr:oneCellAnchor>
  <xdr:oneCellAnchor>
    <xdr:from>
      <xdr:col>32</xdr:col>
      <xdr:colOff>147793</xdr:colOff>
      <xdr:row>156</xdr:row>
      <xdr:rowOff>452763</xdr:rowOff>
    </xdr:from>
    <xdr:ext cx="1024768" cy="724254"/>
    <xdr:sp macro="" textlink="">
      <xdr:nvSpPr>
        <xdr:cNvPr id="250" name="テキスト ボックス 249"/>
        <xdr:cNvSpPr txBox="1"/>
      </xdr:nvSpPr>
      <xdr:spPr>
        <a:xfrm>
          <a:off x="5938993" y="56888388"/>
          <a:ext cx="1024768" cy="72425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Ｖ．龍郷町の例</a:t>
          </a:r>
          <a:endParaRPr kumimoji="1" lang="en-US" altLang="ja-JP" sz="600"/>
        </a:p>
        <a:p>
          <a:r>
            <a:rPr kumimoji="1" lang="ja-JP" altLang="en-US" sz="600"/>
            <a:t>工事費　　　　　 </a:t>
          </a:r>
          <a:r>
            <a:rPr kumimoji="1" lang="en-US" altLang="ja-JP" sz="600"/>
            <a:t>19</a:t>
          </a:r>
          <a:r>
            <a:rPr kumimoji="1" lang="ja-JP" altLang="en-US" sz="600"/>
            <a:t>百万円</a:t>
          </a:r>
          <a:endParaRPr kumimoji="1" lang="en-US" altLang="ja-JP" sz="600"/>
        </a:p>
        <a:p>
          <a:r>
            <a:rPr kumimoji="1" lang="ja-JP" altLang="en-US" sz="600"/>
            <a:t>事務費　　　　  　 </a:t>
          </a:r>
          <a:r>
            <a:rPr kumimoji="1" lang="en-US" altLang="ja-JP" sz="600"/>
            <a:t>1</a:t>
          </a:r>
          <a:r>
            <a:rPr kumimoji="1" lang="ja-JP" altLang="en-US" sz="600"/>
            <a:t>百万円</a:t>
          </a:r>
          <a:endParaRPr kumimoji="1" lang="en-US" altLang="ja-JP" sz="600"/>
        </a:p>
        <a:p>
          <a:r>
            <a:rPr kumimoji="1" lang="ja-JP" altLang="en-US" sz="600"/>
            <a:t>年度間調整額    </a:t>
          </a:r>
          <a:r>
            <a:rPr kumimoji="1" lang="en-US" altLang="ja-JP" sz="600"/>
            <a:t>3</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23</a:t>
          </a:r>
          <a:r>
            <a:rPr kumimoji="1" lang="ja-JP" altLang="en-US" sz="600"/>
            <a:t>百万円</a:t>
          </a:r>
          <a:endParaRPr kumimoji="1" lang="en-US" altLang="ja-JP" sz="600"/>
        </a:p>
        <a:p>
          <a:r>
            <a:rPr kumimoji="1" lang="ja-JP" altLang="en-US" sz="600"/>
            <a:t>（実績報告ベース）</a:t>
          </a:r>
        </a:p>
      </xdr:txBody>
    </xdr:sp>
    <xdr:clientData/>
  </xdr:oneCellAnchor>
  <xdr:oneCellAnchor>
    <xdr:from>
      <xdr:col>40</xdr:col>
      <xdr:colOff>48986</xdr:colOff>
      <xdr:row>159</xdr:row>
      <xdr:rowOff>664029</xdr:rowOff>
    </xdr:from>
    <xdr:ext cx="1024768" cy="724254"/>
    <xdr:sp macro="" textlink="">
      <xdr:nvSpPr>
        <xdr:cNvPr id="251" name="テキスト ボックス 250"/>
        <xdr:cNvSpPr txBox="1"/>
      </xdr:nvSpPr>
      <xdr:spPr>
        <a:xfrm>
          <a:off x="7233557" y="58978800"/>
          <a:ext cx="1024768" cy="72425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Ｗ．喜界町の例</a:t>
          </a:r>
          <a:endParaRPr kumimoji="1" lang="en-US" altLang="ja-JP" sz="600"/>
        </a:p>
        <a:p>
          <a:r>
            <a:rPr kumimoji="1" lang="ja-JP" altLang="en-US" sz="600"/>
            <a:t>工事費　　　　</a:t>
          </a:r>
          <a:r>
            <a:rPr kumimoji="1" lang="en-US" altLang="ja-JP" sz="600"/>
            <a:t>270</a:t>
          </a:r>
          <a:r>
            <a:rPr kumimoji="1" lang="ja-JP" altLang="en-US" sz="600"/>
            <a:t>百万円</a:t>
          </a:r>
          <a:endParaRPr kumimoji="1" lang="en-US" altLang="ja-JP" sz="600"/>
        </a:p>
        <a:p>
          <a:r>
            <a:rPr kumimoji="1" lang="ja-JP" altLang="en-US" sz="600"/>
            <a:t>調査費　　　　    </a:t>
          </a:r>
          <a:r>
            <a:rPr kumimoji="1" lang="en-US" altLang="ja-JP" sz="600"/>
            <a:t>2</a:t>
          </a:r>
          <a:r>
            <a:rPr kumimoji="1" lang="ja-JP" altLang="en-US" sz="600"/>
            <a:t>百万円</a:t>
          </a:r>
          <a:endParaRPr kumimoji="1" lang="en-US" altLang="ja-JP" sz="600"/>
        </a:p>
        <a:p>
          <a:r>
            <a:rPr kumimoji="1" lang="ja-JP" altLang="en-US" sz="600"/>
            <a:t>事務費                </a:t>
          </a:r>
          <a:r>
            <a:rPr kumimoji="1" lang="en-US" altLang="ja-JP" sz="600"/>
            <a:t>2</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274</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142874</xdr:colOff>
      <xdr:row>160</xdr:row>
      <xdr:rowOff>293913</xdr:rowOff>
    </xdr:from>
    <xdr:ext cx="1427539" cy="516995"/>
    <xdr:sp macro="" textlink="">
      <xdr:nvSpPr>
        <xdr:cNvPr id="252" name="テキスト ボックス 251"/>
        <xdr:cNvSpPr txBox="1"/>
      </xdr:nvSpPr>
      <xdr:spPr>
        <a:xfrm>
          <a:off x="5572124" y="59853738"/>
          <a:ext cx="1427539"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Ｘ．株式会社日本総合研究所の例</a:t>
          </a:r>
          <a:endParaRPr kumimoji="1" lang="en-US" altLang="ja-JP" sz="600"/>
        </a:p>
        <a:p>
          <a:r>
            <a:rPr kumimoji="1" lang="ja-JP" altLang="en-US" sz="600"/>
            <a:t>委託費　　　　　</a:t>
          </a:r>
          <a:r>
            <a:rPr kumimoji="1" lang="en-US" altLang="ja-JP" sz="600"/>
            <a:t>9</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9</a:t>
          </a:r>
          <a:r>
            <a:rPr kumimoji="1" lang="ja-JP" altLang="en-US" sz="600"/>
            <a:t>百万円</a:t>
          </a:r>
          <a:endParaRPr kumimoji="1" lang="en-US" altLang="ja-JP" sz="600"/>
        </a:p>
        <a:p>
          <a:r>
            <a:rPr kumimoji="1" lang="ja-JP" altLang="en-US" sz="600"/>
            <a:t>（実績報告ベース）</a:t>
          </a:r>
        </a:p>
      </xdr:txBody>
    </xdr:sp>
    <xdr:clientData/>
  </xdr:oneCellAnchor>
  <xdr:oneCellAnchor>
    <xdr:from>
      <xdr:col>30</xdr:col>
      <xdr:colOff>123823</xdr:colOff>
      <xdr:row>161</xdr:row>
      <xdr:rowOff>465363</xdr:rowOff>
    </xdr:from>
    <xdr:ext cx="1427539" cy="516995"/>
    <xdr:sp macro="" textlink="">
      <xdr:nvSpPr>
        <xdr:cNvPr id="253" name="テキスト ボックス 252"/>
        <xdr:cNvSpPr txBox="1"/>
      </xdr:nvSpPr>
      <xdr:spPr>
        <a:xfrm>
          <a:off x="5553073" y="60806238"/>
          <a:ext cx="1427539"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Ｙ．株式会社価値総合研究所の例</a:t>
          </a:r>
          <a:endParaRPr kumimoji="1" lang="en-US" altLang="ja-JP" sz="600"/>
        </a:p>
        <a:p>
          <a:r>
            <a:rPr kumimoji="1" lang="ja-JP" altLang="en-US" sz="600"/>
            <a:t>委託費　　　　　</a:t>
          </a:r>
          <a:r>
            <a:rPr kumimoji="1" lang="en-US" altLang="ja-JP" sz="600"/>
            <a:t>9</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9</a:t>
          </a:r>
          <a:r>
            <a:rPr kumimoji="1" lang="ja-JP" altLang="en-US" sz="600"/>
            <a:t>百万円</a:t>
          </a:r>
          <a:endParaRPr kumimoji="1" lang="en-US" altLang="ja-JP" sz="600"/>
        </a:p>
        <a:p>
          <a:r>
            <a:rPr kumimoji="1" lang="ja-JP" altLang="en-US" sz="600"/>
            <a:t>（実績報告ベース）</a:t>
          </a:r>
        </a:p>
      </xdr:txBody>
    </xdr:sp>
    <xdr:clientData/>
  </xdr:oneCellAnchor>
  <xdr:oneCellAnchor>
    <xdr:from>
      <xdr:col>32</xdr:col>
      <xdr:colOff>91850</xdr:colOff>
      <xdr:row>162</xdr:row>
      <xdr:rowOff>437808</xdr:rowOff>
    </xdr:from>
    <xdr:ext cx="1194026" cy="685801"/>
    <xdr:sp macro="" textlink="">
      <xdr:nvSpPr>
        <xdr:cNvPr id="254" name="テキスト ボックス 253"/>
        <xdr:cNvSpPr txBox="1"/>
      </xdr:nvSpPr>
      <xdr:spPr>
        <a:xfrm>
          <a:off x="5806850" y="62499136"/>
          <a:ext cx="1194026" cy="68580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Ｚ．和泊町の例</a:t>
          </a:r>
          <a:endParaRPr kumimoji="1" lang="en-US" altLang="ja-JP" sz="600"/>
        </a:p>
        <a:p>
          <a:r>
            <a:rPr kumimoji="1" lang="ja-JP" altLang="en-US" sz="600"/>
            <a:t>負担金　　　</a:t>
          </a:r>
          <a:r>
            <a:rPr kumimoji="1" lang="en-US" altLang="ja-JP" sz="600"/>
            <a:t>153</a:t>
          </a:r>
          <a:r>
            <a:rPr kumimoji="1" lang="ja-JP" altLang="en-US" sz="600"/>
            <a:t>百万円</a:t>
          </a:r>
          <a:endParaRPr kumimoji="1" lang="en-US" altLang="ja-JP" sz="600"/>
        </a:p>
        <a:p>
          <a:r>
            <a:rPr kumimoji="1" lang="ja-JP" altLang="en-US" sz="600"/>
            <a:t>事務費　　　　</a:t>
          </a:r>
          <a:r>
            <a:rPr kumimoji="1" lang="ja-JP" altLang="en-US" sz="600" baseline="0"/>
            <a:t>  </a:t>
          </a:r>
          <a:r>
            <a:rPr kumimoji="1" lang="en-US" altLang="ja-JP" sz="600"/>
            <a:t>1</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154</a:t>
          </a:r>
          <a:r>
            <a:rPr kumimoji="1" lang="ja-JP" altLang="en-US" sz="600"/>
            <a:t>百万円</a:t>
          </a:r>
          <a:endParaRPr kumimoji="1" lang="en-US" altLang="ja-JP" sz="600"/>
        </a:p>
        <a:p>
          <a:r>
            <a:rPr kumimoji="1" lang="ja-JP" altLang="en-US" sz="600"/>
            <a:t>（実績報告ベース）</a:t>
          </a:r>
        </a:p>
      </xdr:txBody>
    </xdr:sp>
    <xdr:clientData/>
  </xdr:oneCellAnchor>
  <xdr:oneCellAnchor>
    <xdr:from>
      <xdr:col>27</xdr:col>
      <xdr:colOff>1</xdr:colOff>
      <xdr:row>164</xdr:row>
      <xdr:rowOff>439510</xdr:rowOff>
    </xdr:from>
    <xdr:ext cx="1437083" cy="597524"/>
    <xdr:sp macro="" textlink="">
      <xdr:nvSpPr>
        <xdr:cNvPr id="255" name="テキスト ボックス 254"/>
        <xdr:cNvSpPr txBox="1"/>
      </xdr:nvSpPr>
      <xdr:spPr>
        <a:xfrm>
          <a:off x="4886326" y="62485360"/>
          <a:ext cx="1437083" cy="597524"/>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ａ．奄美群島広域事務組合の例</a:t>
          </a:r>
          <a:endParaRPr kumimoji="1" lang="en-US" altLang="ja-JP" sz="600"/>
        </a:p>
        <a:p>
          <a:r>
            <a:rPr kumimoji="1" lang="ja-JP" altLang="en-US" sz="600"/>
            <a:t>委託費　　　　</a:t>
          </a:r>
          <a:r>
            <a:rPr kumimoji="1" lang="en-US" altLang="ja-JP" sz="600"/>
            <a:t>43</a:t>
          </a:r>
          <a:r>
            <a:rPr kumimoji="1" lang="ja-JP" altLang="en-US" sz="600"/>
            <a:t>百万円</a:t>
          </a:r>
          <a:endParaRPr kumimoji="1" lang="en-US" altLang="ja-JP" sz="600"/>
        </a:p>
        <a:p>
          <a:r>
            <a:rPr kumimoji="1" lang="ja-JP" altLang="en-US" sz="600"/>
            <a:t>負担金等　　</a:t>
          </a:r>
          <a:r>
            <a:rPr kumimoji="1" lang="ja-JP" altLang="en-US" sz="600" baseline="0"/>
            <a:t> </a:t>
          </a:r>
          <a:r>
            <a:rPr kumimoji="1" lang="en-US" altLang="ja-JP" sz="600"/>
            <a:t>19</a:t>
          </a:r>
          <a:r>
            <a:rPr kumimoji="1" lang="ja-JP" altLang="en-US" sz="600"/>
            <a:t>百万円</a:t>
          </a:r>
          <a:endParaRPr kumimoji="1" lang="en-US" altLang="ja-JP" sz="600"/>
        </a:p>
        <a:p>
          <a:r>
            <a:rPr kumimoji="1" lang="ja-JP" altLang="en-US" sz="600"/>
            <a:t>合計</a:t>
          </a:r>
          <a:r>
            <a:rPr kumimoji="1" lang="ja-JP" altLang="en-US" sz="600" baseline="0"/>
            <a:t>  　　　　  </a:t>
          </a:r>
          <a:r>
            <a:rPr kumimoji="1" lang="en-US" altLang="ja-JP" sz="600" baseline="0"/>
            <a:t>62</a:t>
          </a:r>
          <a:r>
            <a:rPr kumimoji="1" lang="ja-JP" altLang="en-US" sz="600"/>
            <a:t>百万円</a:t>
          </a:r>
          <a:endParaRPr kumimoji="1" lang="en-US" altLang="ja-JP" sz="600"/>
        </a:p>
        <a:p>
          <a:r>
            <a:rPr kumimoji="1" lang="ja-JP" altLang="en-US" sz="600"/>
            <a:t>（実績報告ベース）</a:t>
          </a:r>
        </a:p>
      </xdr:txBody>
    </xdr:sp>
    <xdr:clientData/>
  </xdr:oneCellAnchor>
  <xdr:oneCellAnchor>
    <xdr:from>
      <xdr:col>25</xdr:col>
      <xdr:colOff>59022</xdr:colOff>
      <xdr:row>165</xdr:row>
      <xdr:rowOff>663688</xdr:rowOff>
    </xdr:from>
    <xdr:ext cx="1741714" cy="553131"/>
    <xdr:sp macro="" textlink="">
      <xdr:nvSpPr>
        <xdr:cNvPr id="256" name="テキスト ボックス 255"/>
        <xdr:cNvSpPr txBox="1"/>
      </xdr:nvSpPr>
      <xdr:spPr>
        <a:xfrm>
          <a:off x="4583397" y="64128763"/>
          <a:ext cx="1741714" cy="553131"/>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ｂ．</a:t>
          </a:r>
          <a:r>
            <a:rPr kumimoji="1" lang="ja-JP" altLang="ja-JP" sz="600">
              <a:solidFill>
                <a:schemeClr val="tx1"/>
              </a:solidFill>
              <a:effectLst/>
              <a:latin typeface="+mn-lt"/>
              <a:ea typeface="+mn-ea"/>
              <a:cs typeface="+mn-cs"/>
            </a:rPr>
            <a:t>奄美群島航空・航路運賃軽減協議会</a:t>
          </a:r>
          <a:r>
            <a:rPr kumimoji="1" lang="ja-JP" altLang="en-US" sz="600"/>
            <a:t>の例</a:t>
          </a:r>
          <a:endParaRPr kumimoji="1" lang="en-US" altLang="ja-JP" sz="600"/>
        </a:p>
        <a:p>
          <a:r>
            <a:rPr kumimoji="0" lang="ja-JP" altLang="en-US" sz="600" b="0" i="0" u="none" strike="noStrike">
              <a:solidFill>
                <a:schemeClr val="tx1"/>
              </a:solidFill>
              <a:effectLst/>
              <a:latin typeface="+mn-lt"/>
              <a:ea typeface="+mn-ea"/>
              <a:cs typeface="+mn-cs"/>
            </a:rPr>
            <a:t>負担金　　　　</a:t>
          </a:r>
          <a:r>
            <a:rPr kumimoji="0" lang="en-US" altLang="ja-JP" sz="600" b="0" i="0" u="none" strike="noStrike">
              <a:solidFill>
                <a:schemeClr val="tx1"/>
              </a:solidFill>
              <a:effectLst/>
              <a:latin typeface="+mn-lt"/>
              <a:ea typeface="+mn-ea"/>
              <a:cs typeface="+mn-cs"/>
            </a:rPr>
            <a:t>652</a:t>
          </a:r>
          <a:r>
            <a:rPr kumimoji="0" lang="ja-JP" altLang="en-US" sz="600" b="0" i="0" u="none" strike="noStrike">
              <a:solidFill>
                <a:schemeClr val="tx1"/>
              </a:solidFill>
              <a:effectLst/>
              <a:latin typeface="+mn-lt"/>
              <a:ea typeface="+mn-ea"/>
              <a:cs typeface="+mn-cs"/>
            </a:rPr>
            <a:t>百万円</a:t>
          </a:r>
          <a:endParaRPr kumimoji="0" lang="en-US" altLang="ja-JP" sz="700" b="0" i="0" u="none" strike="noStrike">
            <a:solidFill>
              <a:schemeClr val="tx1"/>
            </a:solidFill>
            <a:effectLst/>
            <a:latin typeface="+mn-lt"/>
            <a:ea typeface="+mn-ea"/>
            <a:cs typeface="+mn-cs"/>
          </a:endParaRPr>
        </a:p>
        <a:p>
          <a:r>
            <a:rPr kumimoji="1" lang="ja-JP" altLang="en-US" sz="600"/>
            <a:t>合計　　　　　</a:t>
          </a:r>
          <a:r>
            <a:rPr kumimoji="1" lang="ja-JP" altLang="en-US" sz="600" baseline="0"/>
            <a:t>  </a:t>
          </a:r>
          <a:r>
            <a:rPr kumimoji="1" lang="en-US" altLang="ja-JP" sz="600" baseline="0"/>
            <a:t>652</a:t>
          </a:r>
          <a:r>
            <a:rPr kumimoji="1" lang="ja-JP" altLang="en-US" sz="600"/>
            <a:t>百万円</a:t>
          </a:r>
          <a:endParaRPr kumimoji="1" lang="en-US" altLang="ja-JP" sz="600"/>
        </a:p>
        <a:p>
          <a:r>
            <a:rPr kumimoji="1" lang="ja-JP" altLang="en-US" sz="600"/>
            <a:t>（実績報告ベース）</a:t>
          </a:r>
        </a:p>
      </xdr:txBody>
    </xdr:sp>
    <xdr:clientData/>
  </xdr:oneCellAnchor>
  <xdr:oneCellAnchor>
    <xdr:from>
      <xdr:col>28</xdr:col>
      <xdr:colOff>5443</xdr:colOff>
      <xdr:row>167</xdr:row>
      <xdr:rowOff>0</xdr:rowOff>
    </xdr:from>
    <xdr:ext cx="1317171" cy="516995"/>
    <xdr:sp macro="" textlink="">
      <xdr:nvSpPr>
        <xdr:cNvPr id="257" name="テキスト ボックス 256"/>
        <xdr:cNvSpPr txBox="1"/>
      </xdr:nvSpPr>
      <xdr:spPr>
        <a:xfrm>
          <a:off x="5034643" y="64584943"/>
          <a:ext cx="1317171" cy="516995"/>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ｃ．サンゴ礁保全対策協議会の例</a:t>
          </a:r>
          <a:endParaRPr kumimoji="1" lang="en-US" altLang="ja-JP" sz="600"/>
        </a:p>
        <a:p>
          <a:r>
            <a:rPr kumimoji="1" lang="ja-JP" altLang="en-US" sz="600"/>
            <a:t>調査費　　　</a:t>
          </a:r>
          <a:r>
            <a:rPr kumimoji="1" lang="ja-JP" altLang="en-US" sz="600" baseline="0"/>
            <a:t> </a:t>
          </a:r>
          <a:r>
            <a:rPr kumimoji="1" lang="ja-JP" altLang="en-US" sz="600"/>
            <a:t>　</a:t>
          </a:r>
          <a:r>
            <a:rPr kumimoji="1" lang="en-US" altLang="ja-JP" sz="600"/>
            <a:t>1</a:t>
          </a:r>
          <a:r>
            <a:rPr kumimoji="1" lang="ja-JP" altLang="en-US" sz="600"/>
            <a:t>百万円</a:t>
          </a:r>
          <a:endParaRPr kumimoji="1" lang="en-US" altLang="ja-JP" sz="600"/>
        </a:p>
        <a:p>
          <a:r>
            <a:rPr kumimoji="1" lang="ja-JP" altLang="en-US" sz="600"/>
            <a:t>合計　　　　　</a:t>
          </a:r>
          <a:r>
            <a:rPr kumimoji="1" lang="ja-JP" altLang="en-US" sz="600" baseline="0"/>
            <a:t>  </a:t>
          </a:r>
          <a:r>
            <a:rPr kumimoji="1" lang="en-US" altLang="ja-JP" sz="600" baseline="0"/>
            <a:t>1</a:t>
          </a:r>
          <a:r>
            <a:rPr kumimoji="1" lang="ja-JP" altLang="en-US" sz="600"/>
            <a:t>百万円</a:t>
          </a:r>
          <a:endParaRPr kumimoji="1" lang="en-US" altLang="ja-JP" sz="600"/>
        </a:p>
        <a:p>
          <a:r>
            <a:rPr kumimoji="1" lang="ja-JP" altLang="en-US" sz="600"/>
            <a:t>（実績報告ベース）</a:t>
          </a:r>
        </a:p>
      </xdr:txBody>
    </xdr:sp>
    <xdr:clientData/>
  </xdr:oneCellAnchor>
  <xdr:oneCellAnchor>
    <xdr:from>
      <xdr:col>40</xdr:col>
      <xdr:colOff>16329</xdr:colOff>
      <xdr:row>169</xdr:row>
      <xdr:rowOff>375558</xdr:rowOff>
    </xdr:from>
    <xdr:ext cx="1317171" cy="657538"/>
    <xdr:sp macro="" textlink="">
      <xdr:nvSpPr>
        <xdr:cNvPr id="258" name="テキスト ボックス 257"/>
        <xdr:cNvSpPr txBox="1"/>
      </xdr:nvSpPr>
      <xdr:spPr>
        <a:xfrm>
          <a:off x="7343252" y="67988404"/>
          <a:ext cx="1317171" cy="657538"/>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ｄ．喜界町の例</a:t>
          </a:r>
          <a:endParaRPr kumimoji="1" lang="en-US" altLang="ja-JP" sz="600"/>
        </a:p>
        <a:p>
          <a:r>
            <a:rPr kumimoji="1" lang="ja-JP" altLang="en-US" sz="600"/>
            <a:t>工事費　　　　</a:t>
          </a:r>
          <a:r>
            <a:rPr kumimoji="1" lang="en-US" altLang="ja-JP" sz="600"/>
            <a:t>23</a:t>
          </a:r>
          <a:r>
            <a:rPr kumimoji="1" lang="ja-JP" altLang="en-US" sz="600"/>
            <a:t>百万円</a:t>
          </a:r>
          <a:endParaRPr kumimoji="1" lang="en-US" altLang="ja-JP" sz="600"/>
        </a:p>
        <a:p>
          <a:r>
            <a:rPr kumimoji="1" lang="ja-JP" altLang="en-US" sz="600"/>
            <a:t>委託費　　　　  </a:t>
          </a:r>
          <a:r>
            <a:rPr kumimoji="1" lang="en-US" altLang="ja-JP" sz="600"/>
            <a:t>2</a:t>
          </a:r>
          <a:r>
            <a:rPr kumimoji="1" lang="ja-JP" altLang="en-US" sz="600"/>
            <a:t>百万円</a:t>
          </a:r>
          <a:endParaRPr kumimoji="1" lang="en-US" altLang="ja-JP" sz="600"/>
        </a:p>
        <a:p>
          <a:r>
            <a:rPr kumimoji="1" lang="ja-JP" altLang="en-US" sz="600"/>
            <a:t>合計　　　　　</a:t>
          </a:r>
          <a:r>
            <a:rPr kumimoji="1" lang="ja-JP" altLang="en-US" sz="600" baseline="0"/>
            <a:t> </a:t>
          </a:r>
          <a:r>
            <a:rPr kumimoji="1" lang="ja-JP" altLang="en-US" sz="600"/>
            <a:t>百万円</a:t>
          </a:r>
          <a:endParaRPr kumimoji="1" lang="en-US" altLang="ja-JP" sz="600"/>
        </a:p>
        <a:p>
          <a:r>
            <a:rPr kumimoji="1" lang="ja-JP" altLang="en-US" sz="600"/>
            <a:t>（実績報告ベース）</a:t>
          </a:r>
        </a:p>
      </xdr:txBody>
    </xdr:sp>
    <xdr:clientData/>
  </xdr:oneCellAnchor>
  <xdr:oneCellAnchor>
    <xdr:from>
      <xdr:col>26</xdr:col>
      <xdr:colOff>15133</xdr:colOff>
      <xdr:row>147</xdr:row>
      <xdr:rowOff>570972</xdr:rowOff>
    </xdr:from>
    <xdr:ext cx="1577558" cy="581553"/>
    <xdr:sp macro="" textlink="">
      <xdr:nvSpPr>
        <xdr:cNvPr id="246" name="テキスト ボックス 245"/>
        <xdr:cNvSpPr txBox="1"/>
      </xdr:nvSpPr>
      <xdr:spPr>
        <a:xfrm>
          <a:off x="4720483" y="49338972"/>
          <a:ext cx="1577558" cy="581553"/>
        </a:xfrm>
        <a:prstGeom prst="rect">
          <a:avLst/>
        </a:prstGeom>
        <a:solidFill>
          <a:sysClr val="window" lastClr="FFFFFF"/>
        </a:solidFill>
        <a:ln>
          <a:solidFill>
            <a:sysClr val="windowText" lastClr="000000"/>
          </a:solidFill>
          <a:prstDash val="sysDot"/>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600"/>
            <a:t>Ｐ．喜界島の例</a:t>
          </a:r>
          <a:endParaRPr kumimoji="1" lang="en-US" altLang="ja-JP" sz="600"/>
        </a:p>
        <a:p>
          <a:r>
            <a:rPr kumimoji="1" lang="ja-JP" altLang="en-US" sz="600"/>
            <a:t>工事費　　　　　　</a:t>
          </a:r>
          <a:r>
            <a:rPr kumimoji="1" lang="en-US" altLang="ja-JP" sz="600"/>
            <a:t>39</a:t>
          </a:r>
          <a:r>
            <a:rPr kumimoji="1" lang="ja-JP" altLang="en-US" sz="600"/>
            <a:t>百万円</a:t>
          </a:r>
          <a:endParaRPr kumimoji="1" lang="en-US" altLang="ja-JP" sz="600"/>
        </a:p>
        <a:p>
          <a:r>
            <a:rPr kumimoji="1" lang="ja-JP" altLang="en-US" sz="600"/>
            <a:t> 合計　           　　</a:t>
          </a:r>
          <a:r>
            <a:rPr kumimoji="1" lang="ja-JP" altLang="en-US" sz="600" baseline="0"/>
            <a:t>  </a:t>
          </a:r>
          <a:r>
            <a:rPr kumimoji="1" lang="en-US" altLang="ja-JP" sz="600" baseline="0"/>
            <a:t>39</a:t>
          </a:r>
          <a:r>
            <a:rPr kumimoji="1" lang="ja-JP" altLang="en-US" sz="600"/>
            <a:t>百万円</a:t>
          </a:r>
          <a:endParaRPr kumimoji="1" lang="en-US" altLang="ja-JP" sz="600"/>
        </a:p>
        <a:p>
          <a:r>
            <a:rPr kumimoji="1" lang="ja-JP" altLang="en-US" sz="600"/>
            <a:t>（実績報告ベース）</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workbookViewId="0">
      <selection activeCell="X98" sqref="X98:AX10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1" t="s">
        <v>0</v>
      </c>
      <c r="AK2" s="491"/>
      <c r="AL2" s="491"/>
      <c r="AM2" s="491"/>
      <c r="AN2" s="491"/>
      <c r="AO2" s="491"/>
      <c r="AP2" s="491"/>
      <c r="AQ2" s="106" t="s">
        <v>405</v>
      </c>
      <c r="AR2" s="106"/>
      <c r="AS2" s="68" t="str">
        <f>IF(OR(AQ2="　", AQ2=""), "", "-")</f>
        <v/>
      </c>
      <c r="AT2" s="107">
        <v>403</v>
      </c>
      <c r="AU2" s="107"/>
      <c r="AV2" s="69" t="str">
        <f>IF(AW2="", "", "-")</f>
        <v/>
      </c>
      <c r="AW2" s="111"/>
      <c r="AX2" s="111"/>
    </row>
    <row r="3" spans="1:50" ht="21" customHeight="1" thickBot="1" x14ac:dyDescent="0.2">
      <c r="A3" s="298" t="s">
        <v>216</v>
      </c>
      <c r="B3" s="299"/>
      <c r="C3" s="299"/>
      <c r="D3" s="299"/>
      <c r="E3" s="299"/>
      <c r="F3" s="299"/>
      <c r="G3" s="299"/>
      <c r="H3" s="299"/>
      <c r="I3" s="299"/>
      <c r="J3" s="299"/>
      <c r="K3" s="299"/>
      <c r="L3" s="299"/>
      <c r="M3" s="299"/>
      <c r="N3" s="299"/>
      <c r="O3" s="299"/>
      <c r="P3" s="299"/>
      <c r="Q3" s="299"/>
      <c r="R3" s="299"/>
      <c r="S3" s="299"/>
      <c r="T3" s="299"/>
      <c r="U3" s="299"/>
      <c r="V3" s="299"/>
      <c r="W3" s="299"/>
      <c r="X3" s="299"/>
      <c r="Y3" s="299"/>
      <c r="Z3" s="299"/>
      <c r="AA3" s="299"/>
      <c r="AB3" s="299"/>
      <c r="AC3" s="299"/>
      <c r="AD3" s="299"/>
      <c r="AE3" s="299"/>
      <c r="AF3" s="299"/>
      <c r="AG3" s="299"/>
      <c r="AH3" s="299"/>
      <c r="AI3" s="35" t="s">
        <v>90</v>
      </c>
      <c r="AJ3" s="300" t="s">
        <v>410</v>
      </c>
      <c r="AK3" s="300"/>
      <c r="AL3" s="300"/>
      <c r="AM3" s="300"/>
      <c r="AN3" s="300"/>
      <c r="AO3" s="300"/>
      <c r="AP3" s="300"/>
      <c r="AQ3" s="300"/>
      <c r="AR3" s="300"/>
      <c r="AS3" s="300"/>
      <c r="AT3" s="300"/>
      <c r="AU3" s="300"/>
      <c r="AV3" s="300"/>
      <c r="AW3" s="300"/>
      <c r="AX3" s="36" t="s">
        <v>91</v>
      </c>
    </row>
    <row r="4" spans="1:50" ht="24.75" customHeight="1" x14ac:dyDescent="0.15">
      <c r="A4" s="519" t="s">
        <v>30</v>
      </c>
      <c r="B4" s="520"/>
      <c r="C4" s="520"/>
      <c r="D4" s="520"/>
      <c r="E4" s="520"/>
      <c r="F4" s="520"/>
      <c r="G4" s="493" t="s">
        <v>411</v>
      </c>
      <c r="H4" s="494"/>
      <c r="I4" s="494"/>
      <c r="J4" s="494"/>
      <c r="K4" s="494"/>
      <c r="L4" s="494"/>
      <c r="M4" s="494"/>
      <c r="N4" s="494"/>
      <c r="O4" s="494"/>
      <c r="P4" s="494"/>
      <c r="Q4" s="494"/>
      <c r="R4" s="494"/>
      <c r="S4" s="494"/>
      <c r="T4" s="494"/>
      <c r="U4" s="494"/>
      <c r="V4" s="494"/>
      <c r="W4" s="494"/>
      <c r="X4" s="494"/>
      <c r="Y4" s="495" t="s">
        <v>1</v>
      </c>
      <c r="Z4" s="496"/>
      <c r="AA4" s="496"/>
      <c r="AB4" s="496"/>
      <c r="AC4" s="496"/>
      <c r="AD4" s="497"/>
      <c r="AE4" s="498" t="s">
        <v>412</v>
      </c>
      <c r="AF4" s="499"/>
      <c r="AG4" s="499"/>
      <c r="AH4" s="499"/>
      <c r="AI4" s="499"/>
      <c r="AJ4" s="499"/>
      <c r="AK4" s="499"/>
      <c r="AL4" s="499"/>
      <c r="AM4" s="499"/>
      <c r="AN4" s="499"/>
      <c r="AO4" s="499"/>
      <c r="AP4" s="500"/>
      <c r="AQ4" s="501" t="s">
        <v>2</v>
      </c>
      <c r="AR4" s="496"/>
      <c r="AS4" s="496"/>
      <c r="AT4" s="496"/>
      <c r="AU4" s="496"/>
      <c r="AV4" s="496"/>
      <c r="AW4" s="496"/>
      <c r="AX4" s="502"/>
    </row>
    <row r="5" spans="1:50" ht="30" customHeight="1" x14ac:dyDescent="0.15">
      <c r="A5" s="503" t="s">
        <v>93</v>
      </c>
      <c r="B5" s="504"/>
      <c r="C5" s="504"/>
      <c r="D5" s="504"/>
      <c r="E5" s="504"/>
      <c r="F5" s="505"/>
      <c r="G5" s="326" t="s">
        <v>152</v>
      </c>
      <c r="H5" s="327"/>
      <c r="I5" s="327"/>
      <c r="J5" s="327"/>
      <c r="K5" s="327"/>
      <c r="L5" s="327"/>
      <c r="M5" s="328" t="s">
        <v>92</v>
      </c>
      <c r="N5" s="329"/>
      <c r="O5" s="329"/>
      <c r="P5" s="329"/>
      <c r="Q5" s="329"/>
      <c r="R5" s="330"/>
      <c r="S5" s="331" t="s">
        <v>157</v>
      </c>
      <c r="T5" s="327"/>
      <c r="U5" s="327"/>
      <c r="V5" s="327"/>
      <c r="W5" s="327"/>
      <c r="X5" s="332"/>
      <c r="Y5" s="510" t="s">
        <v>3</v>
      </c>
      <c r="Z5" s="511"/>
      <c r="AA5" s="511"/>
      <c r="AB5" s="511"/>
      <c r="AC5" s="511"/>
      <c r="AD5" s="512"/>
      <c r="AE5" s="513" t="s">
        <v>413</v>
      </c>
      <c r="AF5" s="514"/>
      <c r="AG5" s="514"/>
      <c r="AH5" s="514"/>
      <c r="AI5" s="514"/>
      <c r="AJ5" s="514"/>
      <c r="AK5" s="514"/>
      <c r="AL5" s="514"/>
      <c r="AM5" s="514"/>
      <c r="AN5" s="514"/>
      <c r="AO5" s="514"/>
      <c r="AP5" s="515"/>
      <c r="AQ5" s="516" t="s">
        <v>633</v>
      </c>
      <c r="AR5" s="517"/>
      <c r="AS5" s="517"/>
      <c r="AT5" s="517"/>
      <c r="AU5" s="517"/>
      <c r="AV5" s="517"/>
      <c r="AW5" s="517"/>
      <c r="AX5" s="518"/>
    </row>
    <row r="6" spans="1:50" ht="39" customHeight="1" x14ac:dyDescent="0.15">
      <c r="A6" s="521" t="s">
        <v>4</v>
      </c>
      <c r="B6" s="522"/>
      <c r="C6" s="522"/>
      <c r="D6" s="522"/>
      <c r="E6" s="522"/>
      <c r="F6" s="522"/>
      <c r="G6" s="523" t="str">
        <f>入力規則等!F39</f>
        <v>一般会計</v>
      </c>
      <c r="H6" s="524"/>
      <c r="I6" s="524"/>
      <c r="J6" s="524"/>
      <c r="K6" s="524"/>
      <c r="L6" s="524"/>
      <c r="M6" s="524"/>
      <c r="N6" s="524"/>
      <c r="O6" s="524"/>
      <c r="P6" s="524"/>
      <c r="Q6" s="524"/>
      <c r="R6" s="524"/>
      <c r="S6" s="524"/>
      <c r="T6" s="524"/>
      <c r="U6" s="524"/>
      <c r="V6" s="524"/>
      <c r="W6" s="524"/>
      <c r="X6" s="524"/>
      <c r="Y6" s="525" t="s">
        <v>56</v>
      </c>
      <c r="Z6" s="526"/>
      <c r="AA6" s="526"/>
      <c r="AB6" s="526"/>
      <c r="AC6" s="526"/>
      <c r="AD6" s="527"/>
      <c r="AE6" s="528" t="s">
        <v>415</v>
      </c>
      <c r="AF6" s="528"/>
      <c r="AG6" s="528"/>
      <c r="AH6" s="528"/>
      <c r="AI6" s="528"/>
      <c r="AJ6" s="528"/>
      <c r="AK6" s="528"/>
      <c r="AL6" s="528"/>
      <c r="AM6" s="528"/>
      <c r="AN6" s="528"/>
      <c r="AO6" s="528"/>
      <c r="AP6" s="528"/>
      <c r="AQ6" s="124"/>
      <c r="AR6" s="124"/>
      <c r="AS6" s="124"/>
      <c r="AT6" s="124"/>
      <c r="AU6" s="124"/>
      <c r="AV6" s="124"/>
      <c r="AW6" s="124"/>
      <c r="AX6" s="529"/>
    </row>
    <row r="7" spans="1:50" ht="49.5" customHeight="1" x14ac:dyDescent="0.15">
      <c r="A7" s="449" t="s">
        <v>25</v>
      </c>
      <c r="B7" s="450"/>
      <c r="C7" s="450"/>
      <c r="D7" s="450"/>
      <c r="E7" s="450"/>
      <c r="F7" s="450"/>
      <c r="G7" s="451" t="s">
        <v>617</v>
      </c>
      <c r="H7" s="452"/>
      <c r="I7" s="452"/>
      <c r="J7" s="452"/>
      <c r="K7" s="452"/>
      <c r="L7" s="452"/>
      <c r="M7" s="452"/>
      <c r="N7" s="452"/>
      <c r="O7" s="452"/>
      <c r="P7" s="452"/>
      <c r="Q7" s="452"/>
      <c r="R7" s="452"/>
      <c r="S7" s="452"/>
      <c r="T7" s="452"/>
      <c r="U7" s="452"/>
      <c r="V7" s="453"/>
      <c r="W7" s="453"/>
      <c r="X7" s="453"/>
      <c r="Y7" s="454" t="s">
        <v>5</v>
      </c>
      <c r="Z7" s="393"/>
      <c r="AA7" s="393"/>
      <c r="AB7" s="393"/>
      <c r="AC7" s="393"/>
      <c r="AD7" s="395"/>
      <c r="AE7" s="455" t="s">
        <v>441</v>
      </c>
      <c r="AF7" s="456"/>
      <c r="AG7" s="456"/>
      <c r="AH7" s="456"/>
      <c r="AI7" s="456"/>
      <c r="AJ7" s="456"/>
      <c r="AK7" s="456"/>
      <c r="AL7" s="456"/>
      <c r="AM7" s="456"/>
      <c r="AN7" s="456"/>
      <c r="AO7" s="456"/>
      <c r="AP7" s="456"/>
      <c r="AQ7" s="456"/>
      <c r="AR7" s="456"/>
      <c r="AS7" s="456"/>
      <c r="AT7" s="456"/>
      <c r="AU7" s="456"/>
      <c r="AV7" s="456"/>
      <c r="AW7" s="456"/>
      <c r="AX7" s="457"/>
    </row>
    <row r="8" spans="1:50" ht="52.5" customHeight="1" x14ac:dyDescent="0.15">
      <c r="A8" s="355" t="s">
        <v>308</v>
      </c>
      <c r="B8" s="356"/>
      <c r="C8" s="356"/>
      <c r="D8" s="356"/>
      <c r="E8" s="356"/>
      <c r="F8" s="357"/>
      <c r="G8" s="352" t="str">
        <f>入力規則等!A26</f>
        <v>海洋政策、観光立国、地方創生</v>
      </c>
      <c r="H8" s="353"/>
      <c r="I8" s="353"/>
      <c r="J8" s="353"/>
      <c r="K8" s="353"/>
      <c r="L8" s="353"/>
      <c r="M8" s="353"/>
      <c r="N8" s="353"/>
      <c r="O8" s="353"/>
      <c r="P8" s="353"/>
      <c r="Q8" s="353"/>
      <c r="R8" s="353"/>
      <c r="S8" s="353"/>
      <c r="T8" s="353"/>
      <c r="U8" s="353"/>
      <c r="V8" s="353"/>
      <c r="W8" s="353"/>
      <c r="X8" s="354"/>
      <c r="Y8" s="530" t="s">
        <v>79</v>
      </c>
      <c r="Z8" s="530"/>
      <c r="AA8" s="530"/>
      <c r="AB8" s="530"/>
      <c r="AC8" s="530"/>
      <c r="AD8" s="530"/>
      <c r="AE8" s="484" t="str">
        <f>入力規則等!K13</f>
        <v>公共事業、その他の事項経費</v>
      </c>
      <c r="AF8" s="485"/>
      <c r="AG8" s="485"/>
      <c r="AH8" s="485"/>
      <c r="AI8" s="485"/>
      <c r="AJ8" s="485"/>
      <c r="AK8" s="485"/>
      <c r="AL8" s="485"/>
      <c r="AM8" s="485"/>
      <c r="AN8" s="485"/>
      <c r="AO8" s="485"/>
      <c r="AP8" s="485"/>
      <c r="AQ8" s="485"/>
      <c r="AR8" s="485"/>
      <c r="AS8" s="485"/>
      <c r="AT8" s="485"/>
      <c r="AU8" s="485"/>
      <c r="AV8" s="485"/>
      <c r="AW8" s="485"/>
      <c r="AX8" s="486"/>
    </row>
    <row r="9" spans="1:50" ht="69" customHeight="1" x14ac:dyDescent="0.15">
      <c r="A9" s="458" t="s">
        <v>26</v>
      </c>
      <c r="B9" s="459"/>
      <c r="C9" s="459"/>
      <c r="D9" s="459"/>
      <c r="E9" s="459"/>
      <c r="F9" s="459"/>
      <c r="G9" s="487" t="s">
        <v>635</v>
      </c>
      <c r="H9" s="488"/>
      <c r="I9" s="488"/>
      <c r="J9" s="488"/>
      <c r="K9" s="488"/>
      <c r="L9" s="488"/>
      <c r="M9" s="488"/>
      <c r="N9" s="488"/>
      <c r="O9" s="488"/>
      <c r="P9" s="488"/>
      <c r="Q9" s="488"/>
      <c r="R9" s="488"/>
      <c r="S9" s="488"/>
      <c r="T9" s="488"/>
      <c r="U9" s="488"/>
      <c r="V9" s="488"/>
      <c r="W9" s="488"/>
      <c r="X9" s="488"/>
      <c r="Y9" s="489"/>
      <c r="Z9" s="489"/>
      <c r="AA9" s="489"/>
      <c r="AB9" s="489"/>
      <c r="AC9" s="489"/>
      <c r="AD9" s="489"/>
      <c r="AE9" s="488"/>
      <c r="AF9" s="488"/>
      <c r="AG9" s="488"/>
      <c r="AH9" s="488"/>
      <c r="AI9" s="488"/>
      <c r="AJ9" s="488"/>
      <c r="AK9" s="488"/>
      <c r="AL9" s="488"/>
      <c r="AM9" s="488"/>
      <c r="AN9" s="488"/>
      <c r="AO9" s="488"/>
      <c r="AP9" s="488"/>
      <c r="AQ9" s="488"/>
      <c r="AR9" s="488"/>
      <c r="AS9" s="488"/>
      <c r="AT9" s="488"/>
      <c r="AU9" s="488"/>
      <c r="AV9" s="488"/>
      <c r="AW9" s="488"/>
      <c r="AX9" s="490"/>
    </row>
    <row r="10" spans="1:50" ht="126" customHeight="1" x14ac:dyDescent="0.15">
      <c r="A10" s="458" t="s">
        <v>36</v>
      </c>
      <c r="B10" s="459"/>
      <c r="C10" s="459"/>
      <c r="D10" s="459"/>
      <c r="E10" s="459"/>
      <c r="F10" s="459"/>
      <c r="G10" s="487" t="s">
        <v>634</v>
      </c>
      <c r="H10" s="488"/>
      <c r="I10" s="488"/>
      <c r="J10" s="488"/>
      <c r="K10" s="488"/>
      <c r="L10" s="488"/>
      <c r="M10" s="488"/>
      <c r="N10" s="488"/>
      <c r="O10" s="488"/>
      <c r="P10" s="488"/>
      <c r="Q10" s="488"/>
      <c r="R10" s="488"/>
      <c r="S10" s="488"/>
      <c r="T10" s="488"/>
      <c r="U10" s="488"/>
      <c r="V10" s="488"/>
      <c r="W10" s="488"/>
      <c r="X10" s="488"/>
      <c r="Y10" s="488"/>
      <c r="Z10" s="488"/>
      <c r="AA10" s="488"/>
      <c r="AB10" s="488"/>
      <c r="AC10" s="488"/>
      <c r="AD10" s="488"/>
      <c r="AE10" s="488"/>
      <c r="AF10" s="488"/>
      <c r="AG10" s="488"/>
      <c r="AH10" s="488"/>
      <c r="AI10" s="488"/>
      <c r="AJ10" s="488"/>
      <c r="AK10" s="488"/>
      <c r="AL10" s="488"/>
      <c r="AM10" s="488"/>
      <c r="AN10" s="488"/>
      <c r="AO10" s="488"/>
      <c r="AP10" s="488"/>
      <c r="AQ10" s="488"/>
      <c r="AR10" s="488"/>
      <c r="AS10" s="488"/>
      <c r="AT10" s="488"/>
      <c r="AU10" s="488"/>
      <c r="AV10" s="488"/>
      <c r="AW10" s="488"/>
      <c r="AX10" s="490"/>
    </row>
    <row r="11" spans="1:50" ht="42" customHeight="1" x14ac:dyDescent="0.15">
      <c r="A11" s="458" t="s">
        <v>6</v>
      </c>
      <c r="B11" s="459"/>
      <c r="C11" s="459"/>
      <c r="D11" s="459"/>
      <c r="E11" s="459"/>
      <c r="F11" s="460"/>
      <c r="G11" s="507" t="str">
        <f>入力規則等!P10</f>
        <v>直接実施、委託・請負、補助、交付</v>
      </c>
      <c r="H11" s="508"/>
      <c r="I11" s="508"/>
      <c r="J11" s="508"/>
      <c r="K11" s="508"/>
      <c r="L11" s="508"/>
      <c r="M11" s="508"/>
      <c r="N11" s="508"/>
      <c r="O11" s="508"/>
      <c r="P11" s="508"/>
      <c r="Q11" s="508"/>
      <c r="R11" s="508"/>
      <c r="S11" s="508"/>
      <c r="T11" s="508"/>
      <c r="U11" s="508"/>
      <c r="V11" s="508"/>
      <c r="W11" s="508"/>
      <c r="X11" s="508"/>
      <c r="Y11" s="508"/>
      <c r="Z11" s="508"/>
      <c r="AA11" s="508"/>
      <c r="AB11" s="508"/>
      <c r="AC11" s="508"/>
      <c r="AD11" s="508"/>
      <c r="AE11" s="508"/>
      <c r="AF11" s="508"/>
      <c r="AG11" s="508"/>
      <c r="AH11" s="508"/>
      <c r="AI11" s="508"/>
      <c r="AJ11" s="508"/>
      <c r="AK11" s="508"/>
      <c r="AL11" s="508"/>
      <c r="AM11" s="508"/>
      <c r="AN11" s="508"/>
      <c r="AO11" s="508"/>
      <c r="AP11" s="508"/>
      <c r="AQ11" s="508"/>
      <c r="AR11" s="508"/>
      <c r="AS11" s="508"/>
      <c r="AT11" s="508"/>
      <c r="AU11" s="508"/>
      <c r="AV11" s="508"/>
      <c r="AW11" s="508"/>
      <c r="AX11" s="509"/>
    </row>
    <row r="12" spans="1:50" ht="21" customHeight="1" x14ac:dyDescent="0.15">
      <c r="A12" s="461" t="s">
        <v>27</v>
      </c>
      <c r="B12" s="462"/>
      <c r="C12" s="462"/>
      <c r="D12" s="462"/>
      <c r="E12" s="462"/>
      <c r="F12" s="463"/>
      <c r="G12" s="470"/>
      <c r="H12" s="471"/>
      <c r="I12" s="471"/>
      <c r="J12" s="471"/>
      <c r="K12" s="471"/>
      <c r="L12" s="471"/>
      <c r="M12" s="471"/>
      <c r="N12" s="471"/>
      <c r="O12" s="471"/>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4"/>
    </row>
    <row r="13" spans="1:50" ht="21" customHeight="1" x14ac:dyDescent="0.15">
      <c r="A13" s="464"/>
      <c r="B13" s="465"/>
      <c r="C13" s="465"/>
      <c r="D13" s="465"/>
      <c r="E13" s="465"/>
      <c r="F13" s="466"/>
      <c r="G13" s="475" t="s">
        <v>7</v>
      </c>
      <c r="H13" s="476"/>
      <c r="I13" s="481" t="s">
        <v>8</v>
      </c>
      <c r="J13" s="482"/>
      <c r="K13" s="482"/>
      <c r="L13" s="482"/>
      <c r="M13" s="482"/>
      <c r="N13" s="482"/>
      <c r="O13" s="483"/>
      <c r="P13" s="71">
        <v>17005</v>
      </c>
      <c r="Q13" s="72"/>
      <c r="R13" s="72"/>
      <c r="S13" s="72"/>
      <c r="T13" s="72"/>
      <c r="U13" s="72"/>
      <c r="V13" s="73"/>
      <c r="W13" s="71">
        <v>23729</v>
      </c>
      <c r="X13" s="72"/>
      <c r="Y13" s="72"/>
      <c r="Z13" s="72"/>
      <c r="AA13" s="72"/>
      <c r="AB13" s="72"/>
      <c r="AC13" s="73"/>
      <c r="AD13" s="71">
        <v>25302</v>
      </c>
      <c r="AE13" s="72"/>
      <c r="AF13" s="72"/>
      <c r="AG13" s="72"/>
      <c r="AH13" s="72"/>
      <c r="AI13" s="72"/>
      <c r="AJ13" s="73"/>
      <c r="AK13" s="71">
        <v>23231</v>
      </c>
      <c r="AL13" s="72"/>
      <c r="AM13" s="72"/>
      <c r="AN13" s="72"/>
      <c r="AO13" s="72"/>
      <c r="AP13" s="72"/>
      <c r="AQ13" s="73"/>
      <c r="AR13" s="665">
        <v>24338</v>
      </c>
      <c r="AS13" s="666"/>
      <c r="AT13" s="666"/>
      <c r="AU13" s="666"/>
      <c r="AV13" s="666"/>
      <c r="AW13" s="666"/>
      <c r="AX13" s="667"/>
    </row>
    <row r="14" spans="1:50" ht="21" customHeight="1" x14ac:dyDescent="0.15">
      <c r="A14" s="464"/>
      <c r="B14" s="465"/>
      <c r="C14" s="465"/>
      <c r="D14" s="465"/>
      <c r="E14" s="465"/>
      <c r="F14" s="466"/>
      <c r="G14" s="477"/>
      <c r="H14" s="478"/>
      <c r="I14" s="343" t="s">
        <v>9</v>
      </c>
      <c r="J14" s="472"/>
      <c r="K14" s="472"/>
      <c r="L14" s="472"/>
      <c r="M14" s="472"/>
      <c r="N14" s="472"/>
      <c r="O14" s="473"/>
      <c r="P14" s="71">
        <v>3984</v>
      </c>
      <c r="Q14" s="72"/>
      <c r="R14" s="72"/>
      <c r="S14" s="72"/>
      <c r="T14" s="72"/>
      <c r="U14" s="72"/>
      <c r="V14" s="73"/>
      <c r="W14" s="71">
        <v>2068</v>
      </c>
      <c r="X14" s="72"/>
      <c r="Y14" s="72"/>
      <c r="Z14" s="72"/>
      <c r="AA14" s="72"/>
      <c r="AB14" s="72"/>
      <c r="AC14" s="73"/>
      <c r="AD14" s="71">
        <v>402</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4"/>
      <c r="B15" s="465"/>
      <c r="C15" s="465"/>
      <c r="D15" s="465"/>
      <c r="E15" s="465"/>
      <c r="F15" s="466"/>
      <c r="G15" s="477"/>
      <c r="H15" s="478"/>
      <c r="I15" s="343" t="s">
        <v>62</v>
      </c>
      <c r="J15" s="344"/>
      <c r="K15" s="344"/>
      <c r="L15" s="344"/>
      <c r="M15" s="344"/>
      <c r="N15" s="344"/>
      <c r="O15" s="345"/>
      <c r="P15" s="71">
        <v>5402</v>
      </c>
      <c r="Q15" s="72"/>
      <c r="R15" s="72"/>
      <c r="S15" s="72"/>
      <c r="T15" s="72"/>
      <c r="U15" s="72"/>
      <c r="V15" s="73"/>
      <c r="W15" s="71">
        <v>11380</v>
      </c>
      <c r="X15" s="72"/>
      <c r="Y15" s="72"/>
      <c r="Z15" s="72"/>
      <c r="AA15" s="72"/>
      <c r="AB15" s="72"/>
      <c r="AC15" s="73"/>
      <c r="AD15" s="71">
        <v>12416</v>
      </c>
      <c r="AE15" s="72"/>
      <c r="AF15" s="72"/>
      <c r="AG15" s="72"/>
      <c r="AH15" s="72"/>
      <c r="AI15" s="72"/>
      <c r="AJ15" s="73"/>
      <c r="AK15" s="71">
        <v>9466</v>
      </c>
      <c r="AL15" s="72"/>
      <c r="AM15" s="72"/>
      <c r="AN15" s="72"/>
      <c r="AO15" s="72"/>
      <c r="AP15" s="72"/>
      <c r="AQ15" s="73"/>
      <c r="AR15" s="71"/>
      <c r="AS15" s="72"/>
      <c r="AT15" s="72"/>
      <c r="AU15" s="72"/>
      <c r="AV15" s="72"/>
      <c r="AW15" s="72"/>
      <c r="AX15" s="662"/>
    </row>
    <row r="16" spans="1:50" ht="21" customHeight="1" x14ac:dyDescent="0.15">
      <c r="A16" s="464"/>
      <c r="B16" s="465"/>
      <c r="C16" s="465"/>
      <c r="D16" s="465"/>
      <c r="E16" s="465"/>
      <c r="F16" s="466"/>
      <c r="G16" s="477"/>
      <c r="H16" s="478"/>
      <c r="I16" s="343" t="s">
        <v>63</v>
      </c>
      <c r="J16" s="344"/>
      <c r="K16" s="344"/>
      <c r="L16" s="344"/>
      <c r="M16" s="344"/>
      <c r="N16" s="344"/>
      <c r="O16" s="345"/>
      <c r="P16" s="71">
        <v>-11346</v>
      </c>
      <c r="Q16" s="72"/>
      <c r="R16" s="72"/>
      <c r="S16" s="72"/>
      <c r="T16" s="72"/>
      <c r="U16" s="72"/>
      <c r="V16" s="73"/>
      <c r="W16" s="71">
        <v>-10450</v>
      </c>
      <c r="X16" s="72"/>
      <c r="Y16" s="72"/>
      <c r="Z16" s="72"/>
      <c r="AA16" s="72"/>
      <c r="AB16" s="72"/>
      <c r="AC16" s="73"/>
      <c r="AD16" s="71">
        <v>-9465</v>
      </c>
      <c r="AE16" s="72"/>
      <c r="AF16" s="72"/>
      <c r="AG16" s="72"/>
      <c r="AH16" s="72"/>
      <c r="AI16" s="72"/>
      <c r="AJ16" s="73"/>
      <c r="AK16" s="71"/>
      <c r="AL16" s="72"/>
      <c r="AM16" s="72"/>
      <c r="AN16" s="72"/>
      <c r="AO16" s="72"/>
      <c r="AP16" s="72"/>
      <c r="AQ16" s="73"/>
      <c r="AR16" s="444"/>
      <c r="AS16" s="445"/>
      <c r="AT16" s="445"/>
      <c r="AU16" s="445"/>
      <c r="AV16" s="445"/>
      <c r="AW16" s="445"/>
      <c r="AX16" s="446"/>
    </row>
    <row r="17" spans="1:50" ht="24.75" customHeight="1" x14ac:dyDescent="0.15">
      <c r="A17" s="464"/>
      <c r="B17" s="465"/>
      <c r="C17" s="465"/>
      <c r="D17" s="465"/>
      <c r="E17" s="465"/>
      <c r="F17" s="466"/>
      <c r="G17" s="477"/>
      <c r="H17" s="478"/>
      <c r="I17" s="343" t="s">
        <v>61</v>
      </c>
      <c r="J17" s="472"/>
      <c r="K17" s="472"/>
      <c r="L17" s="472"/>
      <c r="M17" s="472"/>
      <c r="N17" s="472"/>
      <c r="O17" s="473"/>
      <c r="P17" s="71">
        <v>1361</v>
      </c>
      <c r="Q17" s="72"/>
      <c r="R17" s="72"/>
      <c r="S17" s="72"/>
      <c r="T17" s="72"/>
      <c r="U17" s="72"/>
      <c r="V17" s="73"/>
      <c r="W17" s="71" t="s">
        <v>628</v>
      </c>
      <c r="X17" s="72"/>
      <c r="Y17" s="72"/>
      <c r="Z17" s="72"/>
      <c r="AA17" s="72"/>
      <c r="AB17" s="72"/>
      <c r="AC17" s="73"/>
      <c r="AD17" s="71" t="s">
        <v>628</v>
      </c>
      <c r="AE17" s="72"/>
      <c r="AF17" s="72"/>
      <c r="AG17" s="72"/>
      <c r="AH17" s="72"/>
      <c r="AI17" s="72"/>
      <c r="AJ17" s="73"/>
      <c r="AK17" s="71"/>
      <c r="AL17" s="72"/>
      <c r="AM17" s="72"/>
      <c r="AN17" s="72"/>
      <c r="AO17" s="72"/>
      <c r="AP17" s="72"/>
      <c r="AQ17" s="73"/>
      <c r="AR17" s="447"/>
      <c r="AS17" s="447"/>
      <c r="AT17" s="447"/>
      <c r="AU17" s="447"/>
      <c r="AV17" s="447"/>
      <c r="AW17" s="447"/>
      <c r="AX17" s="448"/>
    </row>
    <row r="18" spans="1:50" ht="24.75" customHeight="1" x14ac:dyDescent="0.15">
      <c r="A18" s="464"/>
      <c r="B18" s="465"/>
      <c r="C18" s="465"/>
      <c r="D18" s="465"/>
      <c r="E18" s="465"/>
      <c r="F18" s="466"/>
      <c r="G18" s="479"/>
      <c r="H18" s="480"/>
      <c r="I18" s="346" t="s">
        <v>22</v>
      </c>
      <c r="J18" s="347"/>
      <c r="K18" s="347"/>
      <c r="L18" s="347"/>
      <c r="M18" s="347"/>
      <c r="N18" s="347"/>
      <c r="O18" s="348"/>
      <c r="P18" s="316">
        <f>SUM(P13:V17)</f>
        <v>16406</v>
      </c>
      <c r="Q18" s="317"/>
      <c r="R18" s="317"/>
      <c r="S18" s="317"/>
      <c r="T18" s="317"/>
      <c r="U18" s="317"/>
      <c r="V18" s="318"/>
      <c r="W18" s="316">
        <f>SUM(W13:AC17)</f>
        <v>26727</v>
      </c>
      <c r="X18" s="317"/>
      <c r="Y18" s="317"/>
      <c r="Z18" s="317"/>
      <c r="AA18" s="317"/>
      <c r="AB18" s="317"/>
      <c r="AC18" s="318"/>
      <c r="AD18" s="316">
        <f>SUM(AD13:AJ17)</f>
        <v>28655</v>
      </c>
      <c r="AE18" s="317"/>
      <c r="AF18" s="317"/>
      <c r="AG18" s="317"/>
      <c r="AH18" s="317"/>
      <c r="AI18" s="317"/>
      <c r="AJ18" s="318"/>
      <c r="AK18" s="316">
        <f>SUM(AK13:AQ17)</f>
        <v>32697</v>
      </c>
      <c r="AL18" s="317"/>
      <c r="AM18" s="317"/>
      <c r="AN18" s="317"/>
      <c r="AO18" s="317"/>
      <c r="AP18" s="317"/>
      <c r="AQ18" s="318"/>
      <c r="AR18" s="316">
        <f>SUM(AR13:AX17)</f>
        <v>24338</v>
      </c>
      <c r="AS18" s="317"/>
      <c r="AT18" s="317"/>
      <c r="AU18" s="317"/>
      <c r="AV18" s="317"/>
      <c r="AW18" s="317"/>
      <c r="AX18" s="319"/>
    </row>
    <row r="19" spans="1:50" ht="24.75" customHeight="1" x14ac:dyDescent="0.15">
      <c r="A19" s="464"/>
      <c r="B19" s="465"/>
      <c r="C19" s="465"/>
      <c r="D19" s="465"/>
      <c r="E19" s="465"/>
      <c r="F19" s="466"/>
      <c r="G19" s="313" t="s">
        <v>10</v>
      </c>
      <c r="H19" s="314"/>
      <c r="I19" s="314"/>
      <c r="J19" s="314"/>
      <c r="K19" s="314"/>
      <c r="L19" s="314"/>
      <c r="M19" s="314"/>
      <c r="N19" s="314"/>
      <c r="O19" s="314"/>
      <c r="P19" s="71">
        <v>16198</v>
      </c>
      <c r="Q19" s="72"/>
      <c r="R19" s="72"/>
      <c r="S19" s="72"/>
      <c r="T19" s="72"/>
      <c r="U19" s="72"/>
      <c r="V19" s="73"/>
      <c r="W19" s="71">
        <v>26077</v>
      </c>
      <c r="X19" s="72"/>
      <c r="Y19" s="72"/>
      <c r="Z19" s="72"/>
      <c r="AA19" s="72"/>
      <c r="AB19" s="72"/>
      <c r="AC19" s="73"/>
      <c r="AD19" s="71">
        <v>27877</v>
      </c>
      <c r="AE19" s="72"/>
      <c r="AF19" s="72"/>
      <c r="AG19" s="72"/>
      <c r="AH19" s="72"/>
      <c r="AI19" s="72"/>
      <c r="AJ19" s="73"/>
      <c r="AK19" s="315"/>
      <c r="AL19" s="315"/>
      <c r="AM19" s="315"/>
      <c r="AN19" s="315"/>
      <c r="AO19" s="315"/>
      <c r="AP19" s="315"/>
      <c r="AQ19" s="315"/>
      <c r="AR19" s="315"/>
      <c r="AS19" s="315"/>
      <c r="AT19" s="315"/>
      <c r="AU19" s="315"/>
      <c r="AV19" s="315"/>
      <c r="AW19" s="315"/>
      <c r="AX19" s="320"/>
    </row>
    <row r="20" spans="1:50" ht="24.75" customHeight="1" x14ac:dyDescent="0.15">
      <c r="A20" s="467"/>
      <c r="B20" s="468"/>
      <c r="C20" s="468"/>
      <c r="D20" s="468"/>
      <c r="E20" s="468"/>
      <c r="F20" s="469"/>
      <c r="G20" s="313" t="s">
        <v>11</v>
      </c>
      <c r="H20" s="314"/>
      <c r="I20" s="314"/>
      <c r="J20" s="314"/>
      <c r="K20" s="314"/>
      <c r="L20" s="314"/>
      <c r="M20" s="314"/>
      <c r="N20" s="314"/>
      <c r="O20" s="314"/>
      <c r="P20" s="321">
        <f>IF(P18=0, "-", P19/P18)</f>
        <v>0.98732171156893822</v>
      </c>
      <c r="Q20" s="321"/>
      <c r="R20" s="321"/>
      <c r="S20" s="321"/>
      <c r="T20" s="321"/>
      <c r="U20" s="321"/>
      <c r="V20" s="321"/>
      <c r="W20" s="321">
        <f>IF(W18=0, "-", W19/W18)</f>
        <v>0.97568002394582254</v>
      </c>
      <c r="X20" s="321"/>
      <c r="Y20" s="321"/>
      <c r="Z20" s="321"/>
      <c r="AA20" s="321"/>
      <c r="AB20" s="321"/>
      <c r="AC20" s="321"/>
      <c r="AD20" s="321">
        <f>IF(AD18=0, "-", AD19/AD18)</f>
        <v>0.9728494154597801</v>
      </c>
      <c r="AE20" s="321"/>
      <c r="AF20" s="321"/>
      <c r="AG20" s="321"/>
      <c r="AH20" s="321"/>
      <c r="AI20" s="321"/>
      <c r="AJ20" s="321"/>
      <c r="AK20" s="315"/>
      <c r="AL20" s="315"/>
      <c r="AM20" s="315"/>
      <c r="AN20" s="315"/>
      <c r="AO20" s="315"/>
      <c r="AP20" s="315"/>
      <c r="AQ20" s="315"/>
      <c r="AR20" s="315"/>
      <c r="AS20" s="315"/>
      <c r="AT20" s="315"/>
      <c r="AU20" s="315"/>
      <c r="AV20" s="315"/>
      <c r="AW20" s="315"/>
      <c r="AX20" s="320"/>
    </row>
    <row r="21" spans="1:50" ht="18.75" customHeight="1" x14ac:dyDescent="0.15">
      <c r="A21" s="215" t="s">
        <v>13</v>
      </c>
      <c r="B21" s="216"/>
      <c r="C21" s="216"/>
      <c r="D21" s="216"/>
      <c r="E21" s="216"/>
      <c r="F21" s="217"/>
      <c r="G21" s="222" t="s">
        <v>319</v>
      </c>
      <c r="H21" s="223"/>
      <c r="I21" s="223"/>
      <c r="J21" s="223"/>
      <c r="K21" s="223"/>
      <c r="L21" s="223"/>
      <c r="M21" s="223"/>
      <c r="N21" s="223"/>
      <c r="O21" s="224"/>
      <c r="P21" s="242" t="s">
        <v>83</v>
      </c>
      <c r="Q21" s="223"/>
      <c r="R21" s="223"/>
      <c r="S21" s="223"/>
      <c r="T21" s="223"/>
      <c r="U21" s="223"/>
      <c r="V21" s="223"/>
      <c r="W21" s="223"/>
      <c r="X21" s="224"/>
      <c r="Y21" s="199"/>
      <c r="Z21" s="86"/>
      <c r="AA21" s="87"/>
      <c r="AB21" s="266" t="s">
        <v>12</v>
      </c>
      <c r="AC21" s="267"/>
      <c r="AD21" s="268"/>
      <c r="AE21" s="283" t="s">
        <v>69</v>
      </c>
      <c r="AF21" s="284"/>
      <c r="AG21" s="284"/>
      <c r="AH21" s="284"/>
      <c r="AI21" s="285"/>
      <c r="AJ21" s="283" t="s">
        <v>70</v>
      </c>
      <c r="AK21" s="284"/>
      <c r="AL21" s="284"/>
      <c r="AM21" s="284"/>
      <c r="AN21" s="285"/>
      <c r="AO21" s="283" t="s">
        <v>71</v>
      </c>
      <c r="AP21" s="284"/>
      <c r="AQ21" s="284"/>
      <c r="AR21" s="284"/>
      <c r="AS21" s="285"/>
      <c r="AT21" s="272" t="s">
        <v>303</v>
      </c>
      <c r="AU21" s="273"/>
      <c r="AV21" s="273"/>
      <c r="AW21" s="273"/>
      <c r="AX21" s="274"/>
    </row>
    <row r="22" spans="1:50" ht="18.75" customHeight="1" x14ac:dyDescent="0.15">
      <c r="A22" s="215"/>
      <c r="B22" s="216"/>
      <c r="C22" s="216"/>
      <c r="D22" s="216"/>
      <c r="E22" s="216"/>
      <c r="F22" s="217"/>
      <c r="G22" s="225"/>
      <c r="H22" s="108"/>
      <c r="I22" s="108"/>
      <c r="J22" s="108"/>
      <c r="K22" s="108"/>
      <c r="L22" s="108"/>
      <c r="M22" s="108"/>
      <c r="N22" s="108"/>
      <c r="O22" s="226"/>
      <c r="P22" s="243"/>
      <c r="Q22" s="108"/>
      <c r="R22" s="108"/>
      <c r="S22" s="108"/>
      <c r="T22" s="108"/>
      <c r="U22" s="108"/>
      <c r="V22" s="108"/>
      <c r="W22" s="108"/>
      <c r="X22" s="226"/>
      <c r="Y22" s="280"/>
      <c r="Z22" s="281"/>
      <c r="AA22" s="282"/>
      <c r="AB22" s="139"/>
      <c r="AC22" s="134"/>
      <c r="AD22" s="135"/>
      <c r="AE22" s="140"/>
      <c r="AF22" s="133"/>
      <c r="AG22" s="133"/>
      <c r="AH22" s="133"/>
      <c r="AI22" s="286"/>
      <c r="AJ22" s="140"/>
      <c r="AK22" s="133"/>
      <c r="AL22" s="133"/>
      <c r="AM22" s="133"/>
      <c r="AN22" s="286"/>
      <c r="AO22" s="140"/>
      <c r="AP22" s="133"/>
      <c r="AQ22" s="133"/>
      <c r="AR22" s="133"/>
      <c r="AS22" s="286"/>
      <c r="AT22" s="67"/>
      <c r="AU22" s="110">
        <v>30</v>
      </c>
      <c r="AV22" s="110"/>
      <c r="AW22" s="108" t="s">
        <v>358</v>
      </c>
      <c r="AX22" s="109"/>
    </row>
    <row r="23" spans="1:50" ht="22.5" customHeight="1" x14ac:dyDescent="0.15">
      <c r="A23" s="218"/>
      <c r="B23" s="216"/>
      <c r="C23" s="216"/>
      <c r="D23" s="216"/>
      <c r="E23" s="216"/>
      <c r="F23" s="217"/>
      <c r="G23" s="322" t="s">
        <v>424</v>
      </c>
      <c r="H23" s="289"/>
      <c r="I23" s="289"/>
      <c r="J23" s="289"/>
      <c r="K23" s="289"/>
      <c r="L23" s="289"/>
      <c r="M23" s="289"/>
      <c r="N23" s="289"/>
      <c r="O23" s="290"/>
      <c r="P23" s="183" t="s">
        <v>416</v>
      </c>
      <c r="Q23" s="184"/>
      <c r="R23" s="184"/>
      <c r="S23" s="184"/>
      <c r="T23" s="184"/>
      <c r="U23" s="184"/>
      <c r="V23" s="184"/>
      <c r="W23" s="184"/>
      <c r="X23" s="185"/>
      <c r="Y23" s="294" t="s">
        <v>14</v>
      </c>
      <c r="Z23" s="295"/>
      <c r="AA23" s="296"/>
      <c r="AB23" s="658" t="s">
        <v>425</v>
      </c>
      <c r="AC23" s="297"/>
      <c r="AD23" s="297"/>
      <c r="AE23" s="93">
        <v>116908</v>
      </c>
      <c r="AF23" s="94"/>
      <c r="AG23" s="94"/>
      <c r="AH23" s="94"/>
      <c r="AI23" s="95"/>
      <c r="AJ23" s="93">
        <v>115252</v>
      </c>
      <c r="AK23" s="94"/>
      <c r="AL23" s="94"/>
      <c r="AM23" s="94"/>
      <c r="AN23" s="95"/>
      <c r="AO23" s="93">
        <v>114184</v>
      </c>
      <c r="AP23" s="94"/>
      <c r="AQ23" s="94"/>
      <c r="AR23" s="94"/>
      <c r="AS23" s="95"/>
      <c r="AT23" s="228"/>
      <c r="AU23" s="228"/>
      <c r="AV23" s="228"/>
      <c r="AW23" s="228"/>
      <c r="AX23" s="229"/>
    </row>
    <row r="24" spans="1:50" ht="22.5" customHeight="1" x14ac:dyDescent="0.15">
      <c r="A24" s="219"/>
      <c r="B24" s="220"/>
      <c r="C24" s="220"/>
      <c r="D24" s="220"/>
      <c r="E24" s="220"/>
      <c r="F24" s="221"/>
      <c r="G24" s="291"/>
      <c r="H24" s="292"/>
      <c r="I24" s="292"/>
      <c r="J24" s="292"/>
      <c r="K24" s="292"/>
      <c r="L24" s="292"/>
      <c r="M24" s="292"/>
      <c r="N24" s="292"/>
      <c r="O24" s="293"/>
      <c r="P24" s="277"/>
      <c r="Q24" s="277"/>
      <c r="R24" s="277"/>
      <c r="S24" s="277"/>
      <c r="T24" s="277"/>
      <c r="U24" s="277"/>
      <c r="V24" s="277"/>
      <c r="W24" s="277"/>
      <c r="X24" s="278"/>
      <c r="Y24" s="175" t="s">
        <v>65</v>
      </c>
      <c r="Z24" s="121"/>
      <c r="AA24" s="171"/>
      <c r="AB24" s="336" t="s">
        <v>425</v>
      </c>
      <c r="AC24" s="287"/>
      <c r="AD24" s="287"/>
      <c r="AE24" s="93">
        <v>112000</v>
      </c>
      <c r="AF24" s="94"/>
      <c r="AG24" s="94"/>
      <c r="AH24" s="94"/>
      <c r="AI24" s="95"/>
      <c r="AJ24" s="93">
        <v>112000</v>
      </c>
      <c r="AK24" s="94"/>
      <c r="AL24" s="94"/>
      <c r="AM24" s="94"/>
      <c r="AN24" s="95"/>
      <c r="AO24" s="93">
        <v>112000</v>
      </c>
      <c r="AP24" s="94"/>
      <c r="AQ24" s="94"/>
      <c r="AR24" s="94"/>
      <c r="AS24" s="95"/>
      <c r="AT24" s="93">
        <v>112000</v>
      </c>
      <c r="AU24" s="94"/>
      <c r="AV24" s="94"/>
      <c r="AW24" s="94"/>
      <c r="AX24" s="96"/>
    </row>
    <row r="25" spans="1:50" ht="22.5" customHeight="1" x14ac:dyDescent="0.15">
      <c r="A25" s="668"/>
      <c r="B25" s="669"/>
      <c r="C25" s="669"/>
      <c r="D25" s="669"/>
      <c r="E25" s="669"/>
      <c r="F25" s="670"/>
      <c r="G25" s="323"/>
      <c r="H25" s="324"/>
      <c r="I25" s="324"/>
      <c r="J25" s="324"/>
      <c r="K25" s="324"/>
      <c r="L25" s="324"/>
      <c r="M25" s="324"/>
      <c r="N25" s="324"/>
      <c r="O25" s="325"/>
      <c r="P25" s="186"/>
      <c r="Q25" s="186"/>
      <c r="R25" s="186"/>
      <c r="S25" s="186"/>
      <c r="T25" s="186"/>
      <c r="U25" s="186"/>
      <c r="V25" s="186"/>
      <c r="W25" s="186"/>
      <c r="X25" s="187"/>
      <c r="Y25" s="120" t="s">
        <v>15</v>
      </c>
      <c r="Z25" s="121"/>
      <c r="AA25" s="171"/>
      <c r="AB25" s="680" t="s">
        <v>361</v>
      </c>
      <c r="AC25" s="265"/>
      <c r="AD25" s="265"/>
      <c r="AE25" s="93">
        <f>AE23/AE24*100</f>
        <v>104.38214285714287</v>
      </c>
      <c r="AF25" s="94"/>
      <c r="AG25" s="94"/>
      <c r="AH25" s="94"/>
      <c r="AI25" s="95"/>
      <c r="AJ25" s="93">
        <f>AJ23/AJ24*100</f>
        <v>102.90357142857142</v>
      </c>
      <c r="AK25" s="94"/>
      <c r="AL25" s="94"/>
      <c r="AM25" s="94"/>
      <c r="AN25" s="95"/>
      <c r="AO25" s="93">
        <f>AO23/AO24*100</f>
        <v>101.95</v>
      </c>
      <c r="AP25" s="94"/>
      <c r="AQ25" s="94"/>
      <c r="AR25" s="94"/>
      <c r="AS25" s="95"/>
      <c r="AT25" s="269"/>
      <c r="AU25" s="270"/>
      <c r="AV25" s="270"/>
      <c r="AW25" s="270"/>
      <c r="AX25" s="271"/>
    </row>
    <row r="26" spans="1:50" ht="18.75" hidden="1" customHeight="1" x14ac:dyDescent="0.15">
      <c r="A26" s="215" t="s">
        <v>13</v>
      </c>
      <c r="B26" s="216"/>
      <c r="C26" s="216"/>
      <c r="D26" s="216"/>
      <c r="E26" s="216"/>
      <c r="F26" s="217"/>
      <c r="G26" s="222" t="s">
        <v>319</v>
      </c>
      <c r="H26" s="223"/>
      <c r="I26" s="223"/>
      <c r="J26" s="223"/>
      <c r="K26" s="223"/>
      <c r="L26" s="223"/>
      <c r="M26" s="223"/>
      <c r="N26" s="223"/>
      <c r="O26" s="224"/>
      <c r="P26" s="242" t="s">
        <v>83</v>
      </c>
      <c r="Q26" s="223"/>
      <c r="R26" s="223"/>
      <c r="S26" s="223"/>
      <c r="T26" s="223"/>
      <c r="U26" s="223"/>
      <c r="V26" s="223"/>
      <c r="W26" s="223"/>
      <c r="X26" s="224"/>
      <c r="Y26" s="199"/>
      <c r="Z26" s="86"/>
      <c r="AA26" s="87"/>
      <c r="AB26" s="266" t="s">
        <v>12</v>
      </c>
      <c r="AC26" s="267"/>
      <c r="AD26" s="268"/>
      <c r="AE26" s="283" t="s">
        <v>69</v>
      </c>
      <c r="AF26" s="284"/>
      <c r="AG26" s="284"/>
      <c r="AH26" s="284"/>
      <c r="AI26" s="285"/>
      <c r="AJ26" s="283" t="s">
        <v>70</v>
      </c>
      <c r="AK26" s="284"/>
      <c r="AL26" s="284"/>
      <c r="AM26" s="284"/>
      <c r="AN26" s="285"/>
      <c r="AO26" s="283" t="s">
        <v>71</v>
      </c>
      <c r="AP26" s="284"/>
      <c r="AQ26" s="284"/>
      <c r="AR26" s="284"/>
      <c r="AS26" s="285"/>
      <c r="AT26" s="659" t="s">
        <v>303</v>
      </c>
      <c r="AU26" s="660"/>
      <c r="AV26" s="660"/>
      <c r="AW26" s="660"/>
      <c r="AX26" s="661"/>
    </row>
    <row r="27" spans="1:50" ht="18.75" hidden="1" customHeight="1" x14ac:dyDescent="0.15">
      <c r="A27" s="215"/>
      <c r="B27" s="216"/>
      <c r="C27" s="216"/>
      <c r="D27" s="216"/>
      <c r="E27" s="216"/>
      <c r="F27" s="217"/>
      <c r="G27" s="225"/>
      <c r="H27" s="108"/>
      <c r="I27" s="108"/>
      <c r="J27" s="108"/>
      <c r="K27" s="108"/>
      <c r="L27" s="108"/>
      <c r="M27" s="108"/>
      <c r="N27" s="108"/>
      <c r="O27" s="226"/>
      <c r="P27" s="243"/>
      <c r="Q27" s="108"/>
      <c r="R27" s="108"/>
      <c r="S27" s="108"/>
      <c r="T27" s="108"/>
      <c r="U27" s="108"/>
      <c r="V27" s="108"/>
      <c r="W27" s="108"/>
      <c r="X27" s="226"/>
      <c r="Y27" s="280"/>
      <c r="Z27" s="281"/>
      <c r="AA27" s="282"/>
      <c r="AB27" s="139"/>
      <c r="AC27" s="134"/>
      <c r="AD27" s="135"/>
      <c r="AE27" s="140"/>
      <c r="AF27" s="133"/>
      <c r="AG27" s="133"/>
      <c r="AH27" s="133"/>
      <c r="AI27" s="286"/>
      <c r="AJ27" s="140"/>
      <c r="AK27" s="133"/>
      <c r="AL27" s="133"/>
      <c r="AM27" s="133"/>
      <c r="AN27" s="286"/>
      <c r="AO27" s="140"/>
      <c r="AP27" s="133"/>
      <c r="AQ27" s="133"/>
      <c r="AR27" s="133"/>
      <c r="AS27" s="286"/>
      <c r="AT27" s="67"/>
      <c r="AU27" s="110"/>
      <c r="AV27" s="110"/>
      <c r="AW27" s="108" t="s">
        <v>358</v>
      </c>
      <c r="AX27" s="109"/>
    </row>
    <row r="28" spans="1:50" ht="22.5" hidden="1" customHeight="1" x14ac:dyDescent="0.15">
      <c r="A28" s="218"/>
      <c r="B28" s="216"/>
      <c r="C28" s="216"/>
      <c r="D28" s="216"/>
      <c r="E28" s="216"/>
      <c r="F28" s="217"/>
      <c r="G28" s="322" t="s">
        <v>418</v>
      </c>
      <c r="H28" s="289"/>
      <c r="I28" s="289"/>
      <c r="J28" s="289"/>
      <c r="K28" s="289"/>
      <c r="L28" s="289"/>
      <c r="M28" s="289"/>
      <c r="N28" s="289"/>
      <c r="O28" s="290"/>
      <c r="P28" s="183"/>
      <c r="Q28" s="184"/>
      <c r="R28" s="184"/>
      <c r="S28" s="184"/>
      <c r="T28" s="184"/>
      <c r="U28" s="184"/>
      <c r="V28" s="184"/>
      <c r="W28" s="184"/>
      <c r="X28" s="185"/>
      <c r="Y28" s="294" t="s">
        <v>14</v>
      </c>
      <c r="Z28" s="295"/>
      <c r="AA28" s="296"/>
      <c r="AB28" s="297"/>
      <c r="AC28" s="297"/>
      <c r="AD28" s="297"/>
      <c r="AE28" s="93"/>
      <c r="AF28" s="94"/>
      <c r="AG28" s="94"/>
      <c r="AH28" s="94"/>
      <c r="AI28" s="95"/>
      <c r="AJ28" s="93"/>
      <c r="AK28" s="94"/>
      <c r="AL28" s="94"/>
      <c r="AM28" s="94"/>
      <c r="AN28" s="95"/>
      <c r="AO28" s="93"/>
      <c r="AP28" s="94"/>
      <c r="AQ28" s="94"/>
      <c r="AR28" s="94"/>
      <c r="AS28" s="95"/>
      <c r="AT28" s="228"/>
      <c r="AU28" s="228"/>
      <c r="AV28" s="228"/>
      <c r="AW28" s="228"/>
      <c r="AX28" s="229"/>
    </row>
    <row r="29" spans="1:50" ht="22.5" hidden="1" customHeight="1" x14ac:dyDescent="0.15">
      <c r="A29" s="219"/>
      <c r="B29" s="220"/>
      <c r="C29" s="220"/>
      <c r="D29" s="220"/>
      <c r="E29" s="220"/>
      <c r="F29" s="221"/>
      <c r="G29" s="291"/>
      <c r="H29" s="292"/>
      <c r="I29" s="292"/>
      <c r="J29" s="292"/>
      <c r="K29" s="292"/>
      <c r="L29" s="292"/>
      <c r="M29" s="292"/>
      <c r="N29" s="292"/>
      <c r="O29" s="293"/>
      <c r="P29" s="277"/>
      <c r="Q29" s="277"/>
      <c r="R29" s="277"/>
      <c r="S29" s="277"/>
      <c r="T29" s="277"/>
      <c r="U29" s="277"/>
      <c r="V29" s="277"/>
      <c r="W29" s="277"/>
      <c r="X29" s="278"/>
      <c r="Y29" s="175" t="s">
        <v>65</v>
      </c>
      <c r="Z29" s="121"/>
      <c r="AA29" s="171"/>
      <c r="AB29" s="287"/>
      <c r="AC29" s="287"/>
      <c r="AD29" s="287"/>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3"/>
      <c r="H30" s="324"/>
      <c r="I30" s="324"/>
      <c r="J30" s="324"/>
      <c r="K30" s="324"/>
      <c r="L30" s="324"/>
      <c r="M30" s="324"/>
      <c r="N30" s="324"/>
      <c r="O30" s="325"/>
      <c r="P30" s="186"/>
      <c r="Q30" s="186"/>
      <c r="R30" s="186"/>
      <c r="S30" s="186"/>
      <c r="T30" s="186"/>
      <c r="U30" s="186"/>
      <c r="V30" s="186"/>
      <c r="W30" s="186"/>
      <c r="X30" s="187"/>
      <c r="Y30" s="120" t="s">
        <v>15</v>
      </c>
      <c r="Z30" s="121"/>
      <c r="AA30" s="171"/>
      <c r="AB30" s="265" t="s">
        <v>16</v>
      </c>
      <c r="AC30" s="265"/>
      <c r="AD30" s="265"/>
      <c r="AE30" s="93"/>
      <c r="AF30" s="94"/>
      <c r="AG30" s="94"/>
      <c r="AH30" s="94"/>
      <c r="AI30" s="95"/>
      <c r="AJ30" s="93"/>
      <c r="AK30" s="94"/>
      <c r="AL30" s="94"/>
      <c r="AM30" s="94"/>
      <c r="AN30" s="95"/>
      <c r="AO30" s="93"/>
      <c r="AP30" s="94"/>
      <c r="AQ30" s="94"/>
      <c r="AR30" s="94"/>
      <c r="AS30" s="95"/>
      <c r="AT30" s="269"/>
      <c r="AU30" s="270"/>
      <c r="AV30" s="270"/>
      <c r="AW30" s="270"/>
      <c r="AX30" s="271"/>
    </row>
    <row r="31" spans="1:50" ht="18.75" hidden="1" customHeight="1" x14ac:dyDescent="0.15">
      <c r="A31" s="215" t="s">
        <v>13</v>
      </c>
      <c r="B31" s="216"/>
      <c r="C31" s="216"/>
      <c r="D31" s="216"/>
      <c r="E31" s="216"/>
      <c r="F31" s="217"/>
      <c r="G31" s="222" t="s">
        <v>319</v>
      </c>
      <c r="H31" s="223"/>
      <c r="I31" s="223"/>
      <c r="J31" s="223"/>
      <c r="K31" s="223"/>
      <c r="L31" s="223"/>
      <c r="M31" s="223"/>
      <c r="N31" s="223"/>
      <c r="O31" s="224"/>
      <c r="P31" s="242" t="s">
        <v>83</v>
      </c>
      <c r="Q31" s="223"/>
      <c r="R31" s="223"/>
      <c r="S31" s="223"/>
      <c r="T31" s="223"/>
      <c r="U31" s="223"/>
      <c r="V31" s="223"/>
      <c r="W31" s="223"/>
      <c r="X31" s="224"/>
      <c r="Y31" s="199"/>
      <c r="Z31" s="86"/>
      <c r="AA31" s="87"/>
      <c r="AB31" s="266" t="s">
        <v>12</v>
      </c>
      <c r="AC31" s="267"/>
      <c r="AD31" s="268"/>
      <c r="AE31" s="283" t="s">
        <v>69</v>
      </c>
      <c r="AF31" s="284"/>
      <c r="AG31" s="284"/>
      <c r="AH31" s="284"/>
      <c r="AI31" s="285"/>
      <c r="AJ31" s="283" t="s">
        <v>70</v>
      </c>
      <c r="AK31" s="284"/>
      <c r="AL31" s="284"/>
      <c r="AM31" s="284"/>
      <c r="AN31" s="285"/>
      <c r="AO31" s="283" t="s">
        <v>71</v>
      </c>
      <c r="AP31" s="284"/>
      <c r="AQ31" s="284"/>
      <c r="AR31" s="284"/>
      <c r="AS31" s="285"/>
      <c r="AT31" s="272" t="s">
        <v>303</v>
      </c>
      <c r="AU31" s="273"/>
      <c r="AV31" s="273"/>
      <c r="AW31" s="273"/>
      <c r="AX31" s="274"/>
    </row>
    <row r="32" spans="1:50" ht="18.75" hidden="1" customHeight="1" x14ac:dyDescent="0.15">
      <c r="A32" s="215"/>
      <c r="B32" s="216"/>
      <c r="C32" s="216"/>
      <c r="D32" s="216"/>
      <c r="E32" s="216"/>
      <c r="F32" s="217"/>
      <c r="G32" s="225"/>
      <c r="H32" s="108"/>
      <c r="I32" s="108"/>
      <c r="J32" s="108"/>
      <c r="K32" s="108"/>
      <c r="L32" s="108"/>
      <c r="M32" s="108"/>
      <c r="N32" s="108"/>
      <c r="O32" s="226"/>
      <c r="P32" s="243"/>
      <c r="Q32" s="108"/>
      <c r="R32" s="108"/>
      <c r="S32" s="108"/>
      <c r="T32" s="108"/>
      <c r="U32" s="108"/>
      <c r="V32" s="108"/>
      <c r="W32" s="108"/>
      <c r="X32" s="226"/>
      <c r="Y32" s="280"/>
      <c r="Z32" s="281"/>
      <c r="AA32" s="282"/>
      <c r="AB32" s="139"/>
      <c r="AC32" s="134"/>
      <c r="AD32" s="135"/>
      <c r="AE32" s="140"/>
      <c r="AF32" s="133"/>
      <c r="AG32" s="133"/>
      <c r="AH32" s="133"/>
      <c r="AI32" s="286"/>
      <c r="AJ32" s="140"/>
      <c r="AK32" s="133"/>
      <c r="AL32" s="133"/>
      <c r="AM32" s="133"/>
      <c r="AN32" s="286"/>
      <c r="AO32" s="140"/>
      <c r="AP32" s="133"/>
      <c r="AQ32" s="133"/>
      <c r="AR32" s="133"/>
      <c r="AS32" s="286"/>
      <c r="AT32" s="67"/>
      <c r="AU32" s="110"/>
      <c r="AV32" s="110"/>
      <c r="AW32" s="108" t="s">
        <v>358</v>
      </c>
      <c r="AX32" s="109"/>
    </row>
    <row r="33" spans="1:50" ht="22.5" hidden="1" customHeight="1" x14ac:dyDescent="0.15">
      <c r="A33" s="218"/>
      <c r="B33" s="216"/>
      <c r="C33" s="216"/>
      <c r="D33" s="216"/>
      <c r="E33" s="216"/>
      <c r="F33" s="217"/>
      <c r="G33" s="322" t="s">
        <v>418</v>
      </c>
      <c r="H33" s="289"/>
      <c r="I33" s="289"/>
      <c r="J33" s="289"/>
      <c r="K33" s="289"/>
      <c r="L33" s="289"/>
      <c r="M33" s="289"/>
      <c r="N33" s="289"/>
      <c r="O33" s="290"/>
      <c r="P33" s="183"/>
      <c r="Q33" s="184"/>
      <c r="R33" s="184"/>
      <c r="S33" s="184"/>
      <c r="T33" s="184"/>
      <c r="U33" s="184"/>
      <c r="V33" s="184"/>
      <c r="W33" s="184"/>
      <c r="X33" s="185"/>
      <c r="Y33" s="294" t="s">
        <v>14</v>
      </c>
      <c r="Z33" s="295"/>
      <c r="AA33" s="296"/>
      <c r="AB33" s="297"/>
      <c r="AC33" s="297"/>
      <c r="AD33" s="297"/>
      <c r="AE33" s="93"/>
      <c r="AF33" s="94"/>
      <c r="AG33" s="94"/>
      <c r="AH33" s="94"/>
      <c r="AI33" s="95"/>
      <c r="AJ33" s="93"/>
      <c r="AK33" s="94"/>
      <c r="AL33" s="94"/>
      <c r="AM33" s="94"/>
      <c r="AN33" s="95"/>
      <c r="AO33" s="93"/>
      <c r="AP33" s="94"/>
      <c r="AQ33" s="94"/>
      <c r="AR33" s="94"/>
      <c r="AS33" s="95"/>
      <c r="AT33" s="228"/>
      <c r="AU33" s="228"/>
      <c r="AV33" s="228"/>
      <c r="AW33" s="228"/>
      <c r="AX33" s="229"/>
    </row>
    <row r="34" spans="1:50" ht="22.5" hidden="1" customHeight="1" x14ac:dyDescent="0.15">
      <c r="A34" s="219"/>
      <c r="B34" s="220"/>
      <c r="C34" s="220"/>
      <c r="D34" s="220"/>
      <c r="E34" s="220"/>
      <c r="F34" s="221"/>
      <c r="G34" s="291"/>
      <c r="H34" s="292"/>
      <c r="I34" s="292"/>
      <c r="J34" s="292"/>
      <c r="K34" s="292"/>
      <c r="L34" s="292"/>
      <c r="M34" s="292"/>
      <c r="N34" s="292"/>
      <c r="O34" s="293"/>
      <c r="P34" s="277"/>
      <c r="Q34" s="277"/>
      <c r="R34" s="277"/>
      <c r="S34" s="277"/>
      <c r="T34" s="277"/>
      <c r="U34" s="277"/>
      <c r="V34" s="277"/>
      <c r="W34" s="277"/>
      <c r="X34" s="278"/>
      <c r="Y34" s="175" t="s">
        <v>65</v>
      </c>
      <c r="Z34" s="121"/>
      <c r="AA34" s="171"/>
      <c r="AB34" s="287"/>
      <c r="AC34" s="287"/>
      <c r="AD34" s="287"/>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3"/>
      <c r="H35" s="324"/>
      <c r="I35" s="324"/>
      <c r="J35" s="324"/>
      <c r="K35" s="324"/>
      <c r="L35" s="324"/>
      <c r="M35" s="324"/>
      <c r="N35" s="324"/>
      <c r="O35" s="325"/>
      <c r="P35" s="186"/>
      <c r="Q35" s="186"/>
      <c r="R35" s="186"/>
      <c r="S35" s="186"/>
      <c r="T35" s="186"/>
      <c r="U35" s="186"/>
      <c r="V35" s="186"/>
      <c r="W35" s="186"/>
      <c r="X35" s="187"/>
      <c r="Y35" s="120" t="s">
        <v>15</v>
      </c>
      <c r="Z35" s="121"/>
      <c r="AA35" s="171"/>
      <c r="AB35" s="265" t="s">
        <v>16</v>
      </c>
      <c r="AC35" s="265"/>
      <c r="AD35" s="265"/>
      <c r="AE35" s="93"/>
      <c r="AF35" s="94"/>
      <c r="AG35" s="94"/>
      <c r="AH35" s="94"/>
      <c r="AI35" s="95"/>
      <c r="AJ35" s="93"/>
      <c r="AK35" s="94"/>
      <c r="AL35" s="94"/>
      <c r="AM35" s="94"/>
      <c r="AN35" s="95"/>
      <c r="AO35" s="93"/>
      <c r="AP35" s="94"/>
      <c r="AQ35" s="94"/>
      <c r="AR35" s="94"/>
      <c r="AS35" s="95"/>
      <c r="AT35" s="269"/>
      <c r="AU35" s="270"/>
      <c r="AV35" s="270"/>
      <c r="AW35" s="270"/>
      <c r="AX35" s="271"/>
    </row>
    <row r="36" spans="1:50" ht="18.75" hidden="1" customHeight="1" x14ac:dyDescent="0.15">
      <c r="A36" s="215" t="s">
        <v>13</v>
      </c>
      <c r="B36" s="216"/>
      <c r="C36" s="216"/>
      <c r="D36" s="216"/>
      <c r="E36" s="216"/>
      <c r="F36" s="217"/>
      <c r="G36" s="222" t="s">
        <v>319</v>
      </c>
      <c r="H36" s="223"/>
      <c r="I36" s="223"/>
      <c r="J36" s="223"/>
      <c r="K36" s="223"/>
      <c r="L36" s="223"/>
      <c r="M36" s="223"/>
      <c r="N36" s="223"/>
      <c r="O36" s="224"/>
      <c r="P36" s="242" t="s">
        <v>83</v>
      </c>
      <c r="Q36" s="223"/>
      <c r="R36" s="223"/>
      <c r="S36" s="223"/>
      <c r="T36" s="223"/>
      <c r="U36" s="223"/>
      <c r="V36" s="223"/>
      <c r="W36" s="223"/>
      <c r="X36" s="224"/>
      <c r="Y36" s="199"/>
      <c r="Z36" s="86"/>
      <c r="AA36" s="87"/>
      <c r="AB36" s="266" t="s">
        <v>12</v>
      </c>
      <c r="AC36" s="267"/>
      <c r="AD36" s="268"/>
      <c r="AE36" s="283" t="s">
        <v>69</v>
      </c>
      <c r="AF36" s="284"/>
      <c r="AG36" s="284"/>
      <c r="AH36" s="284"/>
      <c r="AI36" s="285"/>
      <c r="AJ36" s="283" t="s">
        <v>70</v>
      </c>
      <c r="AK36" s="284"/>
      <c r="AL36" s="284"/>
      <c r="AM36" s="284"/>
      <c r="AN36" s="285"/>
      <c r="AO36" s="283" t="s">
        <v>71</v>
      </c>
      <c r="AP36" s="284"/>
      <c r="AQ36" s="284"/>
      <c r="AR36" s="284"/>
      <c r="AS36" s="285"/>
      <c r="AT36" s="272" t="s">
        <v>303</v>
      </c>
      <c r="AU36" s="273"/>
      <c r="AV36" s="273"/>
      <c r="AW36" s="273"/>
      <c r="AX36" s="274"/>
    </row>
    <row r="37" spans="1:50" ht="18.75" hidden="1" customHeight="1" x14ac:dyDescent="0.15">
      <c r="A37" s="215"/>
      <c r="B37" s="216"/>
      <c r="C37" s="216"/>
      <c r="D37" s="216"/>
      <c r="E37" s="216"/>
      <c r="F37" s="217"/>
      <c r="G37" s="225"/>
      <c r="H37" s="108"/>
      <c r="I37" s="108"/>
      <c r="J37" s="108"/>
      <c r="K37" s="108"/>
      <c r="L37" s="108"/>
      <c r="M37" s="108"/>
      <c r="N37" s="108"/>
      <c r="O37" s="226"/>
      <c r="P37" s="243"/>
      <c r="Q37" s="108"/>
      <c r="R37" s="108"/>
      <c r="S37" s="108"/>
      <c r="T37" s="108"/>
      <c r="U37" s="108"/>
      <c r="V37" s="108"/>
      <c r="W37" s="108"/>
      <c r="X37" s="226"/>
      <c r="Y37" s="280"/>
      <c r="Z37" s="281"/>
      <c r="AA37" s="282"/>
      <c r="AB37" s="139"/>
      <c r="AC37" s="134"/>
      <c r="AD37" s="135"/>
      <c r="AE37" s="140"/>
      <c r="AF37" s="133"/>
      <c r="AG37" s="133"/>
      <c r="AH37" s="133"/>
      <c r="AI37" s="286"/>
      <c r="AJ37" s="140"/>
      <c r="AK37" s="133"/>
      <c r="AL37" s="133"/>
      <c r="AM37" s="133"/>
      <c r="AN37" s="286"/>
      <c r="AO37" s="140"/>
      <c r="AP37" s="133"/>
      <c r="AQ37" s="133"/>
      <c r="AR37" s="133"/>
      <c r="AS37" s="286"/>
      <c r="AT37" s="67"/>
      <c r="AU37" s="110"/>
      <c r="AV37" s="110"/>
      <c r="AW37" s="108" t="s">
        <v>358</v>
      </c>
      <c r="AX37" s="109"/>
    </row>
    <row r="38" spans="1:50" ht="22.5" hidden="1" customHeight="1" x14ac:dyDescent="0.15">
      <c r="A38" s="218"/>
      <c r="B38" s="216"/>
      <c r="C38" s="216"/>
      <c r="D38" s="216"/>
      <c r="E38" s="216"/>
      <c r="F38" s="217"/>
      <c r="G38" s="322"/>
      <c r="H38" s="289"/>
      <c r="I38" s="289"/>
      <c r="J38" s="289"/>
      <c r="K38" s="289"/>
      <c r="L38" s="289"/>
      <c r="M38" s="289"/>
      <c r="N38" s="289"/>
      <c r="O38" s="290"/>
      <c r="P38" s="183"/>
      <c r="Q38" s="184"/>
      <c r="R38" s="184"/>
      <c r="S38" s="184"/>
      <c r="T38" s="184"/>
      <c r="U38" s="184"/>
      <c r="V38" s="184"/>
      <c r="W38" s="184"/>
      <c r="X38" s="185"/>
      <c r="Y38" s="294" t="s">
        <v>14</v>
      </c>
      <c r="Z38" s="295"/>
      <c r="AA38" s="296"/>
      <c r="AB38" s="297"/>
      <c r="AC38" s="297"/>
      <c r="AD38" s="297"/>
      <c r="AE38" s="93"/>
      <c r="AF38" s="94"/>
      <c r="AG38" s="94"/>
      <c r="AH38" s="94"/>
      <c r="AI38" s="95"/>
      <c r="AJ38" s="93"/>
      <c r="AK38" s="94"/>
      <c r="AL38" s="94"/>
      <c r="AM38" s="94"/>
      <c r="AN38" s="95"/>
      <c r="AO38" s="93"/>
      <c r="AP38" s="94"/>
      <c r="AQ38" s="94"/>
      <c r="AR38" s="94"/>
      <c r="AS38" s="95"/>
      <c r="AT38" s="228"/>
      <c r="AU38" s="228"/>
      <c r="AV38" s="228"/>
      <c r="AW38" s="228"/>
      <c r="AX38" s="229"/>
    </row>
    <row r="39" spans="1:50" ht="22.5" hidden="1" customHeight="1" x14ac:dyDescent="0.15">
      <c r="A39" s="219"/>
      <c r="B39" s="220"/>
      <c r="C39" s="220"/>
      <c r="D39" s="220"/>
      <c r="E39" s="220"/>
      <c r="F39" s="221"/>
      <c r="G39" s="291"/>
      <c r="H39" s="292"/>
      <c r="I39" s="292"/>
      <c r="J39" s="292"/>
      <c r="K39" s="292"/>
      <c r="L39" s="292"/>
      <c r="M39" s="292"/>
      <c r="N39" s="292"/>
      <c r="O39" s="293"/>
      <c r="P39" s="277"/>
      <c r="Q39" s="277"/>
      <c r="R39" s="277"/>
      <c r="S39" s="277"/>
      <c r="T39" s="277"/>
      <c r="U39" s="277"/>
      <c r="V39" s="277"/>
      <c r="W39" s="277"/>
      <c r="X39" s="278"/>
      <c r="Y39" s="175" t="s">
        <v>65</v>
      </c>
      <c r="Z39" s="121"/>
      <c r="AA39" s="171"/>
      <c r="AB39" s="287"/>
      <c r="AC39" s="287"/>
      <c r="AD39" s="287"/>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3"/>
      <c r="H40" s="324"/>
      <c r="I40" s="324"/>
      <c r="J40" s="324"/>
      <c r="K40" s="324"/>
      <c r="L40" s="324"/>
      <c r="M40" s="324"/>
      <c r="N40" s="324"/>
      <c r="O40" s="325"/>
      <c r="P40" s="186"/>
      <c r="Q40" s="186"/>
      <c r="R40" s="186"/>
      <c r="S40" s="186"/>
      <c r="T40" s="186"/>
      <c r="U40" s="186"/>
      <c r="V40" s="186"/>
      <c r="W40" s="186"/>
      <c r="X40" s="187"/>
      <c r="Y40" s="120" t="s">
        <v>15</v>
      </c>
      <c r="Z40" s="121"/>
      <c r="AA40" s="171"/>
      <c r="AB40" s="265" t="s">
        <v>16</v>
      </c>
      <c r="AC40" s="265"/>
      <c r="AD40" s="265"/>
      <c r="AE40" s="93"/>
      <c r="AF40" s="94"/>
      <c r="AG40" s="94"/>
      <c r="AH40" s="94"/>
      <c r="AI40" s="95"/>
      <c r="AJ40" s="93"/>
      <c r="AK40" s="94"/>
      <c r="AL40" s="94"/>
      <c r="AM40" s="94"/>
      <c r="AN40" s="95"/>
      <c r="AO40" s="93"/>
      <c r="AP40" s="94"/>
      <c r="AQ40" s="94"/>
      <c r="AR40" s="94"/>
      <c r="AS40" s="95"/>
      <c r="AT40" s="269"/>
      <c r="AU40" s="270"/>
      <c r="AV40" s="270"/>
      <c r="AW40" s="270"/>
      <c r="AX40" s="271"/>
    </row>
    <row r="41" spans="1:50" ht="18.75" hidden="1" customHeight="1" x14ac:dyDescent="0.15">
      <c r="A41" s="215" t="s">
        <v>13</v>
      </c>
      <c r="B41" s="216"/>
      <c r="C41" s="216"/>
      <c r="D41" s="216"/>
      <c r="E41" s="216"/>
      <c r="F41" s="217"/>
      <c r="G41" s="222" t="s">
        <v>319</v>
      </c>
      <c r="H41" s="223"/>
      <c r="I41" s="223"/>
      <c r="J41" s="223"/>
      <c r="K41" s="223"/>
      <c r="L41" s="223"/>
      <c r="M41" s="223"/>
      <c r="N41" s="223"/>
      <c r="O41" s="224"/>
      <c r="P41" s="242" t="s">
        <v>83</v>
      </c>
      <c r="Q41" s="223"/>
      <c r="R41" s="223"/>
      <c r="S41" s="223"/>
      <c r="T41" s="223"/>
      <c r="U41" s="223"/>
      <c r="V41" s="223"/>
      <c r="W41" s="223"/>
      <c r="X41" s="224"/>
      <c r="Y41" s="199"/>
      <c r="Z41" s="86"/>
      <c r="AA41" s="87"/>
      <c r="AB41" s="266" t="s">
        <v>12</v>
      </c>
      <c r="AC41" s="267"/>
      <c r="AD41" s="268"/>
      <c r="AE41" s="283" t="s">
        <v>69</v>
      </c>
      <c r="AF41" s="284"/>
      <c r="AG41" s="284"/>
      <c r="AH41" s="284"/>
      <c r="AI41" s="285"/>
      <c r="AJ41" s="283" t="s">
        <v>70</v>
      </c>
      <c r="AK41" s="284"/>
      <c r="AL41" s="284"/>
      <c r="AM41" s="284"/>
      <c r="AN41" s="285"/>
      <c r="AO41" s="283" t="s">
        <v>71</v>
      </c>
      <c r="AP41" s="284"/>
      <c r="AQ41" s="284"/>
      <c r="AR41" s="284"/>
      <c r="AS41" s="285"/>
      <c r="AT41" s="272" t="s">
        <v>303</v>
      </c>
      <c r="AU41" s="273"/>
      <c r="AV41" s="273"/>
      <c r="AW41" s="273"/>
      <c r="AX41" s="274"/>
    </row>
    <row r="42" spans="1:50" ht="18.75" hidden="1" customHeight="1" x14ac:dyDescent="0.15">
      <c r="A42" s="215"/>
      <c r="B42" s="216"/>
      <c r="C42" s="216"/>
      <c r="D42" s="216"/>
      <c r="E42" s="216"/>
      <c r="F42" s="217"/>
      <c r="G42" s="225"/>
      <c r="H42" s="108"/>
      <c r="I42" s="108"/>
      <c r="J42" s="108"/>
      <c r="K42" s="108"/>
      <c r="L42" s="108"/>
      <c r="M42" s="108"/>
      <c r="N42" s="108"/>
      <c r="O42" s="226"/>
      <c r="P42" s="243"/>
      <c r="Q42" s="108"/>
      <c r="R42" s="108"/>
      <c r="S42" s="108"/>
      <c r="T42" s="108"/>
      <c r="U42" s="108"/>
      <c r="V42" s="108"/>
      <c r="W42" s="108"/>
      <c r="X42" s="226"/>
      <c r="Y42" s="280"/>
      <c r="Z42" s="281"/>
      <c r="AA42" s="282"/>
      <c r="AB42" s="139"/>
      <c r="AC42" s="134"/>
      <c r="AD42" s="135"/>
      <c r="AE42" s="140"/>
      <c r="AF42" s="133"/>
      <c r="AG42" s="133"/>
      <c r="AH42" s="133"/>
      <c r="AI42" s="286"/>
      <c r="AJ42" s="140"/>
      <c r="AK42" s="133"/>
      <c r="AL42" s="133"/>
      <c r="AM42" s="133"/>
      <c r="AN42" s="286"/>
      <c r="AO42" s="140"/>
      <c r="AP42" s="133"/>
      <c r="AQ42" s="133"/>
      <c r="AR42" s="133"/>
      <c r="AS42" s="286"/>
      <c r="AT42" s="67"/>
      <c r="AU42" s="110"/>
      <c r="AV42" s="110"/>
      <c r="AW42" s="108" t="s">
        <v>358</v>
      </c>
      <c r="AX42" s="109"/>
    </row>
    <row r="43" spans="1:50" ht="22.5" hidden="1" customHeight="1" x14ac:dyDescent="0.15">
      <c r="A43" s="218"/>
      <c r="B43" s="216"/>
      <c r="C43" s="216"/>
      <c r="D43" s="216"/>
      <c r="E43" s="216"/>
      <c r="F43" s="217"/>
      <c r="G43" s="288"/>
      <c r="H43" s="289"/>
      <c r="I43" s="289"/>
      <c r="J43" s="289"/>
      <c r="K43" s="289"/>
      <c r="L43" s="289"/>
      <c r="M43" s="289"/>
      <c r="N43" s="289"/>
      <c r="O43" s="290"/>
      <c r="P43" s="184"/>
      <c r="Q43" s="184"/>
      <c r="R43" s="184"/>
      <c r="S43" s="184"/>
      <c r="T43" s="184"/>
      <c r="U43" s="184"/>
      <c r="V43" s="184"/>
      <c r="W43" s="184"/>
      <c r="X43" s="185"/>
      <c r="Y43" s="294" t="s">
        <v>14</v>
      </c>
      <c r="Z43" s="295"/>
      <c r="AA43" s="296"/>
      <c r="AB43" s="297"/>
      <c r="AC43" s="297"/>
      <c r="AD43" s="297"/>
      <c r="AE43" s="93"/>
      <c r="AF43" s="94"/>
      <c r="AG43" s="94"/>
      <c r="AH43" s="94"/>
      <c r="AI43" s="95"/>
      <c r="AJ43" s="93"/>
      <c r="AK43" s="94"/>
      <c r="AL43" s="94"/>
      <c r="AM43" s="94"/>
      <c r="AN43" s="95"/>
      <c r="AO43" s="93"/>
      <c r="AP43" s="94"/>
      <c r="AQ43" s="94"/>
      <c r="AR43" s="94"/>
      <c r="AS43" s="95"/>
      <c r="AT43" s="228"/>
      <c r="AU43" s="228"/>
      <c r="AV43" s="228"/>
      <c r="AW43" s="228"/>
      <c r="AX43" s="229"/>
    </row>
    <row r="44" spans="1:50" ht="22.5" hidden="1" customHeight="1" x14ac:dyDescent="0.15">
      <c r="A44" s="219"/>
      <c r="B44" s="220"/>
      <c r="C44" s="220"/>
      <c r="D44" s="220"/>
      <c r="E44" s="220"/>
      <c r="F44" s="221"/>
      <c r="G44" s="291"/>
      <c r="H44" s="292"/>
      <c r="I44" s="292"/>
      <c r="J44" s="292"/>
      <c r="K44" s="292"/>
      <c r="L44" s="292"/>
      <c r="M44" s="292"/>
      <c r="N44" s="292"/>
      <c r="O44" s="293"/>
      <c r="P44" s="277"/>
      <c r="Q44" s="277"/>
      <c r="R44" s="277"/>
      <c r="S44" s="277"/>
      <c r="T44" s="277"/>
      <c r="U44" s="277"/>
      <c r="V44" s="277"/>
      <c r="W44" s="277"/>
      <c r="X44" s="278"/>
      <c r="Y44" s="175" t="s">
        <v>65</v>
      </c>
      <c r="Z44" s="121"/>
      <c r="AA44" s="171"/>
      <c r="AB44" s="287"/>
      <c r="AC44" s="287"/>
      <c r="AD44" s="287"/>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266" t="s">
        <v>15</v>
      </c>
      <c r="Z45" s="267"/>
      <c r="AA45" s="268"/>
      <c r="AB45" s="265" t="s">
        <v>16</v>
      </c>
      <c r="AC45" s="265"/>
      <c r="AD45" s="265"/>
      <c r="AE45" s="93"/>
      <c r="AF45" s="94"/>
      <c r="AG45" s="94"/>
      <c r="AH45" s="94"/>
      <c r="AI45" s="95"/>
      <c r="AJ45" s="93"/>
      <c r="AK45" s="94"/>
      <c r="AL45" s="94"/>
      <c r="AM45" s="94"/>
      <c r="AN45" s="95"/>
      <c r="AO45" s="93"/>
      <c r="AP45" s="94"/>
      <c r="AQ45" s="94"/>
      <c r="AR45" s="94"/>
      <c r="AS45" s="95"/>
      <c r="AT45" s="269"/>
      <c r="AU45" s="270"/>
      <c r="AV45" s="270"/>
      <c r="AW45" s="270"/>
      <c r="AX45" s="271"/>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customHeight="1" x14ac:dyDescent="0.15">
      <c r="A47" s="236" t="s">
        <v>320</v>
      </c>
      <c r="B47" s="683" t="s">
        <v>317</v>
      </c>
      <c r="C47" s="238"/>
      <c r="D47" s="238"/>
      <c r="E47" s="238"/>
      <c r="F47" s="239"/>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6"/>
      <c r="B48" s="683"/>
      <c r="C48" s="238"/>
      <c r="D48" s="238"/>
      <c r="E48" s="238"/>
      <c r="F48" s="239"/>
      <c r="G48" s="108"/>
      <c r="H48" s="108"/>
      <c r="I48" s="108"/>
      <c r="J48" s="108"/>
      <c r="K48" s="108"/>
      <c r="L48" s="108"/>
      <c r="M48" s="108"/>
      <c r="N48" s="108"/>
      <c r="O48" s="108"/>
      <c r="P48" s="108"/>
      <c r="Q48" s="108"/>
      <c r="R48" s="108"/>
      <c r="S48" s="108"/>
      <c r="T48" s="108"/>
      <c r="U48" s="108"/>
      <c r="V48" s="108"/>
      <c r="W48" s="108"/>
      <c r="X48" s="108"/>
      <c r="Y48" s="108"/>
      <c r="Z48" s="108"/>
      <c r="AA48" s="226"/>
      <c r="AB48" s="243"/>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6"/>
      <c r="B49" s="683"/>
      <c r="C49" s="238"/>
      <c r="D49" s="238"/>
      <c r="E49" s="238"/>
      <c r="F49" s="239"/>
      <c r="G49" s="337"/>
      <c r="H49" s="337"/>
      <c r="I49" s="337"/>
      <c r="J49" s="337"/>
      <c r="K49" s="337"/>
      <c r="L49" s="337"/>
      <c r="M49" s="337"/>
      <c r="N49" s="337"/>
      <c r="O49" s="337"/>
      <c r="P49" s="337"/>
      <c r="Q49" s="337"/>
      <c r="R49" s="337"/>
      <c r="S49" s="337"/>
      <c r="T49" s="337"/>
      <c r="U49" s="337"/>
      <c r="V49" s="337"/>
      <c r="W49" s="337"/>
      <c r="X49" s="337"/>
      <c r="Y49" s="337"/>
      <c r="Z49" s="337"/>
      <c r="AA49" s="338"/>
      <c r="AB49" s="613"/>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4"/>
    </row>
    <row r="50" spans="1:50" ht="22.5" hidden="1" customHeight="1" x14ac:dyDescent="0.15">
      <c r="A50" s="236"/>
      <c r="B50" s="683"/>
      <c r="C50" s="238"/>
      <c r="D50" s="238"/>
      <c r="E50" s="238"/>
      <c r="F50" s="239"/>
      <c r="G50" s="339"/>
      <c r="H50" s="339"/>
      <c r="I50" s="339"/>
      <c r="J50" s="339"/>
      <c r="K50" s="339"/>
      <c r="L50" s="339"/>
      <c r="M50" s="339"/>
      <c r="N50" s="339"/>
      <c r="O50" s="339"/>
      <c r="P50" s="339"/>
      <c r="Q50" s="339"/>
      <c r="R50" s="339"/>
      <c r="S50" s="339"/>
      <c r="T50" s="339"/>
      <c r="U50" s="339"/>
      <c r="V50" s="339"/>
      <c r="W50" s="339"/>
      <c r="X50" s="339"/>
      <c r="Y50" s="339"/>
      <c r="Z50" s="339"/>
      <c r="AA50" s="340"/>
      <c r="AB50" s="615"/>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6"/>
    </row>
    <row r="51" spans="1:50" ht="22.5" hidden="1" customHeight="1" x14ac:dyDescent="0.15">
      <c r="A51" s="236"/>
      <c r="B51" s="684"/>
      <c r="C51" s="240"/>
      <c r="D51" s="240"/>
      <c r="E51" s="240"/>
      <c r="F51" s="241"/>
      <c r="G51" s="341"/>
      <c r="H51" s="341"/>
      <c r="I51" s="341"/>
      <c r="J51" s="341"/>
      <c r="K51" s="341"/>
      <c r="L51" s="341"/>
      <c r="M51" s="341"/>
      <c r="N51" s="341"/>
      <c r="O51" s="341"/>
      <c r="P51" s="341"/>
      <c r="Q51" s="341"/>
      <c r="R51" s="341"/>
      <c r="S51" s="341"/>
      <c r="T51" s="341"/>
      <c r="U51" s="341"/>
      <c r="V51" s="341"/>
      <c r="W51" s="341"/>
      <c r="X51" s="341"/>
      <c r="Y51" s="341"/>
      <c r="Z51" s="341"/>
      <c r="AA51" s="342"/>
      <c r="AB51" s="617"/>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8"/>
    </row>
    <row r="52" spans="1:50" ht="18.75" hidden="1" customHeight="1" x14ac:dyDescent="0.15">
      <c r="A52" s="236"/>
      <c r="B52" s="238" t="s">
        <v>318</v>
      </c>
      <c r="C52" s="238"/>
      <c r="D52" s="238"/>
      <c r="E52" s="238"/>
      <c r="F52" s="239"/>
      <c r="G52" s="222" t="s">
        <v>85</v>
      </c>
      <c r="H52" s="223"/>
      <c r="I52" s="223"/>
      <c r="J52" s="223"/>
      <c r="K52" s="223"/>
      <c r="L52" s="223"/>
      <c r="M52" s="223"/>
      <c r="N52" s="223"/>
      <c r="O52" s="224"/>
      <c r="P52" s="242" t="s">
        <v>89</v>
      </c>
      <c r="Q52" s="223"/>
      <c r="R52" s="223"/>
      <c r="S52" s="223"/>
      <c r="T52" s="223"/>
      <c r="U52" s="223"/>
      <c r="V52" s="223"/>
      <c r="W52" s="223"/>
      <c r="X52" s="224"/>
      <c r="Y52" s="244"/>
      <c r="Z52" s="245"/>
      <c r="AA52" s="246"/>
      <c r="AB52" s="250" t="s">
        <v>12</v>
      </c>
      <c r="AC52" s="251"/>
      <c r="AD52" s="252"/>
      <c r="AE52" s="242" t="s">
        <v>69</v>
      </c>
      <c r="AF52" s="223"/>
      <c r="AG52" s="223"/>
      <c r="AH52" s="223"/>
      <c r="AI52" s="224"/>
      <c r="AJ52" s="242" t="s">
        <v>70</v>
      </c>
      <c r="AK52" s="223"/>
      <c r="AL52" s="223"/>
      <c r="AM52" s="223"/>
      <c r="AN52" s="224"/>
      <c r="AO52" s="242" t="s">
        <v>71</v>
      </c>
      <c r="AP52" s="223"/>
      <c r="AQ52" s="223"/>
      <c r="AR52" s="223"/>
      <c r="AS52" s="224"/>
      <c r="AT52" s="272" t="s">
        <v>303</v>
      </c>
      <c r="AU52" s="273"/>
      <c r="AV52" s="273"/>
      <c r="AW52" s="273"/>
      <c r="AX52" s="274"/>
    </row>
    <row r="53" spans="1:50" ht="18.75" hidden="1" customHeight="1" x14ac:dyDescent="0.15">
      <c r="A53" s="236"/>
      <c r="B53" s="238"/>
      <c r="C53" s="238"/>
      <c r="D53" s="238"/>
      <c r="E53" s="238"/>
      <c r="F53" s="239"/>
      <c r="G53" s="225"/>
      <c r="H53" s="108"/>
      <c r="I53" s="108"/>
      <c r="J53" s="108"/>
      <c r="K53" s="108"/>
      <c r="L53" s="108"/>
      <c r="M53" s="108"/>
      <c r="N53" s="108"/>
      <c r="O53" s="226"/>
      <c r="P53" s="243"/>
      <c r="Q53" s="108"/>
      <c r="R53" s="108"/>
      <c r="S53" s="108"/>
      <c r="T53" s="108"/>
      <c r="U53" s="108"/>
      <c r="V53" s="108"/>
      <c r="W53" s="108"/>
      <c r="X53" s="226"/>
      <c r="Y53" s="247"/>
      <c r="Z53" s="248"/>
      <c r="AA53" s="249"/>
      <c r="AB53" s="253"/>
      <c r="AC53" s="254"/>
      <c r="AD53" s="255"/>
      <c r="AE53" s="243"/>
      <c r="AF53" s="108"/>
      <c r="AG53" s="108"/>
      <c r="AH53" s="108"/>
      <c r="AI53" s="226"/>
      <c r="AJ53" s="243"/>
      <c r="AK53" s="108"/>
      <c r="AL53" s="108"/>
      <c r="AM53" s="108"/>
      <c r="AN53" s="226"/>
      <c r="AO53" s="243"/>
      <c r="AP53" s="108"/>
      <c r="AQ53" s="108"/>
      <c r="AR53" s="108"/>
      <c r="AS53" s="226"/>
      <c r="AT53" s="67"/>
      <c r="AU53" s="110"/>
      <c r="AV53" s="110"/>
      <c r="AW53" s="108" t="s">
        <v>358</v>
      </c>
      <c r="AX53" s="109"/>
    </row>
    <row r="54" spans="1:50" ht="22.5" hidden="1" customHeight="1" x14ac:dyDescent="0.15">
      <c r="A54" s="236"/>
      <c r="B54" s="238"/>
      <c r="C54" s="238"/>
      <c r="D54" s="238"/>
      <c r="E54" s="238"/>
      <c r="F54" s="239"/>
      <c r="G54" s="275"/>
      <c r="H54" s="184"/>
      <c r="I54" s="184"/>
      <c r="J54" s="184"/>
      <c r="K54" s="184"/>
      <c r="L54" s="184"/>
      <c r="M54" s="184"/>
      <c r="N54" s="184"/>
      <c r="O54" s="185"/>
      <c r="P54" s="183"/>
      <c r="Q54" s="256"/>
      <c r="R54" s="256"/>
      <c r="S54" s="256"/>
      <c r="T54" s="256"/>
      <c r="U54" s="256"/>
      <c r="V54" s="256"/>
      <c r="W54" s="256"/>
      <c r="X54" s="257"/>
      <c r="Y54" s="262" t="s">
        <v>86</v>
      </c>
      <c r="Z54" s="263"/>
      <c r="AA54" s="264"/>
      <c r="AB54" s="369"/>
      <c r="AC54" s="227"/>
      <c r="AD54" s="227"/>
      <c r="AE54" s="93"/>
      <c r="AF54" s="94"/>
      <c r="AG54" s="94"/>
      <c r="AH54" s="94"/>
      <c r="AI54" s="95"/>
      <c r="AJ54" s="93"/>
      <c r="AK54" s="94"/>
      <c r="AL54" s="94"/>
      <c r="AM54" s="94"/>
      <c r="AN54" s="95"/>
      <c r="AO54" s="93"/>
      <c r="AP54" s="94"/>
      <c r="AQ54" s="94"/>
      <c r="AR54" s="94"/>
      <c r="AS54" s="95"/>
      <c r="AT54" s="228"/>
      <c r="AU54" s="228"/>
      <c r="AV54" s="228"/>
      <c r="AW54" s="228"/>
      <c r="AX54" s="229"/>
    </row>
    <row r="55" spans="1:50" ht="22.5" hidden="1" customHeight="1" x14ac:dyDescent="0.15">
      <c r="A55" s="236"/>
      <c r="B55" s="238"/>
      <c r="C55" s="238"/>
      <c r="D55" s="238"/>
      <c r="E55" s="238"/>
      <c r="F55" s="239"/>
      <c r="G55" s="276"/>
      <c r="H55" s="277"/>
      <c r="I55" s="277"/>
      <c r="J55" s="277"/>
      <c r="K55" s="277"/>
      <c r="L55" s="277"/>
      <c r="M55" s="277"/>
      <c r="N55" s="277"/>
      <c r="O55" s="278"/>
      <c r="P55" s="258"/>
      <c r="Q55" s="258"/>
      <c r="R55" s="258"/>
      <c r="S55" s="258"/>
      <c r="T55" s="258"/>
      <c r="U55" s="258"/>
      <c r="V55" s="258"/>
      <c r="W55" s="258"/>
      <c r="X55" s="259"/>
      <c r="Y55" s="230" t="s">
        <v>65</v>
      </c>
      <c r="Z55" s="231"/>
      <c r="AA55" s="232"/>
      <c r="AB55" s="656"/>
      <c r="AC55" s="233"/>
      <c r="AD55" s="233"/>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6"/>
      <c r="B56" s="240"/>
      <c r="C56" s="240"/>
      <c r="D56" s="240"/>
      <c r="E56" s="240"/>
      <c r="F56" s="241"/>
      <c r="G56" s="279"/>
      <c r="H56" s="186"/>
      <c r="I56" s="186"/>
      <c r="J56" s="186"/>
      <c r="K56" s="186"/>
      <c r="L56" s="186"/>
      <c r="M56" s="186"/>
      <c r="N56" s="186"/>
      <c r="O56" s="187"/>
      <c r="P56" s="260"/>
      <c r="Q56" s="260"/>
      <c r="R56" s="260"/>
      <c r="S56" s="260"/>
      <c r="T56" s="260"/>
      <c r="U56" s="260"/>
      <c r="V56" s="260"/>
      <c r="W56" s="260"/>
      <c r="X56" s="261"/>
      <c r="Y56" s="234" t="s">
        <v>15</v>
      </c>
      <c r="Z56" s="231"/>
      <c r="AA56" s="232"/>
      <c r="AB56" s="235" t="s">
        <v>16</v>
      </c>
      <c r="AC56" s="235"/>
      <c r="AD56" s="235"/>
      <c r="AE56" s="93"/>
      <c r="AF56" s="94"/>
      <c r="AG56" s="94"/>
      <c r="AH56" s="94"/>
      <c r="AI56" s="95"/>
      <c r="AJ56" s="93"/>
      <c r="AK56" s="94"/>
      <c r="AL56" s="94"/>
      <c r="AM56" s="94"/>
      <c r="AN56" s="95"/>
      <c r="AO56" s="93"/>
      <c r="AP56" s="94"/>
      <c r="AQ56" s="94"/>
      <c r="AR56" s="94"/>
      <c r="AS56" s="95"/>
      <c r="AT56" s="269"/>
      <c r="AU56" s="270"/>
      <c r="AV56" s="270"/>
      <c r="AW56" s="270"/>
      <c r="AX56" s="271"/>
    </row>
    <row r="57" spans="1:50" ht="18.75" hidden="1" customHeight="1" x14ac:dyDescent="0.15">
      <c r="A57" s="236"/>
      <c r="B57" s="238" t="s">
        <v>318</v>
      </c>
      <c r="C57" s="238"/>
      <c r="D57" s="238"/>
      <c r="E57" s="238"/>
      <c r="F57" s="239"/>
      <c r="G57" s="222" t="s">
        <v>85</v>
      </c>
      <c r="H57" s="223"/>
      <c r="I57" s="223"/>
      <c r="J57" s="223"/>
      <c r="K57" s="223"/>
      <c r="L57" s="223"/>
      <c r="M57" s="223"/>
      <c r="N57" s="223"/>
      <c r="O57" s="224"/>
      <c r="P57" s="242" t="s">
        <v>89</v>
      </c>
      <c r="Q57" s="223"/>
      <c r="R57" s="223"/>
      <c r="S57" s="223"/>
      <c r="T57" s="223"/>
      <c r="U57" s="223"/>
      <c r="V57" s="223"/>
      <c r="W57" s="223"/>
      <c r="X57" s="224"/>
      <c r="Y57" s="244"/>
      <c r="Z57" s="245"/>
      <c r="AA57" s="246"/>
      <c r="AB57" s="250" t="s">
        <v>12</v>
      </c>
      <c r="AC57" s="251"/>
      <c r="AD57" s="252"/>
      <c r="AE57" s="242" t="s">
        <v>69</v>
      </c>
      <c r="AF57" s="223"/>
      <c r="AG57" s="223"/>
      <c r="AH57" s="223"/>
      <c r="AI57" s="224"/>
      <c r="AJ57" s="242" t="s">
        <v>70</v>
      </c>
      <c r="AK57" s="223"/>
      <c r="AL57" s="223"/>
      <c r="AM57" s="223"/>
      <c r="AN57" s="224"/>
      <c r="AO57" s="242" t="s">
        <v>71</v>
      </c>
      <c r="AP57" s="223"/>
      <c r="AQ57" s="223"/>
      <c r="AR57" s="223"/>
      <c r="AS57" s="224"/>
      <c r="AT57" s="272" t="s">
        <v>303</v>
      </c>
      <c r="AU57" s="273"/>
      <c r="AV57" s="273"/>
      <c r="AW57" s="273"/>
      <c r="AX57" s="274"/>
    </row>
    <row r="58" spans="1:50" ht="18.75" hidden="1" customHeight="1" x14ac:dyDescent="0.15">
      <c r="A58" s="236"/>
      <c r="B58" s="238"/>
      <c r="C58" s="238"/>
      <c r="D58" s="238"/>
      <c r="E58" s="238"/>
      <c r="F58" s="239"/>
      <c r="G58" s="225"/>
      <c r="H58" s="108"/>
      <c r="I58" s="108"/>
      <c r="J58" s="108"/>
      <c r="K58" s="108"/>
      <c r="L58" s="108"/>
      <c r="M58" s="108"/>
      <c r="N58" s="108"/>
      <c r="O58" s="226"/>
      <c r="P58" s="243"/>
      <c r="Q58" s="108"/>
      <c r="R58" s="108"/>
      <c r="S58" s="108"/>
      <c r="T58" s="108"/>
      <c r="U58" s="108"/>
      <c r="V58" s="108"/>
      <c r="W58" s="108"/>
      <c r="X58" s="226"/>
      <c r="Y58" s="247"/>
      <c r="Z58" s="248"/>
      <c r="AA58" s="249"/>
      <c r="AB58" s="253"/>
      <c r="AC58" s="254"/>
      <c r="AD58" s="255"/>
      <c r="AE58" s="243"/>
      <c r="AF58" s="108"/>
      <c r="AG58" s="108"/>
      <c r="AH58" s="108"/>
      <c r="AI58" s="226"/>
      <c r="AJ58" s="243"/>
      <c r="AK58" s="108"/>
      <c r="AL58" s="108"/>
      <c r="AM58" s="108"/>
      <c r="AN58" s="226"/>
      <c r="AO58" s="243"/>
      <c r="AP58" s="108"/>
      <c r="AQ58" s="108"/>
      <c r="AR58" s="108"/>
      <c r="AS58" s="226"/>
      <c r="AT58" s="67"/>
      <c r="AU58" s="110"/>
      <c r="AV58" s="110"/>
      <c r="AW58" s="108" t="s">
        <v>358</v>
      </c>
      <c r="AX58" s="109"/>
    </row>
    <row r="59" spans="1:50" ht="22.5" hidden="1" customHeight="1" x14ac:dyDescent="0.15">
      <c r="A59" s="236"/>
      <c r="B59" s="238"/>
      <c r="C59" s="238"/>
      <c r="D59" s="238"/>
      <c r="E59" s="238"/>
      <c r="F59" s="239"/>
      <c r="G59" s="275"/>
      <c r="H59" s="184"/>
      <c r="I59" s="184"/>
      <c r="J59" s="184"/>
      <c r="K59" s="184"/>
      <c r="L59" s="184"/>
      <c r="M59" s="184"/>
      <c r="N59" s="184"/>
      <c r="O59" s="185"/>
      <c r="P59" s="183"/>
      <c r="Q59" s="256"/>
      <c r="R59" s="256"/>
      <c r="S59" s="256"/>
      <c r="T59" s="256"/>
      <c r="U59" s="256"/>
      <c r="V59" s="256"/>
      <c r="W59" s="256"/>
      <c r="X59" s="257"/>
      <c r="Y59" s="262" t="s">
        <v>86</v>
      </c>
      <c r="Z59" s="263"/>
      <c r="AA59" s="264"/>
      <c r="AB59" s="227"/>
      <c r="AC59" s="227"/>
      <c r="AD59" s="227"/>
      <c r="AE59" s="93"/>
      <c r="AF59" s="94"/>
      <c r="AG59" s="94"/>
      <c r="AH59" s="94"/>
      <c r="AI59" s="95"/>
      <c r="AJ59" s="93"/>
      <c r="AK59" s="94"/>
      <c r="AL59" s="94"/>
      <c r="AM59" s="94"/>
      <c r="AN59" s="95"/>
      <c r="AO59" s="93"/>
      <c r="AP59" s="94"/>
      <c r="AQ59" s="94"/>
      <c r="AR59" s="94"/>
      <c r="AS59" s="95"/>
      <c r="AT59" s="228"/>
      <c r="AU59" s="228"/>
      <c r="AV59" s="228"/>
      <c r="AW59" s="228"/>
      <c r="AX59" s="229"/>
    </row>
    <row r="60" spans="1:50" ht="22.5" hidden="1" customHeight="1" x14ac:dyDescent="0.15">
      <c r="A60" s="236"/>
      <c r="B60" s="238"/>
      <c r="C60" s="238"/>
      <c r="D60" s="238"/>
      <c r="E60" s="238"/>
      <c r="F60" s="239"/>
      <c r="G60" s="276"/>
      <c r="H60" s="277"/>
      <c r="I60" s="277"/>
      <c r="J60" s="277"/>
      <c r="K60" s="277"/>
      <c r="L60" s="277"/>
      <c r="M60" s="277"/>
      <c r="N60" s="277"/>
      <c r="O60" s="278"/>
      <c r="P60" s="258"/>
      <c r="Q60" s="258"/>
      <c r="R60" s="258"/>
      <c r="S60" s="258"/>
      <c r="T60" s="258"/>
      <c r="U60" s="258"/>
      <c r="V60" s="258"/>
      <c r="W60" s="258"/>
      <c r="X60" s="259"/>
      <c r="Y60" s="230" t="s">
        <v>65</v>
      </c>
      <c r="Z60" s="231"/>
      <c r="AA60" s="232"/>
      <c r="AB60" s="233"/>
      <c r="AC60" s="233"/>
      <c r="AD60" s="233"/>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6"/>
      <c r="B61" s="240"/>
      <c r="C61" s="240"/>
      <c r="D61" s="240"/>
      <c r="E61" s="240"/>
      <c r="F61" s="241"/>
      <c r="G61" s="279"/>
      <c r="H61" s="186"/>
      <c r="I61" s="186"/>
      <c r="J61" s="186"/>
      <c r="K61" s="186"/>
      <c r="L61" s="186"/>
      <c r="M61" s="186"/>
      <c r="N61" s="186"/>
      <c r="O61" s="187"/>
      <c r="P61" s="260"/>
      <c r="Q61" s="260"/>
      <c r="R61" s="260"/>
      <c r="S61" s="260"/>
      <c r="T61" s="260"/>
      <c r="U61" s="260"/>
      <c r="V61" s="260"/>
      <c r="W61" s="260"/>
      <c r="X61" s="261"/>
      <c r="Y61" s="234" t="s">
        <v>15</v>
      </c>
      <c r="Z61" s="231"/>
      <c r="AA61" s="232"/>
      <c r="AB61" s="235" t="s">
        <v>16</v>
      </c>
      <c r="AC61" s="235"/>
      <c r="AD61" s="235"/>
      <c r="AE61" s="93"/>
      <c r="AF61" s="94"/>
      <c r="AG61" s="94"/>
      <c r="AH61" s="94"/>
      <c r="AI61" s="95"/>
      <c r="AJ61" s="93"/>
      <c r="AK61" s="94"/>
      <c r="AL61" s="94"/>
      <c r="AM61" s="94"/>
      <c r="AN61" s="95"/>
      <c r="AO61" s="93"/>
      <c r="AP61" s="94"/>
      <c r="AQ61" s="94"/>
      <c r="AR61" s="94"/>
      <c r="AS61" s="95"/>
      <c r="AT61" s="269"/>
      <c r="AU61" s="270"/>
      <c r="AV61" s="270"/>
      <c r="AW61" s="270"/>
      <c r="AX61" s="271"/>
    </row>
    <row r="62" spans="1:50" ht="18.75" hidden="1" customHeight="1" x14ac:dyDescent="0.15">
      <c r="A62" s="236"/>
      <c r="B62" s="238" t="s">
        <v>318</v>
      </c>
      <c r="C62" s="238"/>
      <c r="D62" s="238"/>
      <c r="E62" s="238"/>
      <c r="F62" s="239"/>
      <c r="G62" s="222" t="s">
        <v>85</v>
      </c>
      <c r="H62" s="223"/>
      <c r="I62" s="223"/>
      <c r="J62" s="223"/>
      <c r="K62" s="223"/>
      <c r="L62" s="223"/>
      <c r="M62" s="223"/>
      <c r="N62" s="223"/>
      <c r="O62" s="224"/>
      <c r="P62" s="242" t="s">
        <v>89</v>
      </c>
      <c r="Q62" s="223"/>
      <c r="R62" s="223"/>
      <c r="S62" s="223"/>
      <c r="T62" s="223"/>
      <c r="U62" s="223"/>
      <c r="V62" s="223"/>
      <c r="W62" s="223"/>
      <c r="X62" s="224"/>
      <c r="Y62" s="244"/>
      <c r="Z62" s="245"/>
      <c r="AA62" s="246"/>
      <c r="AB62" s="250" t="s">
        <v>12</v>
      </c>
      <c r="AC62" s="251"/>
      <c r="AD62" s="252"/>
      <c r="AE62" s="242" t="s">
        <v>69</v>
      </c>
      <c r="AF62" s="223"/>
      <c r="AG62" s="223"/>
      <c r="AH62" s="223"/>
      <c r="AI62" s="224"/>
      <c r="AJ62" s="242" t="s">
        <v>70</v>
      </c>
      <c r="AK62" s="223"/>
      <c r="AL62" s="223"/>
      <c r="AM62" s="223"/>
      <c r="AN62" s="224"/>
      <c r="AO62" s="242" t="s">
        <v>71</v>
      </c>
      <c r="AP62" s="223"/>
      <c r="AQ62" s="223"/>
      <c r="AR62" s="223"/>
      <c r="AS62" s="224"/>
      <c r="AT62" s="272" t="s">
        <v>303</v>
      </c>
      <c r="AU62" s="273"/>
      <c r="AV62" s="273"/>
      <c r="AW62" s="273"/>
      <c r="AX62" s="274"/>
    </row>
    <row r="63" spans="1:50" ht="18.75" hidden="1" customHeight="1" x14ac:dyDescent="0.15">
      <c r="A63" s="236"/>
      <c r="B63" s="238"/>
      <c r="C63" s="238"/>
      <c r="D63" s="238"/>
      <c r="E63" s="238"/>
      <c r="F63" s="239"/>
      <c r="G63" s="225"/>
      <c r="H63" s="108"/>
      <c r="I63" s="108"/>
      <c r="J63" s="108"/>
      <c r="K63" s="108"/>
      <c r="L63" s="108"/>
      <c r="M63" s="108"/>
      <c r="N63" s="108"/>
      <c r="O63" s="226"/>
      <c r="P63" s="243"/>
      <c r="Q63" s="108"/>
      <c r="R63" s="108"/>
      <c r="S63" s="108"/>
      <c r="T63" s="108"/>
      <c r="U63" s="108"/>
      <c r="V63" s="108"/>
      <c r="W63" s="108"/>
      <c r="X63" s="226"/>
      <c r="Y63" s="247"/>
      <c r="Z63" s="248"/>
      <c r="AA63" s="249"/>
      <c r="AB63" s="253"/>
      <c r="AC63" s="254"/>
      <c r="AD63" s="255"/>
      <c r="AE63" s="243"/>
      <c r="AF63" s="108"/>
      <c r="AG63" s="108"/>
      <c r="AH63" s="108"/>
      <c r="AI63" s="226"/>
      <c r="AJ63" s="243"/>
      <c r="AK63" s="108"/>
      <c r="AL63" s="108"/>
      <c r="AM63" s="108"/>
      <c r="AN63" s="226"/>
      <c r="AO63" s="243"/>
      <c r="AP63" s="108"/>
      <c r="AQ63" s="108"/>
      <c r="AR63" s="108"/>
      <c r="AS63" s="226"/>
      <c r="AT63" s="67"/>
      <c r="AU63" s="110"/>
      <c r="AV63" s="110"/>
      <c r="AW63" s="108" t="s">
        <v>358</v>
      </c>
      <c r="AX63" s="109"/>
    </row>
    <row r="64" spans="1:50" ht="22.5" hidden="1" customHeight="1" x14ac:dyDescent="0.15">
      <c r="A64" s="236"/>
      <c r="B64" s="238"/>
      <c r="C64" s="238"/>
      <c r="D64" s="238"/>
      <c r="E64" s="238"/>
      <c r="F64" s="239"/>
      <c r="G64" s="275"/>
      <c r="H64" s="184"/>
      <c r="I64" s="184"/>
      <c r="J64" s="184"/>
      <c r="K64" s="184"/>
      <c r="L64" s="184"/>
      <c r="M64" s="184"/>
      <c r="N64" s="184"/>
      <c r="O64" s="185"/>
      <c r="P64" s="183"/>
      <c r="Q64" s="256"/>
      <c r="R64" s="256"/>
      <c r="S64" s="256"/>
      <c r="T64" s="256"/>
      <c r="U64" s="256"/>
      <c r="V64" s="256"/>
      <c r="W64" s="256"/>
      <c r="X64" s="257"/>
      <c r="Y64" s="262" t="s">
        <v>86</v>
      </c>
      <c r="Z64" s="263"/>
      <c r="AA64" s="264"/>
      <c r="AB64" s="227"/>
      <c r="AC64" s="227"/>
      <c r="AD64" s="227"/>
      <c r="AE64" s="93"/>
      <c r="AF64" s="94"/>
      <c r="AG64" s="94"/>
      <c r="AH64" s="94"/>
      <c r="AI64" s="95"/>
      <c r="AJ64" s="93"/>
      <c r="AK64" s="94"/>
      <c r="AL64" s="94"/>
      <c r="AM64" s="94"/>
      <c r="AN64" s="95"/>
      <c r="AO64" s="93"/>
      <c r="AP64" s="94"/>
      <c r="AQ64" s="94"/>
      <c r="AR64" s="94"/>
      <c r="AS64" s="95"/>
      <c r="AT64" s="228"/>
      <c r="AU64" s="228"/>
      <c r="AV64" s="228"/>
      <c r="AW64" s="228"/>
      <c r="AX64" s="229"/>
    </row>
    <row r="65" spans="1:60" ht="22.5" hidden="1" customHeight="1" x14ac:dyDescent="0.15">
      <c r="A65" s="236"/>
      <c r="B65" s="238"/>
      <c r="C65" s="238"/>
      <c r="D65" s="238"/>
      <c r="E65" s="238"/>
      <c r="F65" s="239"/>
      <c r="G65" s="276"/>
      <c r="H65" s="277"/>
      <c r="I65" s="277"/>
      <c r="J65" s="277"/>
      <c r="K65" s="277"/>
      <c r="L65" s="277"/>
      <c r="M65" s="277"/>
      <c r="N65" s="277"/>
      <c r="O65" s="278"/>
      <c r="P65" s="258"/>
      <c r="Q65" s="258"/>
      <c r="R65" s="258"/>
      <c r="S65" s="258"/>
      <c r="T65" s="258"/>
      <c r="U65" s="258"/>
      <c r="V65" s="258"/>
      <c r="W65" s="258"/>
      <c r="X65" s="259"/>
      <c r="Y65" s="230" t="s">
        <v>65</v>
      </c>
      <c r="Z65" s="231"/>
      <c r="AA65" s="232"/>
      <c r="AB65" s="233"/>
      <c r="AC65" s="233"/>
      <c r="AD65" s="233"/>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7"/>
      <c r="B66" s="240"/>
      <c r="C66" s="240"/>
      <c r="D66" s="240"/>
      <c r="E66" s="240"/>
      <c r="F66" s="241"/>
      <c r="G66" s="279"/>
      <c r="H66" s="186"/>
      <c r="I66" s="186"/>
      <c r="J66" s="186"/>
      <c r="K66" s="186"/>
      <c r="L66" s="186"/>
      <c r="M66" s="186"/>
      <c r="N66" s="186"/>
      <c r="O66" s="187"/>
      <c r="P66" s="260"/>
      <c r="Q66" s="260"/>
      <c r="R66" s="260"/>
      <c r="S66" s="260"/>
      <c r="T66" s="260"/>
      <c r="U66" s="260"/>
      <c r="V66" s="260"/>
      <c r="W66" s="260"/>
      <c r="X66" s="261"/>
      <c r="Y66" s="234" t="s">
        <v>15</v>
      </c>
      <c r="Z66" s="231"/>
      <c r="AA66" s="232"/>
      <c r="AB66" s="235" t="s">
        <v>16</v>
      </c>
      <c r="AC66" s="235"/>
      <c r="AD66" s="235"/>
      <c r="AE66" s="93"/>
      <c r="AF66" s="94"/>
      <c r="AG66" s="94"/>
      <c r="AH66" s="94"/>
      <c r="AI66" s="95"/>
      <c r="AJ66" s="93"/>
      <c r="AK66" s="94"/>
      <c r="AL66" s="94"/>
      <c r="AM66" s="94"/>
      <c r="AN66" s="95"/>
      <c r="AO66" s="93"/>
      <c r="AP66" s="94"/>
      <c r="AQ66" s="94"/>
      <c r="AR66" s="94"/>
      <c r="AS66" s="95"/>
      <c r="AT66" s="269"/>
      <c r="AU66" s="270"/>
      <c r="AV66" s="270"/>
      <c r="AW66" s="270"/>
      <c r="AX66" s="271"/>
    </row>
    <row r="67" spans="1:60" ht="31.7" customHeight="1" x14ac:dyDescent="0.15">
      <c r="A67" s="188" t="s">
        <v>88</v>
      </c>
      <c r="B67" s="189"/>
      <c r="C67" s="189"/>
      <c r="D67" s="189"/>
      <c r="E67" s="189"/>
      <c r="F67" s="190"/>
      <c r="G67" s="197" t="s">
        <v>84</v>
      </c>
      <c r="H67" s="197"/>
      <c r="I67" s="197"/>
      <c r="J67" s="197"/>
      <c r="K67" s="197"/>
      <c r="L67" s="197"/>
      <c r="M67" s="197"/>
      <c r="N67" s="197"/>
      <c r="O67" s="197"/>
      <c r="P67" s="197"/>
      <c r="Q67" s="197"/>
      <c r="R67" s="197"/>
      <c r="S67" s="197"/>
      <c r="T67" s="197"/>
      <c r="U67" s="197"/>
      <c r="V67" s="197"/>
      <c r="W67" s="197"/>
      <c r="X67" s="198"/>
      <c r="Y67" s="199"/>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91"/>
      <c r="B68" s="192"/>
      <c r="C68" s="192"/>
      <c r="D68" s="192"/>
      <c r="E68" s="192"/>
      <c r="F68" s="193"/>
      <c r="G68" s="183" t="s">
        <v>442</v>
      </c>
      <c r="H68" s="184"/>
      <c r="I68" s="184"/>
      <c r="J68" s="184"/>
      <c r="K68" s="184"/>
      <c r="L68" s="184"/>
      <c r="M68" s="184"/>
      <c r="N68" s="184"/>
      <c r="O68" s="184"/>
      <c r="P68" s="184"/>
      <c r="Q68" s="184"/>
      <c r="R68" s="184"/>
      <c r="S68" s="184"/>
      <c r="T68" s="184"/>
      <c r="U68" s="184"/>
      <c r="V68" s="184"/>
      <c r="W68" s="184"/>
      <c r="X68" s="185"/>
      <c r="Y68" s="333" t="s">
        <v>66</v>
      </c>
      <c r="Z68" s="334"/>
      <c r="AA68" s="335"/>
      <c r="AB68" s="204" t="s">
        <v>426</v>
      </c>
      <c r="AC68" s="205"/>
      <c r="AD68" s="206"/>
      <c r="AE68" s="93" t="s">
        <v>426</v>
      </c>
      <c r="AF68" s="94"/>
      <c r="AG68" s="94"/>
      <c r="AH68" s="94"/>
      <c r="AI68" s="95"/>
      <c r="AJ68" s="93" t="s">
        <v>426</v>
      </c>
      <c r="AK68" s="94"/>
      <c r="AL68" s="94"/>
      <c r="AM68" s="94"/>
      <c r="AN68" s="95"/>
      <c r="AO68" s="93" t="s">
        <v>426</v>
      </c>
      <c r="AP68" s="94"/>
      <c r="AQ68" s="94"/>
      <c r="AR68" s="94"/>
      <c r="AS68" s="95"/>
      <c r="AT68" s="207"/>
      <c r="AU68" s="207"/>
      <c r="AV68" s="207"/>
      <c r="AW68" s="207"/>
      <c r="AX68" s="208"/>
      <c r="AY68" s="10"/>
      <c r="AZ68" s="10"/>
      <c r="BA68" s="10"/>
      <c r="BB68" s="10"/>
      <c r="BC68" s="10"/>
    </row>
    <row r="69" spans="1:60" ht="22.5" customHeight="1" x14ac:dyDescent="0.15">
      <c r="A69" s="194"/>
      <c r="B69" s="195"/>
      <c r="C69" s="195"/>
      <c r="D69" s="195"/>
      <c r="E69" s="195"/>
      <c r="F69" s="196"/>
      <c r="G69" s="186"/>
      <c r="H69" s="186"/>
      <c r="I69" s="186"/>
      <c r="J69" s="186"/>
      <c r="K69" s="186"/>
      <c r="L69" s="186"/>
      <c r="M69" s="186"/>
      <c r="N69" s="186"/>
      <c r="O69" s="186"/>
      <c r="P69" s="186"/>
      <c r="Q69" s="186"/>
      <c r="R69" s="186"/>
      <c r="S69" s="186"/>
      <c r="T69" s="186"/>
      <c r="U69" s="186"/>
      <c r="V69" s="186"/>
      <c r="W69" s="186"/>
      <c r="X69" s="187"/>
      <c r="Y69" s="209" t="s">
        <v>67</v>
      </c>
      <c r="Z69" s="155"/>
      <c r="AA69" s="156"/>
      <c r="AB69" s="212" t="s">
        <v>426</v>
      </c>
      <c r="AC69" s="213"/>
      <c r="AD69" s="214"/>
      <c r="AE69" s="93" t="s">
        <v>426</v>
      </c>
      <c r="AF69" s="94"/>
      <c r="AG69" s="94"/>
      <c r="AH69" s="94"/>
      <c r="AI69" s="95"/>
      <c r="AJ69" s="93" t="s">
        <v>426</v>
      </c>
      <c r="AK69" s="94"/>
      <c r="AL69" s="94"/>
      <c r="AM69" s="94"/>
      <c r="AN69" s="95"/>
      <c r="AO69" s="93" t="s">
        <v>426</v>
      </c>
      <c r="AP69" s="94"/>
      <c r="AQ69" s="94"/>
      <c r="AR69" s="94"/>
      <c r="AS69" s="95"/>
      <c r="AT69" s="93" t="s">
        <v>426</v>
      </c>
      <c r="AU69" s="94"/>
      <c r="AV69" s="94"/>
      <c r="AW69" s="94"/>
      <c r="AX69" s="96"/>
      <c r="AY69" s="10"/>
      <c r="AZ69" s="10"/>
      <c r="BA69" s="10"/>
      <c r="BB69" s="10"/>
      <c r="BC69" s="10"/>
      <c r="BD69" s="10"/>
      <c r="BE69" s="10"/>
      <c r="BF69" s="10"/>
      <c r="BG69" s="10"/>
      <c r="BH69" s="10"/>
    </row>
    <row r="70" spans="1:60" ht="33" customHeight="1" x14ac:dyDescent="0.15">
      <c r="A70" s="188" t="s">
        <v>88</v>
      </c>
      <c r="B70" s="189"/>
      <c r="C70" s="189"/>
      <c r="D70" s="189"/>
      <c r="E70" s="189"/>
      <c r="F70" s="190"/>
      <c r="G70" s="197" t="s">
        <v>84</v>
      </c>
      <c r="H70" s="197"/>
      <c r="I70" s="197"/>
      <c r="J70" s="197"/>
      <c r="K70" s="197"/>
      <c r="L70" s="197"/>
      <c r="M70" s="197"/>
      <c r="N70" s="197"/>
      <c r="O70" s="197"/>
      <c r="P70" s="197"/>
      <c r="Q70" s="197"/>
      <c r="R70" s="197"/>
      <c r="S70" s="197"/>
      <c r="T70" s="197"/>
      <c r="U70" s="197"/>
      <c r="V70" s="197"/>
      <c r="W70" s="197"/>
      <c r="X70" s="198"/>
      <c r="Y70" s="199"/>
      <c r="Z70" s="86"/>
      <c r="AA70" s="87"/>
      <c r="AB70" s="120" t="s">
        <v>12</v>
      </c>
      <c r="AC70" s="121"/>
      <c r="AD70" s="171"/>
      <c r="AE70" s="175" t="s">
        <v>69</v>
      </c>
      <c r="AF70" s="170"/>
      <c r="AG70" s="170"/>
      <c r="AH70" s="170"/>
      <c r="AI70" s="200"/>
      <c r="AJ70" s="175" t="s">
        <v>70</v>
      </c>
      <c r="AK70" s="170"/>
      <c r="AL70" s="170"/>
      <c r="AM70" s="170"/>
      <c r="AN70" s="200"/>
      <c r="AO70" s="175" t="s">
        <v>71</v>
      </c>
      <c r="AP70" s="170"/>
      <c r="AQ70" s="170"/>
      <c r="AR70" s="170"/>
      <c r="AS70" s="200"/>
      <c r="AT70" s="176" t="s">
        <v>74</v>
      </c>
      <c r="AU70" s="177"/>
      <c r="AV70" s="177"/>
      <c r="AW70" s="177"/>
      <c r="AX70" s="178"/>
    </row>
    <row r="71" spans="1:60" ht="22.5" customHeight="1" x14ac:dyDescent="0.15">
      <c r="A71" s="191"/>
      <c r="B71" s="192"/>
      <c r="C71" s="192"/>
      <c r="D71" s="192"/>
      <c r="E71" s="192"/>
      <c r="F71" s="193"/>
      <c r="G71" s="183" t="s">
        <v>419</v>
      </c>
      <c r="H71" s="184"/>
      <c r="I71" s="184"/>
      <c r="J71" s="184"/>
      <c r="K71" s="184"/>
      <c r="L71" s="184"/>
      <c r="M71" s="184"/>
      <c r="N71" s="184"/>
      <c r="O71" s="184"/>
      <c r="P71" s="184"/>
      <c r="Q71" s="184"/>
      <c r="R71" s="184"/>
      <c r="S71" s="184"/>
      <c r="T71" s="184"/>
      <c r="U71" s="184"/>
      <c r="V71" s="184"/>
      <c r="W71" s="184"/>
      <c r="X71" s="185"/>
      <c r="Y71" s="201" t="s">
        <v>66</v>
      </c>
      <c r="Z71" s="202"/>
      <c r="AA71" s="203"/>
      <c r="AB71" s="204" t="s">
        <v>427</v>
      </c>
      <c r="AC71" s="205"/>
      <c r="AD71" s="206"/>
      <c r="AE71" s="93">
        <v>45</v>
      </c>
      <c r="AF71" s="94"/>
      <c r="AG71" s="94"/>
      <c r="AH71" s="94"/>
      <c r="AI71" s="95"/>
      <c r="AJ71" s="93">
        <v>45</v>
      </c>
      <c r="AK71" s="94"/>
      <c r="AL71" s="94"/>
      <c r="AM71" s="94"/>
      <c r="AN71" s="95"/>
      <c r="AO71" s="93">
        <v>15</v>
      </c>
      <c r="AP71" s="94"/>
      <c r="AQ71" s="94"/>
      <c r="AR71" s="94"/>
      <c r="AS71" s="95"/>
      <c r="AT71" s="207"/>
      <c r="AU71" s="207"/>
      <c r="AV71" s="207"/>
      <c r="AW71" s="207"/>
      <c r="AX71" s="208"/>
      <c r="AY71" s="10"/>
      <c r="AZ71" s="10"/>
      <c r="BA71" s="10"/>
      <c r="BB71" s="10"/>
      <c r="BC71" s="10"/>
    </row>
    <row r="72" spans="1:60" ht="22.5" customHeight="1" x14ac:dyDescent="0.15">
      <c r="A72" s="194"/>
      <c r="B72" s="195"/>
      <c r="C72" s="195"/>
      <c r="D72" s="195"/>
      <c r="E72" s="195"/>
      <c r="F72" s="196"/>
      <c r="G72" s="186"/>
      <c r="H72" s="186"/>
      <c r="I72" s="186"/>
      <c r="J72" s="186"/>
      <c r="K72" s="186"/>
      <c r="L72" s="186"/>
      <c r="M72" s="186"/>
      <c r="N72" s="186"/>
      <c r="O72" s="186"/>
      <c r="P72" s="186"/>
      <c r="Q72" s="186"/>
      <c r="R72" s="186"/>
      <c r="S72" s="186"/>
      <c r="T72" s="186"/>
      <c r="U72" s="186"/>
      <c r="V72" s="186"/>
      <c r="W72" s="186"/>
      <c r="X72" s="187"/>
      <c r="Y72" s="209" t="s">
        <v>67</v>
      </c>
      <c r="Z72" s="210"/>
      <c r="AA72" s="211"/>
      <c r="AB72" s="212" t="s">
        <v>427</v>
      </c>
      <c r="AC72" s="213"/>
      <c r="AD72" s="214"/>
      <c r="AE72" s="93">
        <v>45</v>
      </c>
      <c r="AF72" s="94"/>
      <c r="AG72" s="94"/>
      <c r="AH72" s="94"/>
      <c r="AI72" s="95"/>
      <c r="AJ72" s="93">
        <v>45</v>
      </c>
      <c r="AK72" s="94"/>
      <c r="AL72" s="94"/>
      <c r="AM72" s="94"/>
      <c r="AN72" s="95"/>
      <c r="AO72" s="93">
        <v>16</v>
      </c>
      <c r="AP72" s="94"/>
      <c r="AQ72" s="94"/>
      <c r="AR72" s="94"/>
      <c r="AS72" s="95"/>
      <c r="AT72" s="93">
        <v>14</v>
      </c>
      <c r="AU72" s="94"/>
      <c r="AV72" s="94"/>
      <c r="AW72" s="94"/>
      <c r="AX72" s="96"/>
      <c r="AY72" s="10"/>
      <c r="AZ72" s="10"/>
      <c r="BA72" s="10"/>
      <c r="BB72" s="10"/>
      <c r="BC72" s="10"/>
      <c r="BD72" s="10"/>
      <c r="BE72" s="10"/>
      <c r="BF72" s="10"/>
      <c r="BG72" s="10"/>
      <c r="BH72" s="10"/>
    </row>
    <row r="73" spans="1:60" ht="31.7" customHeight="1" x14ac:dyDescent="0.15">
      <c r="A73" s="188" t="s">
        <v>88</v>
      </c>
      <c r="B73" s="189"/>
      <c r="C73" s="189"/>
      <c r="D73" s="189"/>
      <c r="E73" s="189"/>
      <c r="F73" s="190"/>
      <c r="G73" s="197" t="s">
        <v>84</v>
      </c>
      <c r="H73" s="197"/>
      <c r="I73" s="197"/>
      <c r="J73" s="197"/>
      <c r="K73" s="197"/>
      <c r="L73" s="197"/>
      <c r="M73" s="197"/>
      <c r="N73" s="197"/>
      <c r="O73" s="197"/>
      <c r="P73" s="197"/>
      <c r="Q73" s="197"/>
      <c r="R73" s="197"/>
      <c r="S73" s="197"/>
      <c r="T73" s="197"/>
      <c r="U73" s="197"/>
      <c r="V73" s="197"/>
      <c r="W73" s="197"/>
      <c r="X73" s="198"/>
      <c r="Y73" s="199"/>
      <c r="Z73" s="86"/>
      <c r="AA73" s="87"/>
      <c r="AB73" s="120" t="s">
        <v>12</v>
      </c>
      <c r="AC73" s="121"/>
      <c r="AD73" s="171"/>
      <c r="AE73" s="175" t="s">
        <v>69</v>
      </c>
      <c r="AF73" s="170"/>
      <c r="AG73" s="170"/>
      <c r="AH73" s="170"/>
      <c r="AI73" s="200"/>
      <c r="AJ73" s="175" t="s">
        <v>70</v>
      </c>
      <c r="AK73" s="170"/>
      <c r="AL73" s="170"/>
      <c r="AM73" s="170"/>
      <c r="AN73" s="200"/>
      <c r="AO73" s="175" t="s">
        <v>71</v>
      </c>
      <c r="AP73" s="170"/>
      <c r="AQ73" s="170"/>
      <c r="AR73" s="170"/>
      <c r="AS73" s="200"/>
      <c r="AT73" s="176" t="s">
        <v>74</v>
      </c>
      <c r="AU73" s="177"/>
      <c r="AV73" s="177"/>
      <c r="AW73" s="177"/>
      <c r="AX73" s="178"/>
    </row>
    <row r="74" spans="1:60" ht="22.5" customHeight="1" x14ac:dyDescent="0.15">
      <c r="A74" s="191"/>
      <c r="B74" s="192"/>
      <c r="C74" s="192"/>
      <c r="D74" s="192"/>
      <c r="E74" s="192"/>
      <c r="F74" s="193"/>
      <c r="G74" s="183" t="s">
        <v>417</v>
      </c>
      <c r="H74" s="184"/>
      <c r="I74" s="184"/>
      <c r="J74" s="184"/>
      <c r="K74" s="184"/>
      <c r="L74" s="184"/>
      <c r="M74" s="184"/>
      <c r="N74" s="184"/>
      <c r="O74" s="184"/>
      <c r="P74" s="184"/>
      <c r="Q74" s="184"/>
      <c r="R74" s="184"/>
      <c r="S74" s="184"/>
      <c r="T74" s="184"/>
      <c r="U74" s="184"/>
      <c r="V74" s="184"/>
      <c r="W74" s="184"/>
      <c r="X74" s="185"/>
      <c r="Y74" s="201" t="s">
        <v>66</v>
      </c>
      <c r="Z74" s="202"/>
      <c r="AA74" s="203"/>
      <c r="AB74" s="204" t="s">
        <v>428</v>
      </c>
      <c r="AC74" s="205"/>
      <c r="AD74" s="206"/>
      <c r="AE74" s="93">
        <v>2</v>
      </c>
      <c r="AF74" s="94"/>
      <c r="AG74" s="94"/>
      <c r="AH74" s="94"/>
      <c r="AI74" s="95"/>
      <c r="AJ74" s="93">
        <v>2</v>
      </c>
      <c r="AK74" s="94"/>
      <c r="AL74" s="94"/>
      <c r="AM74" s="94"/>
      <c r="AN74" s="95"/>
      <c r="AO74" s="93">
        <v>2</v>
      </c>
      <c r="AP74" s="94"/>
      <c r="AQ74" s="94"/>
      <c r="AR74" s="94"/>
      <c r="AS74" s="95"/>
      <c r="AT74" s="207"/>
      <c r="AU74" s="207"/>
      <c r="AV74" s="207"/>
      <c r="AW74" s="207"/>
      <c r="AX74" s="208"/>
      <c r="AY74" s="10"/>
      <c r="AZ74" s="10"/>
      <c r="BA74" s="10"/>
      <c r="BB74" s="10"/>
      <c r="BC74" s="10"/>
    </row>
    <row r="75" spans="1:60" ht="22.5" customHeight="1" x14ac:dyDescent="0.15">
      <c r="A75" s="194"/>
      <c r="B75" s="195"/>
      <c r="C75" s="195"/>
      <c r="D75" s="195"/>
      <c r="E75" s="195"/>
      <c r="F75" s="196"/>
      <c r="G75" s="186"/>
      <c r="H75" s="186"/>
      <c r="I75" s="186"/>
      <c r="J75" s="186"/>
      <c r="K75" s="186"/>
      <c r="L75" s="186"/>
      <c r="M75" s="186"/>
      <c r="N75" s="186"/>
      <c r="O75" s="186"/>
      <c r="P75" s="186"/>
      <c r="Q75" s="186"/>
      <c r="R75" s="186"/>
      <c r="S75" s="186"/>
      <c r="T75" s="186"/>
      <c r="U75" s="186"/>
      <c r="V75" s="186"/>
      <c r="W75" s="186"/>
      <c r="X75" s="187"/>
      <c r="Y75" s="209" t="s">
        <v>67</v>
      </c>
      <c r="Z75" s="210"/>
      <c r="AA75" s="211"/>
      <c r="AB75" s="212" t="s">
        <v>428</v>
      </c>
      <c r="AC75" s="213"/>
      <c r="AD75" s="214"/>
      <c r="AE75" s="93">
        <v>2</v>
      </c>
      <c r="AF75" s="94"/>
      <c r="AG75" s="94"/>
      <c r="AH75" s="94"/>
      <c r="AI75" s="95"/>
      <c r="AJ75" s="93">
        <v>2</v>
      </c>
      <c r="AK75" s="94"/>
      <c r="AL75" s="94"/>
      <c r="AM75" s="94"/>
      <c r="AN75" s="95"/>
      <c r="AO75" s="93">
        <v>2</v>
      </c>
      <c r="AP75" s="94"/>
      <c r="AQ75" s="94"/>
      <c r="AR75" s="94"/>
      <c r="AS75" s="95"/>
      <c r="AT75" s="93">
        <v>2</v>
      </c>
      <c r="AU75" s="94"/>
      <c r="AV75" s="94"/>
      <c r="AW75" s="94"/>
      <c r="AX75" s="96"/>
      <c r="AY75" s="10"/>
      <c r="AZ75" s="10"/>
      <c r="BA75" s="10"/>
      <c r="BB75" s="10"/>
      <c r="BC75" s="10"/>
      <c r="BD75" s="10"/>
      <c r="BE75" s="10"/>
      <c r="BF75" s="10"/>
      <c r="BG75" s="10"/>
      <c r="BH75" s="10"/>
    </row>
    <row r="76" spans="1:60" ht="31.7" hidden="1" customHeight="1" x14ac:dyDescent="0.15">
      <c r="A76" s="188" t="s">
        <v>88</v>
      </c>
      <c r="B76" s="189"/>
      <c r="C76" s="189"/>
      <c r="D76" s="189"/>
      <c r="E76" s="189"/>
      <c r="F76" s="190"/>
      <c r="G76" s="197" t="s">
        <v>84</v>
      </c>
      <c r="H76" s="197"/>
      <c r="I76" s="197"/>
      <c r="J76" s="197"/>
      <c r="K76" s="197"/>
      <c r="L76" s="197"/>
      <c r="M76" s="197"/>
      <c r="N76" s="197"/>
      <c r="O76" s="197"/>
      <c r="P76" s="197"/>
      <c r="Q76" s="197"/>
      <c r="R76" s="197"/>
      <c r="S76" s="197"/>
      <c r="T76" s="197"/>
      <c r="U76" s="197"/>
      <c r="V76" s="197"/>
      <c r="W76" s="197"/>
      <c r="X76" s="198"/>
      <c r="Y76" s="199"/>
      <c r="Z76" s="86"/>
      <c r="AA76" s="87"/>
      <c r="AB76" s="120" t="s">
        <v>12</v>
      </c>
      <c r="AC76" s="121"/>
      <c r="AD76" s="171"/>
      <c r="AE76" s="175" t="s">
        <v>69</v>
      </c>
      <c r="AF76" s="170"/>
      <c r="AG76" s="170"/>
      <c r="AH76" s="170"/>
      <c r="AI76" s="200"/>
      <c r="AJ76" s="175" t="s">
        <v>70</v>
      </c>
      <c r="AK76" s="170"/>
      <c r="AL76" s="170"/>
      <c r="AM76" s="170"/>
      <c r="AN76" s="200"/>
      <c r="AO76" s="175" t="s">
        <v>71</v>
      </c>
      <c r="AP76" s="170"/>
      <c r="AQ76" s="170"/>
      <c r="AR76" s="170"/>
      <c r="AS76" s="200"/>
      <c r="AT76" s="176" t="s">
        <v>74</v>
      </c>
      <c r="AU76" s="177"/>
      <c r="AV76" s="177"/>
      <c r="AW76" s="177"/>
      <c r="AX76" s="178"/>
    </row>
    <row r="77" spans="1:60" ht="22.5" hidden="1" customHeight="1" x14ac:dyDescent="0.15">
      <c r="A77" s="191"/>
      <c r="B77" s="192"/>
      <c r="C77" s="192"/>
      <c r="D77" s="192"/>
      <c r="E77" s="192"/>
      <c r="F77" s="193"/>
      <c r="G77" s="184"/>
      <c r="H77" s="184"/>
      <c r="I77" s="184"/>
      <c r="J77" s="184"/>
      <c r="K77" s="184"/>
      <c r="L77" s="184"/>
      <c r="M77" s="184"/>
      <c r="N77" s="184"/>
      <c r="O77" s="184"/>
      <c r="P77" s="184"/>
      <c r="Q77" s="184"/>
      <c r="R77" s="184"/>
      <c r="S77" s="184"/>
      <c r="T77" s="184"/>
      <c r="U77" s="184"/>
      <c r="V77" s="184"/>
      <c r="W77" s="184"/>
      <c r="X77" s="185"/>
      <c r="Y77" s="201" t="s">
        <v>66</v>
      </c>
      <c r="Z77" s="202"/>
      <c r="AA77" s="203"/>
      <c r="AB77" s="204"/>
      <c r="AC77" s="205"/>
      <c r="AD77" s="206"/>
      <c r="AE77" s="93"/>
      <c r="AF77" s="94"/>
      <c r="AG77" s="94"/>
      <c r="AH77" s="94"/>
      <c r="AI77" s="95"/>
      <c r="AJ77" s="93"/>
      <c r="AK77" s="94"/>
      <c r="AL77" s="94"/>
      <c r="AM77" s="94"/>
      <c r="AN77" s="95"/>
      <c r="AO77" s="93"/>
      <c r="AP77" s="94"/>
      <c r="AQ77" s="94"/>
      <c r="AR77" s="94"/>
      <c r="AS77" s="95"/>
      <c r="AT77" s="207"/>
      <c r="AU77" s="207"/>
      <c r="AV77" s="207"/>
      <c r="AW77" s="207"/>
      <c r="AX77" s="208"/>
      <c r="AY77" s="10"/>
      <c r="AZ77" s="10"/>
      <c r="BA77" s="10"/>
      <c r="BB77" s="10"/>
      <c r="BC77" s="10"/>
    </row>
    <row r="78" spans="1:60" ht="22.5" hidden="1" customHeight="1" x14ac:dyDescent="0.15">
      <c r="A78" s="194"/>
      <c r="B78" s="195"/>
      <c r="C78" s="195"/>
      <c r="D78" s="195"/>
      <c r="E78" s="195"/>
      <c r="F78" s="196"/>
      <c r="G78" s="186"/>
      <c r="H78" s="186"/>
      <c r="I78" s="186"/>
      <c r="J78" s="186"/>
      <c r="K78" s="186"/>
      <c r="L78" s="186"/>
      <c r="M78" s="186"/>
      <c r="N78" s="186"/>
      <c r="O78" s="186"/>
      <c r="P78" s="186"/>
      <c r="Q78" s="186"/>
      <c r="R78" s="186"/>
      <c r="S78" s="186"/>
      <c r="T78" s="186"/>
      <c r="U78" s="186"/>
      <c r="V78" s="186"/>
      <c r="W78" s="186"/>
      <c r="X78" s="187"/>
      <c r="Y78" s="209" t="s">
        <v>67</v>
      </c>
      <c r="Z78" s="210"/>
      <c r="AA78" s="211"/>
      <c r="AB78" s="212"/>
      <c r="AC78" s="213"/>
      <c r="AD78" s="214"/>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8" t="s">
        <v>88</v>
      </c>
      <c r="B79" s="189"/>
      <c r="C79" s="189"/>
      <c r="D79" s="189"/>
      <c r="E79" s="189"/>
      <c r="F79" s="190"/>
      <c r="G79" s="197" t="s">
        <v>84</v>
      </c>
      <c r="H79" s="197"/>
      <c r="I79" s="197"/>
      <c r="J79" s="197"/>
      <c r="K79" s="197"/>
      <c r="L79" s="197"/>
      <c r="M79" s="197"/>
      <c r="N79" s="197"/>
      <c r="O79" s="197"/>
      <c r="P79" s="197"/>
      <c r="Q79" s="197"/>
      <c r="R79" s="197"/>
      <c r="S79" s="197"/>
      <c r="T79" s="197"/>
      <c r="U79" s="197"/>
      <c r="V79" s="197"/>
      <c r="W79" s="197"/>
      <c r="X79" s="198"/>
      <c r="Y79" s="199"/>
      <c r="Z79" s="86"/>
      <c r="AA79" s="87"/>
      <c r="AB79" s="120" t="s">
        <v>12</v>
      </c>
      <c r="AC79" s="121"/>
      <c r="AD79" s="171"/>
      <c r="AE79" s="175" t="s">
        <v>69</v>
      </c>
      <c r="AF79" s="170"/>
      <c r="AG79" s="170"/>
      <c r="AH79" s="170"/>
      <c r="AI79" s="200"/>
      <c r="AJ79" s="175" t="s">
        <v>70</v>
      </c>
      <c r="AK79" s="170"/>
      <c r="AL79" s="170"/>
      <c r="AM79" s="170"/>
      <c r="AN79" s="200"/>
      <c r="AO79" s="175" t="s">
        <v>71</v>
      </c>
      <c r="AP79" s="170"/>
      <c r="AQ79" s="170"/>
      <c r="AR79" s="170"/>
      <c r="AS79" s="200"/>
      <c r="AT79" s="176" t="s">
        <v>74</v>
      </c>
      <c r="AU79" s="177"/>
      <c r="AV79" s="177"/>
      <c r="AW79" s="177"/>
      <c r="AX79" s="178"/>
    </row>
    <row r="80" spans="1:60" ht="22.5" hidden="1" customHeight="1" x14ac:dyDescent="0.15">
      <c r="A80" s="191"/>
      <c r="B80" s="192"/>
      <c r="C80" s="192"/>
      <c r="D80" s="192"/>
      <c r="E80" s="192"/>
      <c r="F80" s="193"/>
      <c r="G80" s="184"/>
      <c r="H80" s="184"/>
      <c r="I80" s="184"/>
      <c r="J80" s="184"/>
      <c r="K80" s="184"/>
      <c r="L80" s="184"/>
      <c r="M80" s="184"/>
      <c r="N80" s="184"/>
      <c r="O80" s="184"/>
      <c r="P80" s="184"/>
      <c r="Q80" s="184"/>
      <c r="R80" s="184"/>
      <c r="S80" s="184"/>
      <c r="T80" s="184"/>
      <c r="U80" s="184"/>
      <c r="V80" s="184"/>
      <c r="W80" s="184"/>
      <c r="X80" s="185"/>
      <c r="Y80" s="201" t="s">
        <v>66</v>
      </c>
      <c r="Z80" s="202"/>
      <c r="AA80" s="203"/>
      <c r="AB80" s="204"/>
      <c r="AC80" s="205"/>
      <c r="AD80" s="206"/>
      <c r="AE80" s="93"/>
      <c r="AF80" s="94"/>
      <c r="AG80" s="94"/>
      <c r="AH80" s="94"/>
      <c r="AI80" s="95"/>
      <c r="AJ80" s="93"/>
      <c r="AK80" s="94"/>
      <c r="AL80" s="94"/>
      <c r="AM80" s="94"/>
      <c r="AN80" s="95"/>
      <c r="AO80" s="93"/>
      <c r="AP80" s="94"/>
      <c r="AQ80" s="94"/>
      <c r="AR80" s="94"/>
      <c r="AS80" s="95"/>
      <c r="AT80" s="207"/>
      <c r="AU80" s="207"/>
      <c r="AV80" s="207"/>
      <c r="AW80" s="207"/>
      <c r="AX80" s="208"/>
      <c r="AY80" s="10"/>
      <c r="AZ80" s="10"/>
      <c r="BA80" s="10"/>
      <c r="BB80" s="10"/>
      <c r="BC80" s="10"/>
    </row>
    <row r="81" spans="1:60" ht="22.5" hidden="1" customHeight="1" x14ac:dyDescent="0.15">
      <c r="A81" s="194"/>
      <c r="B81" s="195"/>
      <c r="C81" s="195"/>
      <c r="D81" s="195"/>
      <c r="E81" s="195"/>
      <c r="F81" s="196"/>
      <c r="G81" s="186"/>
      <c r="H81" s="186"/>
      <c r="I81" s="186"/>
      <c r="J81" s="186"/>
      <c r="K81" s="186"/>
      <c r="L81" s="186"/>
      <c r="M81" s="186"/>
      <c r="N81" s="186"/>
      <c r="O81" s="186"/>
      <c r="P81" s="186"/>
      <c r="Q81" s="186"/>
      <c r="R81" s="186"/>
      <c r="S81" s="186"/>
      <c r="T81" s="186"/>
      <c r="U81" s="186"/>
      <c r="V81" s="186"/>
      <c r="W81" s="186"/>
      <c r="X81" s="187"/>
      <c r="Y81" s="209" t="s">
        <v>67</v>
      </c>
      <c r="Z81" s="210"/>
      <c r="AA81" s="211"/>
      <c r="AB81" s="212"/>
      <c r="AC81" s="213"/>
      <c r="AD81" s="214"/>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83" t="s">
        <v>442</v>
      </c>
      <c r="H83" s="184"/>
      <c r="I83" s="184"/>
      <c r="J83" s="184"/>
      <c r="K83" s="184"/>
      <c r="L83" s="184"/>
      <c r="M83" s="184"/>
      <c r="N83" s="184"/>
      <c r="O83" s="184"/>
      <c r="P83" s="184"/>
      <c r="Q83" s="184"/>
      <c r="R83" s="184"/>
      <c r="S83" s="184"/>
      <c r="T83" s="184"/>
      <c r="U83" s="184"/>
      <c r="V83" s="184"/>
      <c r="W83" s="184"/>
      <c r="X83" s="185"/>
      <c r="Y83" s="146" t="s">
        <v>17</v>
      </c>
      <c r="Z83" s="147"/>
      <c r="AA83" s="148"/>
      <c r="AB83" s="181" t="s">
        <v>426</v>
      </c>
      <c r="AC83" s="150"/>
      <c r="AD83" s="151"/>
      <c r="AE83" s="152" t="s">
        <v>426</v>
      </c>
      <c r="AF83" s="153"/>
      <c r="AG83" s="153"/>
      <c r="AH83" s="153"/>
      <c r="AI83" s="153"/>
      <c r="AJ83" s="152" t="s">
        <v>426</v>
      </c>
      <c r="AK83" s="153"/>
      <c r="AL83" s="153"/>
      <c r="AM83" s="153"/>
      <c r="AN83" s="153"/>
      <c r="AO83" s="152" t="s">
        <v>426</v>
      </c>
      <c r="AP83" s="153"/>
      <c r="AQ83" s="153"/>
      <c r="AR83" s="153"/>
      <c r="AS83" s="153"/>
      <c r="AT83" s="93" t="s">
        <v>426</v>
      </c>
      <c r="AU83" s="94"/>
      <c r="AV83" s="94"/>
      <c r="AW83" s="94"/>
      <c r="AX83" s="96"/>
    </row>
    <row r="84" spans="1:60" ht="47.1" customHeight="1" x14ac:dyDescent="0.15">
      <c r="A84" s="130"/>
      <c r="B84" s="131"/>
      <c r="C84" s="131"/>
      <c r="D84" s="131"/>
      <c r="E84" s="131"/>
      <c r="F84" s="132"/>
      <c r="G84" s="186"/>
      <c r="H84" s="186"/>
      <c r="I84" s="186"/>
      <c r="J84" s="186"/>
      <c r="K84" s="186"/>
      <c r="L84" s="186"/>
      <c r="M84" s="186"/>
      <c r="N84" s="186"/>
      <c r="O84" s="186"/>
      <c r="P84" s="186"/>
      <c r="Q84" s="186"/>
      <c r="R84" s="186"/>
      <c r="S84" s="186"/>
      <c r="T84" s="186"/>
      <c r="U84" s="186"/>
      <c r="V84" s="186"/>
      <c r="W84" s="186"/>
      <c r="X84" s="187"/>
      <c r="Y84" s="154" t="s">
        <v>59</v>
      </c>
      <c r="Z84" s="155"/>
      <c r="AA84" s="156"/>
      <c r="AB84" s="157" t="s">
        <v>429</v>
      </c>
      <c r="AC84" s="158"/>
      <c r="AD84" s="159"/>
      <c r="AE84" s="157" t="s">
        <v>426</v>
      </c>
      <c r="AF84" s="158"/>
      <c r="AG84" s="158"/>
      <c r="AH84" s="158"/>
      <c r="AI84" s="159"/>
      <c r="AJ84" s="157" t="s">
        <v>426</v>
      </c>
      <c r="AK84" s="158"/>
      <c r="AL84" s="158"/>
      <c r="AM84" s="158"/>
      <c r="AN84" s="159"/>
      <c r="AO84" s="157" t="s">
        <v>426</v>
      </c>
      <c r="AP84" s="158"/>
      <c r="AQ84" s="158"/>
      <c r="AR84" s="158"/>
      <c r="AS84" s="159"/>
      <c r="AT84" s="157" t="s">
        <v>426</v>
      </c>
      <c r="AU84" s="158"/>
      <c r="AV84" s="158"/>
      <c r="AW84" s="158"/>
      <c r="AX84" s="160"/>
    </row>
    <row r="85" spans="1:60" ht="32.25"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customHeight="1" x14ac:dyDescent="0.15">
      <c r="A86" s="129"/>
      <c r="B86" s="127"/>
      <c r="C86" s="127"/>
      <c r="D86" s="127"/>
      <c r="E86" s="127"/>
      <c r="F86" s="128"/>
      <c r="G86" s="144" t="s">
        <v>420</v>
      </c>
      <c r="H86" s="144"/>
      <c r="I86" s="144"/>
      <c r="J86" s="144"/>
      <c r="K86" s="144"/>
      <c r="L86" s="144"/>
      <c r="M86" s="144"/>
      <c r="N86" s="144"/>
      <c r="O86" s="144"/>
      <c r="P86" s="144"/>
      <c r="Q86" s="144"/>
      <c r="R86" s="144"/>
      <c r="S86" s="144"/>
      <c r="T86" s="144"/>
      <c r="U86" s="144"/>
      <c r="V86" s="144"/>
      <c r="W86" s="144"/>
      <c r="X86" s="144"/>
      <c r="Y86" s="146" t="s">
        <v>17</v>
      </c>
      <c r="Z86" s="147"/>
      <c r="AA86" s="148"/>
      <c r="AB86" s="181" t="s">
        <v>430</v>
      </c>
      <c r="AC86" s="150"/>
      <c r="AD86" s="151"/>
      <c r="AE86" s="152">
        <v>13.1</v>
      </c>
      <c r="AF86" s="153"/>
      <c r="AG86" s="153"/>
      <c r="AH86" s="153"/>
      <c r="AI86" s="153"/>
      <c r="AJ86" s="152">
        <v>16.600000000000001</v>
      </c>
      <c r="AK86" s="153"/>
      <c r="AL86" s="153"/>
      <c r="AM86" s="153"/>
      <c r="AN86" s="153"/>
      <c r="AO86" s="152">
        <v>88.1</v>
      </c>
      <c r="AP86" s="153"/>
      <c r="AQ86" s="153"/>
      <c r="AR86" s="153"/>
      <c r="AS86" s="153"/>
      <c r="AT86" s="93">
        <v>207.8</v>
      </c>
      <c r="AU86" s="94"/>
      <c r="AV86" s="94"/>
      <c r="AW86" s="94"/>
      <c r="AX86" s="96"/>
    </row>
    <row r="87" spans="1:60" ht="47.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431</v>
      </c>
      <c r="AC87" s="158"/>
      <c r="AD87" s="159"/>
      <c r="AE87" s="157" t="s">
        <v>432</v>
      </c>
      <c r="AF87" s="158"/>
      <c r="AG87" s="158"/>
      <c r="AH87" s="158"/>
      <c r="AI87" s="159"/>
      <c r="AJ87" s="157" t="s">
        <v>433</v>
      </c>
      <c r="AK87" s="158"/>
      <c r="AL87" s="158"/>
      <c r="AM87" s="158"/>
      <c r="AN87" s="159"/>
      <c r="AO87" s="157" t="s">
        <v>455</v>
      </c>
      <c r="AP87" s="158"/>
      <c r="AQ87" s="158"/>
      <c r="AR87" s="158"/>
      <c r="AS87" s="159"/>
      <c r="AT87" s="157" t="s">
        <v>434</v>
      </c>
      <c r="AU87" s="158"/>
      <c r="AV87" s="158"/>
      <c r="AW87" s="158"/>
      <c r="AX87" s="160"/>
    </row>
    <row r="88" spans="1:60" ht="32.25"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customHeight="1" x14ac:dyDescent="0.15">
      <c r="A89" s="129"/>
      <c r="B89" s="127"/>
      <c r="C89" s="127"/>
      <c r="D89" s="127"/>
      <c r="E89" s="127"/>
      <c r="F89" s="128"/>
      <c r="G89" s="144" t="s">
        <v>421</v>
      </c>
      <c r="H89" s="144"/>
      <c r="I89" s="144"/>
      <c r="J89" s="144"/>
      <c r="K89" s="144"/>
      <c r="L89" s="144"/>
      <c r="M89" s="144"/>
      <c r="N89" s="144"/>
      <c r="O89" s="144"/>
      <c r="P89" s="144"/>
      <c r="Q89" s="144"/>
      <c r="R89" s="144"/>
      <c r="S89" s="144"/>
      <c r="T89" s="144"/>
      <c r="U89" s="144"/>
      <c r="V89" s="144"/>
      <c r="W89" s="144"/>
      <c r="X89" s="144"/>
      <c r="Y89" s="146" t="s">
        <v>17</v>
      </c>
      <c r="Z89" s="147"/>
      <c r="AA89" s="148"/>
      <c r="AB89" s="181" t="s">
        <v>436</v>
      </c>
      <c r="AC89" s="150"/>
      <c r="AD89" s="151"/>
      <c r="AE89" s="152">
        <v>11.4</v>
      </c>
      <c r="AF89" s="153"/>
      <c r="AG89" s="153"/>
      <c r="AH89" s="153"/>
      <c r="AI89" s="153"/>
      <c r="AJ89" s="152">
        <v>5</v>
      </c>
      <c r="AK89" s="153"/>
      <c r="AL89" s="153"/>
      <c r="AM89" s="153"/>
      <c r="AN89" s="153"/>
      <c r="AO89" s="152">
        <v>9.3000000000000007</v>
      </c>
      <c r="AP89" s="153"/>
      <c r="AQ89" s="153"/>
      <c r="AR89" s="153"/>
      <c r="AS89" s="153"/>
      <c r="AT89" s="93">
        <v>7.5</v>
      </c>
      <c r="AU89" s="94"/>
      <c r="AV89" s="94"/>
      <c r="AW89" s="94"/>
      <c r="AX89" s="96"/>
    </row>
    <row r="90" spans="1:60" ht="47.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435</v>
      </c>
      <c r="AC90" s="158"/>
      <c r="AD90" s="159"/>
      <c r="AE90" s="182" t="s">
        <v>437</v>
      </c>
      <c r="AF90" s="158"/>
      <c r="AG90" s="158"/>
      <c r="AH90" s="158"/>
      <c r="AI90" s="159"/>
      <c r="AJ90" s="182" t="s">
        <v>438</v>
      </c>
      <c r="AK90" s="158"/>
      <c r="AL90" s="158"/>
      <c r="AM90" s="158"/>
      <c r="AN90" s="159"/>
      <c r="AO90" s="182" t="s">
        <v>439</v>
      </c>
      <c r="AP90" s="158"/>
      <c r="AQ90" s="158"/>
      <c r="AR90" s="158"/>
      <c r="AS90" s="159"/>
      <c r="AT90" s="182" t="s">
        <v>440</v>
      </c>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x14ac:dyDescent="0.15">
      <c r="A98" s="378"/>
      <c r="B98" s="379"/>
      <c r="C98" s="413" t="s">
        <v>444</v>
      </c>
      <c r="D98" s="414"/>
      <c r="E98" s="414"/>
      <c r="F98" s="414"/>
      <c r="G98" s="414"/>
      <c r="H98" s="414"/>
      <c r="I98" s="414"/>
      <c r="J98" s="414"/>
      <c r="K98" s="415"/>
      <c r="L98" s="71">
        <v>5684</v>
      </c>
      <c r="M98" s="72"/>
      <c r="N98" s="72"/>
      <c r="O98" s="72"/>
      <c r="P98" s="72"/>
      <c r="Q98" s="73"/>
      <c r="R98" s="71">
        <v>6409</v>
      </c>
      <c r="S98" s="72"/>
      <c r="T98" s="72"/>
      <c r="U98" s="72"/>
      <c r="V98" s="72"/>
      <c r="W98" s="73"/>
      <c r="X98" s="671" t="s">
        <v>632</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8"/>
      <c r="B99" s="379"/>
      <c r="C99" s="161" t="s">
        <v>443</v>
      </c>
      <c r="D99" s="162"/>
      <c r="E99" s="162"/>
      <c r="F99" s="162"/>
      <c r="G99" s="162"/>
      <c r="H99" s="162"/>
      <c r="I99" s="162"/>
      <c r="J99" s="162"/>
      <c r="K99" s="163"/>
      <c r="L99" s="71">
        <v>3570</v>
      </c>
      <c r="M99" s="72"/>
      <c r="N99" s="72"/>
      <c r="O99" s="72"/>
      <c r="P99" s="72"/>
      <c r="Q99" s="73"/>
      <c r="R99" s="71">
        <v>3058</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8"/>
      <c r="B100" s="379"/>
      <c r="C100" s="161" t="s">
        <v>445</v>
      </c>
      <c r="D100" s="162"/>
      <c r="E100" s="162"/>
      <c r="F100" s="162"/>
      <c r="G100" s="162"/>
      <c r="H100" s="162"/>
      <c r="I100" s="162"/>
      <c r="J100" s="162"/>
      <c r="K100" s="163"/>
      <c r="L100" s="71">
        <v>3448</v>
      </c>
      <c r="M100" s="72"/>
      <c r="N100" s="72"/>
      <c r="O100" s="72"/>
      <c r="P100" s="72"/>
      <c r="Q100" s="73"/>
      <c r="R100" s="71">
        <v>3477</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8"/>
      <c r="B101" s="379"/>
      <c r="C101" s="161" t="s">
        <v>636</v>
      </c>
      <c r="D101" s="162"/>
      <c r="E101" s="162"/>
      <c r="F101" s="162"/>
      <c r="G101" s="162"/>
      <c r="H101" s="162"/>
      <c r="I101" s="162"/>
      <c r="J101" s="162"/>
      <c r="K101" s="163"/>
      <c r="L101" s="71">
        <v>2707</v>
      </c>
      <c r="M101" s="72"/>
      <c r="N101" s="72"/>
      <c r="O101" s="72"/>
      <c r="P101" s="72"/>
      <c r="Q101" s="73"/>
      <c r="R101" s="71">
        <v>2562</v>
      </c>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8"/>
      <c r="B102" s="379"/>
      <c r="C102" s="161" t="s">
        <v>446</v>
      </c>
      <c r="D102" s="162"/>
      <c r="E102" s="162"/>
      <c r="F102" s="162"/>
      <c r="G102" s="162"/>
      <c r="H102" s="162"/>
      <c r="I102" s="162"/>
      <c r="J102" s="162"/>
      <c r="K102" s="163"/>
      <c r="L102" s="71">
        <v>2050</v>
      </c>
      <c r="M102" s="72"/>
      <c r="N102" s="72"/>
      <c r="O102" s="72"/>
      <c r="P102" s="72"/>
      <c r="Q102" s="73"/>
      <c r="R102" s="71">
        <v>2400</v>
      </c>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8"/>
      <c r="B103" s="379"/>
      <c r="C103" s="382" t="s">
        <v>447</v>
      </c>
      <c r="D103" s="383"/>
      <c r="E103" s="383"/>
      <c r="F103" s="383"/>
      <c r="G103" s="383"/>
      <c r="H103" s="383"/>
      <c r="I103" s="383"/>
      <c r="J103" s="383"/>
      <c r="K103" s="384"/>
      <c r="L103" s="71">
        <v>5772</v>
      </c>
      <c r="M103" s="72"/>
      <c r="N103" s="72"/>
      <c r="O103" s="72"/>
      <c r="P103" s="72"/>
      <c r="Q103" s="73"/>
      <c r="R103" s="71">
        <v>6432</v>
      </c>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80"/>
      <c r="B104" s="381"/>
      <c r="C104" s="370" t="s">
        <v>22</v>
      </c>
      <c r="D104" s="371"/>
      <c r="E104" s="371"/>
      <c r="F104" s="371"/>
      <c r="G104" s="371"/>
      <c r="H104" s="371"/>
      <c r="I104" s="371"/>
      <c r="J104" s="371"/>
      <c r="K104" s="372"/>
      <c r="L104" s="373">
        <f>SUM(L98:Q103)</f>
        <v>23231</v>
      </c>
      <c r="M104" s="374"/>
      <c r="N104" s="374"/>
      <c r="O104" s="374"/>
      <c r="P104" s="374"/>
      <c r="Q104" s="375"/>
      <c r="R104" s="373">
        <f>SUM(R98:W103)</f>
        <v>24338</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8" t="s">
        <v>39</v>
      </c>
      <c r="D107" s="597"/>
      <c r="E107" s="597"/>
      <c r="F107" s="597"/>
      <c r="G107" s="597"/>
      <c r="H107" s="597"/>
      <c r="I107" s="597"/>
      <c r="J107" s="597"/>
      <c r="K107" s="597"/>
      <c r="L107" s="597"/>
      <c r="M107" s="597"/>
      <c r="N107" s="597"/>
      <c r="O107" s="597"/>
      <c r="P107" s="597"/>
      <c r="Q107" s="597"/>
      <c r="R107" s="597"/>
      <c r="S107" s="597"/>
      <c r="T107" s="597"/>
      <c r="U107" s="597"/>
      <c r="V107" s="597"/>
      <c r="W107" s="597"/>
      <c r="X107" s="597"/>
      <c r="Y107" s="597"/>
      <c r="Z107" s="597"/>
      <c r="AA107" s="597"/>
      <c r="AB107" s="597"/>
      <c r="AC107" s="599"/>
      <c r="AD107" s="597" t="s">
        <v>43</v>
      </c>
      <c r="AE107" s="597"/>
      <c r="AF107" s="597"/>
      <c r="AG107" s="628" t="s">
        <v>38</v>
      </c>
      <c r="AH107" s="597"/>
      <c r="AI107" s="597"/>
      <c r="AJ107" s="597"/>
      <c r="AK107" s="597"/>
      <c r="AL107" s="597"/>
      <c r="AM107" s="597"/>
      <c r="AN107" s="597"/>
      <c r="AO107" s="597"/>
      <c r="AP107" s="597"/>
      <c r="AQ107" s="597"/>
      <c r="AR107" s="597"/>
      <c r="AS107" s="597"/>
      <c r="AT107" s="597"/>
      <c r="AU107" s="597"/>
      <c r="AV107" s="597"/>
      <c r="AW107" s="597"/>
      <c r="AX107" s="629"/>
    </row>
    <row r="108" spans="1:50" ht="190.5" customHeight="1" x14ac:dyDescent="0.15">
      <c r="A108" s="307" t="s">
        <v>312</v>
      </c>
      <c r="B108" s="308"/>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3" t="s">
        <v>414</v>
      </c>
      <c r="AE108" s="604"/>
      <c r="AF108" s="604"/>
      <c r="AG108" s="600" t="s">
        <v>627</v>
      </c>
      <c r="AH108" s="601"/>
      <c r="AI108" s="601"/>
      <c r="AJ108" s="601"/>
      <c r="AK108" s="601"/>
      <c r="AL108" s="601"/>
      <c r="AM108" s="601"/>
      <c r="AN108" s="601"/>
      <c r="AO108" s="601"/>
      <c r="AP108" s="601"/>
      <c r="AQ108" s="601"/>
      <c r="AR108" s="601"/>
      <c r="AS108" s="601"/>
      <c r="AT108" s="601"/>
      <c r="AU108" s="601"/>
      <c r="AV108" s="601"/>
      <c r="AW108" s="601"/>
      <c r="AX108" s="602"/>
    </row>
    <row r="109" spans="1:50" ht="61.5" customHeight="1" x14ac:dyDescent="0.15">
      <c r="A109" s="309"/>
      <c r="B109" s="310"/>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2" t="s">
        <v>414</v>
      </c>
      <c r="AE109" s="443"/>
      <c r="AF109" s="443"/>
      <c r="AG109" s="304" t="s">
        <v>624</v>
      </c>
      <c r="AH109" s="305"/>
      <c r="AI109" s="305"/>
      <c r="AJ109" s="305"/>
      <c r="AK109" s="305"/>
      <c r="AL109" s="305"/>
      <c r="AM109" s="305"/>
      <c r="AN109" s="305"/>
      <c r="AO109" s="305"/>
      <c r="AP109" s="305"/>
      <c r="AQ109" s="305"/>
      <c r="AR109" s="305"/>
      <c r="AS109" s="305"/>
      <c r="AT109" s="305"/>
      <c r="AU109" s="305"/>
      <c r="AV109" s="305"/>
      <c r="AW109" s="305"/>
      <c r="AX109" s="306"/>
    </row>
    <row r="110" spans="1:50" ht="78.75" customHeight="1" x14ac:dyDescent="0.15">
      <c r="A110" s="311"/>
      <c r="B110" s="312"/>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6" t="s">
        <v>414</v>
      </c>
      <c r="AE110" s="587"/>
      <c r="AF110" s="587"/>
      <c r="AG110" s="531" t="s">
        <v>625</v>
      </c>
      <c r="AH110" s="186"/>
      <c r="AI110" s="186"/>
      <c r="AJ110" s="186"/>
      <c r="AK110" s="186"/>
      <c r="AL110" s="186"/>
      <c r="AM110" s="186"/>
      <c r="AN110" s="186"/>
      <c r="AO110" s="186"/>
      <c r="AP110" s="186"/>
      <c r="AQ110" s="186"/>
      <c r="AR110" s="186"/>
      <c r="AS110" s="186"/>
      <c r="AT110" s="186"/>
      <c r="AU110" s="186"/>
      <c r="AV110" s="186"/>
      <c r="AW110" s="186"/>
      <c r="AX110" s="532"/>
    </row>
    <row r="111" spans="1:50" ht="70.5" customHeight="1" x14ac:dyDescent="0.15">
      <c r="A111" s="550" t="s">
        <v>46</v>
      </c>
      <c r="B111" s="588"/>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8" t="s">
        <v>414</v>
      </c>
      <c r="AE111" s="439"/>
      <c r="AF111" s="439"/>
      <c r="AG111" s="301" t="s">
        <v>448</v>
      </c>
      <c r="AH111" s="302"/>
      <c r="AI111" s="302"/>
      <c r="AJ111" s="302"/>
      <c r="AK111" s="302"/>
      <c r="AL111" s="302"/>
      <c r="AM111" s="302"/>
      <c r="AN111" s="302"/>
      <c r="AO111" s="302"/>
      <c r="AP111" s="302"/>
      <c r="AQ111" s="302"/>
      <c r="AR111" s="302"/>
      <c r="AS111" s="302"/>
      <c r="AT111" s="302"/>
      <c r="AU111" s="302"/>
      <c r="AV111" s="302"/>
      <c r="AW111" s="302"/>
      <c r="AX111" s="303"/>
    </row>
    <row r="112" spans="1:50" ht="48.75" customHeight="1" x14ac:dyDescent="0.15">
      <c r="A112" s="589"/>
      <c r="B112" s="590"/>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2" t="s">
        <v>414</v>
      </c>
      <c r="AE112" s="443"/>
      <c r="AF112" s="443"/>
      <c r="AG112" s="304" t="s">
        <v>449</v>
      </c>
      <c r="AH112" s="305"/>
      <c r="AI112" s="305"/>
      <c r="AJ112" s="305"/>
      <c r="AK112" s="305"/>
      <c r="AL112" s="305"/>
      <c r="AM112" s="305"/>
      <c r="AN112" s="305"/>
      <c r="AO112" s="305"/>
      <c r="AP112" s="305"/>
      <c r="AQ112" s="305"/>
      <c r="AR112" s="305"/>
      <c r="AS112" s="305"/>
      <c r="AT112" s="305"/>
      <c r="AU112" s="305"/>
      <c r="AV112" s="305"/>
      <c r="AW112" s="305"/>
      <c r="AX112" s="306"/>
    </row>
    <row r="113" spans="1:64" ht="47.25" customHeight="1" x14ac:dyDescent="0.15">
      <c r="A113" s="589"/>
      <c r="B113" s="590"/>
      <c r="C113" s="506"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2" t="s">
        <v>414</v>
      </c>
      <c r="AE113" s="443"/>
      <c r="AF113" s="443"/>
      <c r="AG113" s="304" t="s">
        <v>623</v>
      </c>
      <c r="AH113" s="305"/>
      <c r="AI113" s="305"/>
      <c r="AJ113" s="305"/>
      <c r="AK113" s="305"/>
      <c r="AL113" s="305"/>
      <c r="AM113" s="305"/>
      <c r="AN113" s="305"/>
      <c r="AO113" s="305"/>
      <c r="AP113" s="305"/>
      <c r="AQ113" s="305"/>
      <c r="AR113" s="305"/>
      <c r="AS113" s="305"/>
      <c r="AT113" s="305"/>
      <c r="AU113" s="305"/>
      <c r="AV113" s="305"/>
      <c r="AW113" s="305"/>
      <c r="AX113" s="306"/>
    </row>
    <row r="114" spans="1:64" ht="43.5" customHeight="1" x14ac:dyDescent="0.15">
      <c r="A114" s="589"/>
      <c r="B114" s="590"/>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2" t="s">
        <v>414</v>
      </c>
      <c r="AE114" s="443"/>
      <c r="AF114" s="443"/>
      <c r="AG114" s="304" t="s">
        <v>423</v>
      </c>
      <c r="AH114" s="305"/>
      <c r="AI114" s="305"/>
      <c r="AJ114" s="305"/>
      <c r="AK114" s="305"/>
      <c r="AL114" s="305"/>
      <c r="AM114" s="305"/>
      <c r="AN114" s="305"/>
      <c r="AO114" s="305"/>
      <c r="AP114" s="305"/>
      <c r="AQ114" s="305"/>
      <c r="AR114" s="305"/>
      <c r="AS114" s="305"/>
      <c r="AT114" s="305"/>
      <c r="AU114" s="305"/>
      <c r="AV114" s="305"/>
      <c r="AW114" s="305"/>
      <c r="AX114" s="306"/>
    </row>
    <row r="115" spans="1:64" ht="43.5" customHeight="1" x14ac:dyDescent="0.15">
      <c r="A115" s="589"/>
      <c r="B115" s="590"/>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2"/>
      <c r="AD115" s="442" t="s">
        <v>414</v>
      </c>
      <c r="AE115" s="443"/>
      <c r="AF115" s="443"/>
      <c r="AG115" s="304" t="s">
        <v>450</v>
      </c>
      <c r="AH115" s="305"/>
      <c r="AI115" s="305"/>
      <c r="AJ115" s="305"/>
      <c r="AK115" s="305"/>
      <c r="AL115" s="305"/>
      <c r="AM115" s="305"/>
      <c r="AN115" s="305"/>
      <c r="AO115" s="305"/>
      <c r="AP115" s="305"/>
      <c r="AQ115" s="305"/>
      <c r="AR115" s="305"/>
      <c r="AS115" s="305"/>
      <c r="AT115" s="305"/>
      <c r="AU115" s="305"/>
      <c r="AV115" s="305"/>
      <c r="AW115" s="305"/>
      <c r="AX115" s="306"/>
    </row>
    <row r="116" spans="1:64" ht="30.75" customHeight="1" x14ac:dyDescent="0.15">
      <c r="A116" s="589"/>
      <c r="B116" s="590"/>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2"/>
      <c r="AD116" s="632" t="s">
        <v>422</v>
      </c>
      <c r="AE116" s="633"/>
      <c r="AF116" s="633"/>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7.25" customHeight="1" x14ac:dyDescent="0.15">
      <c r="A117" s="591"/>
      <c r="B117" s="592"/>
      <c r="C117" s="593" t="s">
        <v>82</v>
      </c>
      <c r="D117" s="594"/>
      <c r="E117" s="594"/>
      <c r="F117" s="594"/>
      <c r="G117" s="594"/>
      <c r="H117" s="594"/>
      <c r="I117" s="594"/>
      <c r="J117" s="594"/>
      <c r="K117" s="594"/>
      <c r="L117" s="594"/>
      <c r="M117" s="594"/>
      <c r="N117" s="594"/>
      <c r="O117" s="594"/>
      <c r="P117" s="594"/>
      <c r="Q117" s="594"/>
      <c r="R117" s="594"/>
      <c r="S117" s="594"/>
      <c r="T117" s="594"/>
      <c r="U117" s="594"/>
      <c r="V117" s="594"/>
      <c r="W117" s="594"/>
      <c r="X117" s="594"/>
      <c r="Y117" s="594"/>
      <c r="Z117" s="594"/>
      <c r="AA117" s="594"/>
      <c r="AB117" s="594"/>
      <c r="AC117" s="595"/>
      <c r="AD117" s="586" t="s">
        <v>414</v>
      </c>
      <c r="AE117" s="587"/>
      <c r="AF117" s="596"/>
      <c r="AG117" s="304" t="s">
        <v>451</v>
      </c>
      <c r="AH117" s="305"/>
      <c r="AI117" s="305"/>
      <c r="AJ117" s="305"/>
      <c r="AK117" s="305"/>
      <c r="AL117" s="305"/>
      <c r="AM117" s="305"/>
      <c r="AN117" s="305"/>
      <c r="AO117" s="305"/>
      <c r="AP117" s="305"/>
      <c r="AQ117" s="305"/>
      <c r="AR117" s="305"/>
      <c r="AS117" s="305"/>
      <c r="AT117" s="305"/>
      <c r="AU117" s="305"/>
      <c r="AV117" s="305"/>
      <c r="AW117" s="305"/>
      <c r="AX117" s="306"/>
      <c r="BG117" s="10"/>
      <c r="BH117" s="10"/>
      <c r="BI117" s="10"/>
      <c r="BJ117" s="10"/>
    </row>
    <row r="118" spans="1:64" ht="58.5" customHeight="1" x14ac:dyDescent="0.15">
      <c r="A118" s="550" t="s">
        <v>47</v>
      </c>
      <c r="B118" s="588"/>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8" t="s">
        <v>414</v>
      </c>
      <c r="AE118" s="439"/>
      <c r="AF118" s="637"/>
      <c r="AG118" s="301" t="s">
        <v>452</v>
      </c>
      <c r="AH118" s="302"/>
      <c r="AI118" s="302"/>
      <c r="AJ118" s="302"/>
      <c r="AK118" s="302"/>
      <c r="AL118" s="302"/>
      <c r="AM118" s="302"/>
      <c r="AN118" s="302"/>
      <c r="AO118" s="302"/>
      <c r="AP118" s="302"/>
      <c r="AQ118" s="302"/>
      <c r="AR118" s="302"/>
      <c r="AS118" s="302"/>
      <c r="AT118" s="302"/>
      <c r="AU118" s="302"/>
      <c r="AV118" s="302"/>
      <c r="AW118" s="302"/>
      <c r="AX118" s="303"/>
    </row>
    <row r="119" spans="1:64" ht="43.5" customHeight="1" x14ac:dyDescent="0.15">
      <c r="A119" s="589"/>
      <c r="B119" s="590"/>
      <c r="C119" s="583" t="s">
        <v>53</v>
      </c>
      <c r="D119" s="584"/>
      <c r="E119" s="584"/>
      <c r="F119" s="584"/>
      <c r="G119" s="584"/>
      <c r="H119" s="584"/>
      <c r="I119" s="584"/>
      <c r="J119" s="584"/>
      <c r="K119" s="584"/>
      <c r="L119" s="584"/>
      <c r="M119" s="584"/>
      <c r="N119" s="584"/>
      <c r="O119" s="584"/>
      <c r="P119" s="584"/>
      <c r="Q119" s="584"/>
      <c r="R119" s="584"/>
      <c r="S119" s="584"/>
      <c r="T119" s="584"/>
      <c r="U119" s="584"/>
      <c r="V119" s="584"/>
      <c r="W119" s="584"/>
      <c r="X119" s="584"/>
      <c r="Y119" s="584"/>
      <c r="Z119" s="584"/>
      <c r="AA119" s="584"/>
      <c r="AB119" s="584"/>
      <c r="AC119" s="585"/>
      <c r="AD119" s="605" t="s">
        <v>414</v>
      </c>
      <c r="AE119" s="606"/>
      <c r="AF119" s="606"/>
      <c r="AG119" s="304" t="s">
        <v>451</v>
      </c>
      <c r="AH119" s="305"/>
      <c r="AI119" s="305"/>
      <c r="AJ119" s="305"/>
      <c r="AK119" s="305"/>
      <c r="AL119" s="305"/>
      <c r="AM119" s="305"/>
      <c r="AN119" s="305"/>
      <c r="AO119" s="305"/>
      <c r="AP119" s="305"/>
      <c r="AQ119" s="305"/>
      <c r="AR119" s="305"/>
      <c r="AS119" s="305"/>
      <c r="AT119" s="305"/>
      <c r="AU119" s="305"/>
      <c r="AV119" s="305"/>
      <c r="AW119" s="305"/>
      <c r="AX119" s="306"/>
    </row>
    <row r="120" spans="1:64" ht="43.5" customHeight="1" x14ac:dyDescent="0.15">
      <c r="A120" s="589"/>
      <c r="B120" s="590"/>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2" t="s">
        <v>414</v>
      </c>
      <c r="AE120" s="443"/>
      <c r="AF120" s="443"/>
      <c r="AG120" s="304" t="s">
        <v>452</v>
      </c>
      <c r="AH120" s="305"/>
      <c r="AI120" s="305"/>
      <c r="AJ120" s="305"/>
      <c r="AK120" s="305"/>
      <c r="AL120" s="305"/>
      <c r="AM120" s="305"/>
      <c r="AN120" s="305"/>
      <c r="AO120" s="305"/>
      <c r="AP120" s="305"/>
      <c r="AQ120" s="305"/>
      <c r="AR120" s="305"/>
      <c r="AS120" s="305"/>
      <c r="AT120" s="305"/>
      <c r="AU120" s="305"/>
      <c r="AV120" s="305"/>
      <c r="AW120" s="305"/>
      <c r="AX120" s="306"/>
    </row>
    <row r="121" spans="1:64" ht="43.5" customHeight="1" x14ac:dyDescent="0.15">
      <c r="A121" s="591"/>
      <c r="B121" s="592"/>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2" t="s">
        <v>414</v>
      </c>
      <c r="AE121" s="443"/>
      <c r="AF121" s="443"/>
      <c r="AG121" s="304" t="s">
        <v>453</v>
      </c>
      <c r="AH121" s="305"/>
      <c r="AI121" s="305"/>
      <c r="AJ121" s="305"/>
      <c r="AK121" s="305"/>
      <c r="AL121" s="305"/>
      <c r="AM121" s="305"/>
      <c r="AN121" s="305"/>
      <c r="AO121" s="305"/>
      <c r="AP121" s="305"/>
      <c r="AQ121" s="305"/>
      <c r="AR121" s="305"/>
      <c r="AS121" s="305"/>
      <c r="AT121" s="305"/>
      <c r="AU121" s="305"/>
      <c r="AV121" s="305"/>
      <c r="AW121" s="305"/>
      <c r="AX121" s="306"/>
    </row>
    <row r="122" spans="1:64" ht="33.6" customHeight="1" x14ac:dyDescent="0.15">
      <c r="A122" s="622" t="s">
        <v>80</v>
      </c>
      <c r="B122" s="623"/>
      <c r="C122" s="440" t="s">
        <v>316</v>
      </c>
      <c r="D122" s="441"/>
      <c r="E122" s="441"/>
      <c r="F122" s="441"/>
      <c r="G122" s="441"/>
      <c r="H122" s="441"/>
      <c r="I122" s="441"/>
      <c r="J122" s="441"/>
      <c r="K122" s="441"/>
      <c r="L122" s="441"/>
      <c r="M122" s="441"/>
      <c r="N122" s="441"/>
      <c r="O122" s="441"/>
      <c r="P122" s="441"/>
      <c r="Q122" s="441"/>
      <c r="R122" s="441"/>
      <c r="S122" s="441"/>
      <c r="T122" s="441"/>
      <c r="U122" s="441"/>
      <c r="V122" s="441"/>
      <c r="W122" s="441"/>
      <c r="X122" s="441"/>
      <c r="Y122" s="441"/>
      <c r="Z122" s="441"/>
      <c r="AA122" s="441"/>
      <c r="AB122" s="441"/>
      <c r="AC122" s="430"/>
      <c r="AD122" s="438" t="s">
        <v>422</v>
      </c>
      <c r="AE122" s="439"/>
      <c r="AF122" s="439"/>
      <c r="AG122" s="578"/>
      <c r="AH122" s="184"/>
      <c r="AI122" s="184"/>
      <c r="AJ122" s="184"/>
      <c r="AK122" s="184"/>
      <c r="AL122" s="184"/>
      <c r="AM122" s="184"/>
      <c r="AN122" s="184"/>
      <c r="AO122" s="184"/>
      <c r="AP122" s="184"/>
      <c r="AQ122" s="184"/>
      <c r="AR122" s="184"/>
      <c r="AS122" s="184"/>
      <c r="AT122" s="184"/>
      <c r="AU122" s="184"/>
      <c r="AV122" s="184"/>
      <c r="AW122" s="184"/>
      <c r="AX122" s="579"/>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80"/>
      <c r="AH123" s="277"/>
      <c r="AI123" s="277"/>
      <c r="AJ123" s="277"/>
      <c r="AK123" s="277"/>
      <c r="AL123" s="277"/>
      <c r="AM123" s="277"/>
      <c r="AN123" s="277"/>
      <c r="AO123" s="277"/>
      <c r="AP123" s="277"/>
      <c r="AQ123" s="277"/>
      <c r="AR123" s="277"/>
      <c r="AS123" s="277"/>
      <c r="AT123" s="277"/>
      <c r="AU123" s="277"/>
      <c r="AV123" s="277"/>
      <c r="AW123" s="277"/>
      <c r="AX123" s="581"/>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5"/>
      <c r="V124" s="305"/>
      <c r="W124" s="305"/>
      <c r="X124" s="305"/>
      <c r="Y124" s="305"/>
      <c r="Z124" s="305"/>
      <c r="AA124" s="305"/>
      <c r="AB124" s="305"/>
      <c r="AC124" s="305"/>
      <c r="AD124" s="305"/>
      <c r="AE124" s="305"/>
      <c r="AF124" s="631"/>
      <c r="AG124" s="580"/>
      <c r="AH124" s="277"/>
      <c r="AI124" s="277"/>
      <c r="AJ124" s="277"/>
      <c r="AK124" s="277"/>
      <c r="AL124" s="277"/>
      <c r="AM124" s="277"/>
      <c r="AN124" s="277"/>
      <c r="AO124" s="277"/>
      <c r="AP124" s="277"/>
      <c r="AQ124" s="277"/>
      <c r="AR124" s="277"/>
      <c r="AS124" s="277"/>
      <c r="AT124" s="277"/>
      <c r="AU124" s="277"/>
      <c r="AV124" s="277"/>
      <c r="AW124" s="277"/>
      <c r="AX124" s="581"/>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5"/>
      <c r="U125" s="436"/>
      <c r="V125" s="436"/>
      <c r="W125" s="436"/>
      <c r="X125" s="436"/>
      <c r="Y125" s="436"/>
      <c r="Z125" s="436"/>
      <c r="AA125" s="436"/>
      <c r="AB125" s="436"/>
      <c r="AC125" s="436"/>
      <c r="AD125" s="436"/>
      <c r="AE125" s="436"/>
      <c r="AF125" s="437"/>
      <c r="AG125" s="582"/>
      <c r="AH125" s="186"/>
      <c r="AI125" s="186"/>
      <c r="AJ125" s="186"/>
      <c r="AK125" s="186"/>
      <c r="AL125" s="186"/>
      <c r="AM125" s="186"/>
      <c r="AN125" s="186"/>
      <c r="AO125" s="186"/>
      <c r="AP125" s="186"/>
      <c r="AQ125" s="186"/>
      <c r="AR125" s="186"/>
      <c r="AS125" s="186"/>
      <c r="AT125" s="186"/>
      <c r="AU125" s="186"/>
      <c r="AV125" s="186"/>
      <c r="AW125" s="186"/>
      <c r="AX125" s="532"/>
    </row>
    <row r="126" spans="1:64" ht="159.75" customHeight="1" x14ac:dyDescent="0.15">
      <c r="A126" s="550" t="s">
        <v>58</v>
      </c>
      <c r="B126" s="551"/>
      <c r="C126" s="392" t="s">
        <v>64</v>
      </c>
      <c r="D126" s="573"/>
      <c r="E126" s="573"/>
      <c r="F126" s="574"/>
      <c r="G126" s="544" t="s">
        <v>626</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1" t="s">
        <v>68</v>
      </c>
      <c r="D127" s="362"/>
      <c r="E127" s="362"/>
      <c r="F127" s="363"/>
      <c r="G127" s="364" t="s">
        <v>619</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x14ac:dyDescent="0.15">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7.25"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62.25" customHeight="1" thickBot="1" x14ac:dyDescent="0.2">
      <c r="A131" s="547" t="s">
        <v>307</v>
      </c>
      <c r="B131" s="548"/>
      <c r="C131" s="548"/>
      <c r="D131" s="548"/>
      <c r="E131" s="549"/>
      <c r="F131" s="566" t="s">
        <v>629</v>
      </c>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x14ac:dyDescent="0.2">
      <c r="A133" s="431" t="s">
        <v>630</v>
      </c>
      <c r="B133" s="432"/>
      <c r="C133" s="432"/>
      <c r="D133" s="432"/>
      <c r="E133" s="433"/>
      <c r="F133" s="569" t="s">
        <v>631</v>
      </c>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v>150179180181185</v>
      </c>
      <c r="H137" s="419"/>
      <c r="I137" s="419"/>
      <c r="J137" s="419"/>
      <c r="K137" s="419"/>
      <c r="L137" s="419"/>
      <c r="M137" s="419"/>
      <c r="N137" s="419"/>
      <c r="O137" s="419"/>
      <c r="P137" s="420"/>
      <c r="Q137" s="405" t="s">
        <v>225</v>
      </c>
      <c r="R137" s="405"/>
      <c r="S137" s="405"/>
      <c r="T137" s="405"/>
      <c r="U137" s="405"/>
      <c r="V137" s="405"/>
      <c r="W137" s="434" t="s">
        <v>454</v>
      </c>
      <c r="X137" s="419"/>
      <c r="Y137" s="419"/>
      <c r="Z137" s="419"/>
      <c r="AA137" s="419"/>
      <c r="AB137" s="419"/>
      <c r="AC137" s="419"/>
      <c r="AD137" s="419"/>
      <c r="AE137" s="419"/>
      <c r="AF137" s="420"/>
      <c r="AG137" s="405" t="s">
        <v>226</v>
      </c>
      <c r="AH137" s="405"/>
      <c r="AI137" s="405"/>
      <c r="AJ137" s="405"/>
      <c r="AK137" s="405"/>
      <c r="AL137" s="405"/>
      <c r="AM137" s="401" t="s">
        <v>454</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v>399400</v>
      </c>
      <c r="H138" s="422"/>
      <c r="I138" s="422"/>
      <c r="J138" s="422"/>
      <c r="K138" s="422"/>
      <c r="L138" s="422"/>
      <c r="M138" s="422"/>
      <c r="N138" s="422"/>
      <c r="O138" s="422"/>
      <c r="P138" s="423"/>
      <c r="Q138" s="407" t="s">
        <v>228</v>
      </c>
      <c r="R138" s="407"/>
      <c r="S138" s="407"/>
      <c r="T138" s="407"/>
      <c r="U138" s="407"/>
      <c r="V138" s="407"/>
      <c r="W138" s="575">
        <v>386</v>
      </c>
      <c r="X138" s="422"/>
      <c r="Y138" s="422"/>
      <c r="Z138" s="422"/>
      <c r="AA138" s="422"/>
      <c r="AB138" s="422"/>
      <c r="AC138" s="422"/>
      <c r="AD138" s="422"/>
      <c r="AE138" s="422"/>
      <c r="AF138" s="423"/>
      <c r="AG138" s="576"/>
      <c r="AH138" s="577"/>
      <c r="AI138" s="577"/>
      <c r="AJ138" s="577"/>
      <c r="AK138" s="577"/>
      <c r="AL138" s="577"/>
      <c r="AM138" s="610"/>
      <c r="AN138" s="611"/>
      <c r="AO138" s="611"/>
      <c r="AP138" s="611"/>
      <c r="AQ138" s="611"/>
      <c r="AR138" s="611"/>
      <c r="AS138" s="611"/>
      <c r="AT138" s="611"/>
      <c r="AU138" s="611"/>
      <c r="AV138" s="612"/>
      <c r="AW138" s="28"/>
      <c r="AX138" s="29"/>
    </row>
    <row r="139" spans="1:50" ht="61.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61.5" customHeight="1" x14ac:dyDescent="0.15">
      <c r="A140" s="464"/>
      <c r="B140" s="465"/>
      <c r="C140" s="465"/>
      <c r="D140" s="465"/>
      <c r="E140" s="465"/>
      <c r="F140" s="46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61.5" customHeight="1" x14ac:dyDescent="0.15">
      <c r="A141" s="464"/>
      <c r="B141" s="465"/>
      <c r="C141" s="465"/>
      <c r="D141" s="465"/>
      <c r="E141" s="465"/>
      <c r="F141" s="46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61.5" customHeight="1" x14ac:dyDescent="0.15">
      <c r="A142" s="464"/>
      <c r="B142" s="465"/>
      <c r="C142" s="465"/>
      <c r="D142" s="465"/>
      <c r="E142" s="465"/>
      <c r="F142" s="46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61.5" customHeight="1" x14ac:dyDescent="0.15">
      <c r="A143" s="464"/>
      <c r="B143" s="465"/>
      <c r="C143" s="465"/>
      <c r="D143" s="465"/>
      <c r="E143" s="465"/>
      <c r="F143" s="46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61.5" customHeight="1" x14ac:dyDescent="0.15">
      <c r="A144" s="464"/>
      <c r="B144" s="465"/>
      <c r="C144" s="465"/>
      <c r="D144" s="465"/>
      <c r="E144" s="465"/>
      <c r="F144" s="46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61.5" customHeight="1" x14ac:dyDescent="0.15">
      <c r="A145" s="464"/>
      <c r="B145" s="465"/>
      <c r="C145" s="465"/>
      <c r="D145" s="465"/>
      <c r="E145" s="465"/>
      <c r="F145" s="46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61.5" customHeight="1" x14ac:dyDescent="0.15">
      <c r="A146" s="464"/>
      <c r="B146" s="465"/>
      <c r="C146" s="465"/>
      <c r="D146" s="465"/>
      <c r="E146" s="465"/>
      <c r="F146" s="46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61.5" customHeight="1" x14ac:dyDescent="0.15">
      <c r="A147" s="464"/>
      <c r="B147" s="465"/>
      <c r="C147" s="465"/>
      <c r="D147" s="465"/>
      <c r="E147" s="465"/>
      <c r="F147" s="46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61.5" customHeight="1" x14ac:dyDescent="0.15">
      <c r="A148" s="464"/>
      <c r="B148" s="465"/>
      <c r="C148" s="465"/>
      <c r="D148" s="465"/>
      <c r="E148" s="465"/>
      <c r="F148" s="46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61.5" customHeight="1" x14ac:dyDescent="0.15">
      <c r="A149" s="464"/>
      <c r="B149" s="465"/>
      <c r="C149" s="465"/>
      <c r="D149" s="465"/>
      <c r="E149" s="465"/>
      <c r="F149" s="46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61.5" customHeight="1" x14ac:dyDescent="0.15">
      <c r="A150" s="464"/>
      <c r="B150" s="465"/>
      <c r="C150" s="465"/>
      <c r="D150" s="465"/>
      <c r="E150" s="465"/>
      <c r="F150" s="46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61.5" customHeight="1" x14ac:dyDescent="0.15">
      <c r="A151" s="464"/>
      <c r="B151" s="465"/>
      <c r="C151" s="465"/>
      <c r="D151" s="465"/>
      <c r="E151" s="465"/>
      <c r="F151" s="46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61.5" customHeight="1" x14ac:dyDescent="0.15">
      <c r="A152" s="464"/>
      <c r="B152" s="465"/>
      <c r="C152" s="465"/>
      <c r="D152" s="465"/>
      <c r="E152" s="465"/>
      <c r="F152" s="46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61.5" customHeight="1" x14ac:dyDescent="0.15">
      <c r="A153" s="464"/>
      <c r="B153" s="465"/>
      <c r="C153" s="465"/>
      <c r="D153" s="465"/>
      <c r="E153" s="465"/>
      <c r="F153" s="46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61.5" customHeight="1" x14ac:dyDescent="0.15">
      <c r="A154" s="464"/>
      <c r="B154" s="465"/>
      <c r="C154" s="465"/>
      <c r="D154" s="465"/>
      <c r="E154" s="465"/>
      <c r="F154" s="46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61.5" customHeight="1" x14ac:dyDescent="0.15">
      <c r="A155" s="464"/>
      <c r="B155" s="465"/>
      <c r="C155" s="465"/>
      <c r="D155" s="465"/>
      <c r="E155" s="465"/>
      <c r="F155" s="46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61.5" customHeight="1" x14ac:dyDescent="0.15">
      <c r="A156" s="464"/>
      <c r="B156" s="465"/>
      <c r="C156" s="465"/>
      <c r="D156" s="465"/>
      <c r="E156" s="465"/>
      <c r="F156" s="46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61.5" customHeight="1" x14ac:dyDescent="0.15">
      <c r="A157" s="464"/>
      <c r="B157" s="465"/>
      <c r="C157" s="465"/>
      <c r="D157" s="465"/>
      <c r="E157" s="465"/>
      <c r="F157" s="46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61.5" customHeight="1" x14ac:dyDescent="0.15">
      <c r="A158" s="464"/>
      <c r="B158" s="465"/>
      <c r="C158" s="465"/>
      <c r="D158" s="465"/>
      <c r="E158" s="465"/>
      <c r="F158" s="46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61.5" customHeight="1" x14ac:dyDescent="0.15">
      <c r="A159" s="464"/>
      <c r="B159" s="465"/>
      <c r="C159" s="465"/>
      <c r="D159" s="465"/>
      <c r="E159" s="465"/>
      <c r="F159" s="46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61.5" customHeight="1" x14ac:dyDescent="0.15">
      <c r="A160" s="464"/>
      <c r="B160" s="465"/>
      <c r="C160" s="465"/>
      <c r="D160" s="465"/>
      <c r="E160" s="465"/>
      <c r="F160" s="46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61.5" customHeight="1" x14ac:dyDescent="0.15">
      <c r="A161" s="464"/>
      <c r="B161" s="465"/>
      <c r="C161" s="465"/>
      <c r="D161" s="465"/>
      <c r="E161" s="465"/>
      <c r="F161" s="46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61.5" customHeight="1" x14ac:dyDescent="0.15">
      <c r="A162" s="464"/>
      <c r="B162" s="465"/>
      <c r="C162" s="465"/>
      <c r="D162" s="465"/>
      <c r="E162" s="465"/>
      <c r="F162" s="46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61.5" customHeight="1" x14ac:dyDescent="0.15">
      <c r="A163" s="464"/>
      <c r="B163" s="465"/>
      <c r="C163" s="465"/>
      <c r="D163" s="465"/>
      <c r="E163" s="465"/>
      <c r="F163" s="46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61.5" customHeight="1" x14ac:dyDescent="0.15">
      <c r="A164" s="464"/>
      <c r="B164" s="465"/>
      <c r="C164" s="465"/>
      <c r="D164" s="465"/>
      <c r="E164" s="465"/>
      <c r="F164" s="46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61.5" customHeight="1" x14ac:dyDescent="0.15">
      <c r="A165" s="464"/>
      <c r="B165" s="465"/>
      <c r="C165" s="465"/>
      <c r="D165" s="465"/>
      <c r="E165" s="465"/>
      <c r="F165" s="46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61.5" customHeight="1" x14ac:dyDescent="0.15">
      <c r="A166" s="464"/>
      <c r="B166" s="465"/>
      <c r="C166" s="465"/>
      <c r="D166" s="465"/>
      <c r="E166" s="465"/>
      <c r="F166" s="46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61.5" customHeight="1" x14ac:dyDescent="0.15">
      <c r="A167" s="464"/>
      <c r="B167" s="465"/>
      <c r="C167" s="465"/>
      <c r="D167" s="465"/>
      <c r="E167" s="465"/>
      <c r="F167" s="46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61.5" customHeight="1" x14ac:dyDescent="0.15">
      <c r="A168" s="464"/>
      <c r="B168" s="465"/>
      <c r="C168" s="465"/>
      <c r="D168" s="465"/>
      <c r="E168" s="465"/>
      <c r="F168" s="46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61.5" customHeight="1" x14ac:dyDescent="0.15">
      <c r="A169" s="464"/>
      <c r="B169" s="465"/>
      <c r="C169" s="465"/>
      <c r="D169" s="465"/>
      <c r="E169" s="465"/>
      <c r="F169" s="46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61.5" customHeight="1" x14ac:dyDescent="0.15">
      <c r="A170" s="464"/>
      <c r="B170" s="465"/>
      <c r="C170" s="465"/>
      <c r="D170" s="465"/>
      <c r="E170" s="465"/>
      <c r="F170" s="46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61.5" customHeight="1" x14ac:dyDescent="0.15">
      <c r="A171" s="464"/>
      <c r="B171" s="465"/>
      <c r="C171" s="465"/>
      <c r="D171" s="465"/>
      <c r="E171" s="465"/>
      <c r="F171" s="46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61.5" customHeight="1" x14ac:dyDescent="0.15">
      <c r="A172" s="464"/>
      <c r="B172" s="465"/>
      <c r="C172" s="465"/>
      <c r="D172" s="465"/>
      <c r="E172" s="465"/>
      <c r="F172" s="46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61.5" customHeight="1" x14ac:dyDescent="0.15">
      <c r="A173" s="464"/>
      <c r="B173" s="465"/>
      <c r="C173" s="465"/>
      <c r="D173" s="465"/>
      <c r="E173" s="465"/>
      <c r="F173" s="46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61.5" customHeight="1" x14ac:dyDescent="0.15">
      <c r="A174" s="464"/>
      <c r="B174" s="465"/>
      <c r="C174" s="465"/>
      <c r="D174" s="465"/>
      <c r="E174" s="465"/>
      <c r="F174" s="46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61.5" customHeight="1" x14ac:dyDescent="0.15">
      <c r="A175" s="464"/>
      <c r="B175" s="465"/>
      <c r="C175" s="465"/>
      <c r="D175" s="465"/>
      <c r="E175" s="465"/>
      <c r="F175" s="46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83.25" customHeight="1" x14ac:dyDescent="0.15">
      <c r="A176" s="464"/>
      <c r="B176" s="465"/>
      <c r="C176" s="465"/>
      <c r="D176" s="465"/>
      <c r="E176" s="465"/>
      <c r="F176" s="46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83.25"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8" t="s">
        <v>459</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472</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x14ac:dyDescent="0.15">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x14ac:dyDescent="0.15">
      <c r="A180" s="126"/>
      <c r="B180" s="539"/>
      <c r="C180" s="539"/>
      <c r="D180" s="539"/>
      <c r="E180" s="539"/>
      <c r="F180" s="540"/>
      <c r="G180" s="97" t="s">
        <v>456</v>
      </c>
      <c r="H180" s="98"/>
      <c r="I180" s="98"/>
      <c r="J180" s="98"/>
      <c r="K180" s="99"/>
      <c r="L180" s="100" t="s">
        <v>457</v>
      </c>
      <c r="M180" s="101"/>
      <c r="N180" s="101"/>
      <c r="O180" s="101"/>
      <c r="P180" s="101"/>
      <c r="Q180" s="101"/>
      <c r="R180" s="101"/>
      <c r="S180" s="101"/>
      <c r="T180" s="101"/>
      <c r="U180" s="101"/>
      <c r="V180" s="101"/>
      <c r="W180" s="101"/>
      <c r="X180" s="102"/>
      <c r="Y180" s="103">
        <v>1487</v>
      </c>
      <c r="Z180" s="104"/>
      <c r="AA180" s="104"/>
      <c r="AB180" s="105"/>
      <c r="AC180" s="97" t="s">
        <v>471</v>
      </c>
      <c r="AD180" s="98"/>
      <c r="AE180" s="98"/>
      <c r="AF180" s="98"/>
      <c r="AG180" s="99"/>
      <c r="AH180" s="100" t="s">
        <v>473</v>
      </c>
      <c r="AI180" s="101"/>
      <c r="AJ180" s="101"/>
      <c r="AK180" s="101"/>
      <c r="AL180" s="101"/>
      <c r="AM180" s="101"/>
      <c r="AN180" s="101"/>
      <c r="AO180" s="101"/>
      <c r="AP180" s="101"/>
      <c r="AQ180" s="101"/>
      <c r="AR180" s="101"/>
      <c r="AS180" s="101"/>
      <c r="AT180" s="102"/>
      <c r="AU180" s="103">
        <v>2988</v>
      </c>
      <c r="AV180" s="104"/>
      <c r="AW180" s="104"/>
      <c r="AX180" s="400"/>
    </row>
    <row r="181" spans="1:50" ht="24.75" customHeight="1" x14ac:dyDescent="0.15">
      <c r="A181" s="126"/>
      <c r="B181" s="539"/>
      <c r="C181" s="539"/>
      <c r="D181" s="539"/>
      <c r="E181" s="539"/>
      <c r="F181" s="540"/>
      <c r="G181" s="74" t="s">
        <v>471</v>
      </c>
      <c r="H181" s="75"/>
      <c r="I181" s="75"/>
      <c r="J181" s="75"/>
      <c r="K181" s="76"/>
      <c r="L181" s="77" t="s">
        <v>458</v>
      </c>
      <c r="M181" s="78"/>
      <c r="N181" s="78"/>
      <c r="O181" s="78"/>
      <c r="P181" s="78"/>
      <c r="Q181" s="78"/>
      <c r="R181" s="78"/>
      <c r="S181" s="78"/>
      <c r="T181" s="78"/>
      <c r="U181" s="78"/>
      <c r="V181" s="78"/>
      <c r="W181" s="78"/>
      <c r="X181" s="79"/>
      <c r="Y181" s="80">
        <v>0.2</v>
      </c>
      <c r="Z181" s="81"/>
      <c r="AA181" s="81"/>
      <c r="AB181" s="92"/>
      <c r="AC181" s="74" t="s">
        <v>471</v>
      </c>
      <c r="AD181" s="75"/>
      <c r="AE181" s="75"/>
      <c r="AF181" s="75"/>
      <c r="AG181" s="76"/>
      <c r="AH181" s="77" t="s">
        <v>474</v>
      </c>
      <c r="AI181" s="78"/>
      <c r="AJ181" s="78"/>
      <c r="AK181" s="78"/>
      <c r="AL181" s="78"/>
      <c r="AM181" s="78"/>
      <c r="AN181" s="78"/>
      <c r="AO181" s="78"/>
      <c r="AP181" s="78"/>
      <c r="AQ181" s="78"/>
      <c r="AR181" s="78"/>
      <c r="AS181" s="78"/>
      <c r="AT181" s="79"/>
      <c r="AU181" s="80">
        <v>1804</v>
      </c>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t="s">
        <v>471</v>
      </c>
      <c r="AD182" s="75"/>
      <c r="AE182" s="75"/>
      <c r="AF182" s="75"/>
      <c r="AG182" s="76"/>
      <c r="AH182" s="77" t="s">
        <v>475</v>
      </c>
      <c r="AI182" s="78"/>
      <c r="AJ182" s="78"/>
      <c r="AK182" s="78"/>
      <c r="AL182" s="78"/>
      <c r="AM182" s="78"/>
      <c r="AN182" s="78"/>
      <c r="AO182" s="78"/>
      <c r="AP182" s="78"/>
      <c r="AQ182" s="78"/>
      <c r="AR182" s="78"/>
      <c r="AS182" s="78"/>
      <c r="AT182" s="79"/>
      <c r="AU182" s="80">
        <v>40</v>
      </c>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t="s">
        <v>471</v>
      </c>
      <c r="AD183" s="75"/>
      <c r="AE183" s="75"/>
      <c r="AF183" s="75"/>
      <c r="AG183" s="76"/>
      <c r="AH183" s="77" t="s">
        <v>476</v>
      </c>
      <c r="AI183" s="78"/>
      <c r="AJ183" s="78"/>
      <c r="AK183" s="78"/>
      <c r="AL183" s="78"/>
      <c r="AM183" s="78"/>
      <c r="AN183" s="78"/>
      <c r="AO183" s="78"/>
      <c r="AP183" s="78"/>
      <c r="AQ183" s="78"/>
      <c r="AR183" s="78"/>
      <c r="AS183" s="78"/>
      <c r="AT183" s="79"/>
      <c r="AU183" s="80">
        <v>35</v>
      </c>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1487.2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4867</v>
      </c>
      <c r="AV190" s="89"/>
      <c r="AW190" s="89"/>
      <c r="AX190" s="91"/>
    </row>
    <row r="191" spans="1:50" ht="30" customHeight="1" x14ac:dyDescent="0.15">
      <c r="A191" s="126"/>
      <c r="B191" s="539"/>
      <c r="C191" s="539"/>
      <c r="D191" s="539"/>
      <c r="E191" s="539"/>
      <c r="F191" s="540"/>
      <c r="G191" s="388" t="s">
        <v>460</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477</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x14ac:dyDescent="0.15">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x14ac:dyDescent="0.15">
      <c r="A193" s="126"/>
      <c r="B193" s="539"/>
      <c r="C193" s="539"/>
      <c r="D193" s="539"/>
      <c r="E193" s="539"/>
      <c r="F193" s="540"/>
      <c r="G193" s="97" t="s">
        <v>456</v>
      </c>
      <c r="H193" s="98"/>
      <c r="I193" s="98"/>
      <c r="J193" s="98"/>
      <c r="K193" s="99"/>
      <c r="L193" s="100" t="s">
        <v>461</v>
      </c>
      <c r="M193" s="101"/>
      <c r="N193" s="101"/>
      <c r="O193" s="101"/>
      <c r="P193" s="101"/>
      <c r="Q193" s="101"/>
      <c r="R193" s="101"/>
      <c r="S193" s="101"/>
      <c r="T193" s="101"/>
      <c r="U193" s="101"/>
      <c r="V193" s="101"/>
      <c r="W193" s="101"/>
      <c r="X193" s="102"/>
      <c r="Y193" s="103">
        <v>741</v>
      </c>
      <c r="Z193" s="104"/>
      <c r="AA193" s="104"/>
      <c r="AB193" s="105"/>
      <c r="AC193" s="97" t="s">
        <v>471</v>
      </c>
      <c r="AD193" s="98"/>
      <c r="AE193" s="98"/>
      <c r="AF193" s="98"/>
      <c r="AG193" s="99"/>
      <c r="AH193" s="100" t="s">
        <v>478</v>
      </c>
      <c r="AI193" s="101"/>
      <c r="AJ193" s="101"/>
      <c r="AK193" s="101"/>
      <c r="AL193" s="101"/>
      <c r="AM193" s="101"/>
      <c r="AN193" s="101"/>
      <c r="AO193" s="101"/>
      <c r="AP193" s="101"/>
      <c r="AQ193" s="101"/>
      <c r="AR193" s="101"/>
      <c r="AS193" s="101"/>
      <c r="AT193" s="102"/>
      <c r="AU193" s="103">
        <v>404</v>
      </c>
      <c r="AV193" s="104"/>
      <c r="AW193" s="104"/>
      <c r="AX193" s="400"/>
    </row>
    <row r="194" spans="1:50" ht="24.75" customHeight="1" x14ac:dyDescent="0.15">
      <c r="A194" s="126"/>
      <c r="B194" s="539"/>
      <c r="C194" s="539"/>
      <c r="D194" s="539"/>
      <c r="E194" s="539"/>
      <c r="F194" s="540"/>
      <c r="G194" s="74" t="s">
        <v>471</v>
      </c>
      <c r="H194" s="75"/>
      <c r="I194" s="75"/>
      <c r="J194" s="75"/>
      <c r="K194" s="76"/>
      <c r="L194" s="77" t="s">
        <v>462</v>
      </c>
      <c r="M194" s="78"/>
      <c r="N194" s="78"/>
      <c r="O194" s="78"/>
      <c r="P194" s="78"/>
      <c r="Q194" s="78"/>
      <c r="R194" s="78"/>
      <c r="S194" s="78"/>
      <c r="T194" s="78"/>
      <c r="U194" s="78"/>
      <c r="V194" s="78"/>
      <c r="W194" s="78"/>
      <c r="X194" s="79"/>
      <c r="Y194" s="80">
        <v>569</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t="s">
        <v>471</v>
      </c>
      <c r="H195" s="75"/>
      <c r="I195" s="75"/>
      <c r="J195" s="75"/>
      <c r="K195" s="76"/>
      <c r="L195" s="77" t="s">
        <v>463</v>
      </c>
      <c r="M195" s="78"/>
      <c r="N195" s="78"/>
      <c r="O195" s="78"/>
      <c r="P195" s="78"/>
      <c r="Q195" s="78"/>
      <c r="R195" s="78"/>
      <c r="S195" s="78"/>
      <c r="T195" s="78"/>
      <c r="U195" s="78"/>
      <c r="V195" s="78"/>
      <c r="W195" s="78"/>
      <c r="X195" s="79"/>
      <c r="Y195" s="80">
        <v>409</v>
      </c>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t="s">
        <v>471</v>
      </c>
      <c r="H196" s="75"/>
      <c r="I196" s="75"/>
      <c r="J196" s="75"/>
      <c r="K196" s="76"/>
      <c r="L196" s="77" t="s">
        <v>464</v>
      </c>
      <c r="M196" s="78"/>
      <c r="N196" s="78"/>
      <c r="O196" s="78"/>
      <c r="P196" s="78"/>
      <c r="Q196" s="78"/>
      <c r="R196" s="78"/>
      <c r="S196" s="78"/>
      <c r="T196" s="78"/>
      <c r="U196" s="78"/>
      <c r="V196" s="78"/>
      <c r="W196" s="78"/>
      <c r="X196" s="79"/>
      <c r="Y196" s="80">
        <v>352</v>
      </c>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t="s">
        <v>471</v>
      </c>
      <c r="H197" s="75"/>
      <c r="I197" s="75"/>
      <c r="J197" s="75"/>
      <c r="K197" s="76"/>
      <c r="L197" s="77" t="s">
        <v>465</v>
      </c>
      <c r="M197" s="78"/>
      <c r="N197" s="78"/>
      <c r="O197" s="78"/>
      <c r="P197" s="78"/>
      <c r="Q197" s="78"/>
      <c r="R197" s="78"/>
      <c r="S197" s="78"/>
      <c r="T197" s="78"/>
      <c r="U197" s="78"/>
      <c r="V197" s="78"/>
      <c r="W197" s="78"/>
      <c r="X197" s="79"/>
      <c r="Y197" s="80">
        <v>188</v>
      </c>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2259</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404</v>
      </c>
      <c r="AV203" s="89"/>
      <c r="AW203" s="89"/>
      <c r="AX203" s="91"/>
    </row>
    <row r="204" spans="1:50" ht="30" customHeight="1" x14ac:dyDescent="0.15">
      <c r="A204" s="126"/>
      <c r="B204" s="539"/>
      <c r="C204" s="539"/>
      <c r="D204" s="539"/>
      <c r="E204" s="539"/>
      <c r="F204" s="540"/>
      <c r="G204" s="388" t="s">
        <v>466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479</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x14ac:dyDescent="0.15">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x14ac:dyDescent="0.15">
      <c r="A206" s="126"/>
      <c r="B206" s="539"/>
      <c r="C206" s="539"/>
      <c r="D206" s="539"/>
      <c r="E206" s="539"/>
      <c r="F206" s="540"/>
      <c r="G206" s="97" t="s">
        <v>456</v>
      </c>
      <c r="H206" s="98"/>
      <c r="I206" s="98"/>
      <c r="J206" s="98"/>
      <c r="K206" s="99"/>
      <c r="L206" s="100" t="s">
        <v>467</v>
      </c>
      <c r="M206" s="101"/>
      <c r="N206" s="101"/>
      <c r="O206" s="101"/>
      <c r="P206" s="101"/>
      <c r="Q206" s="101"/>
      <c r="R206" s="101"/>
      <c r="S206" s="101"/>
      <c r="T206" s="101"/>
      <c r="U206" s="101"/>
      <c r="V206" s="101"/>
      <c r="W206" s="101"/>
      <c r="X206" s="102"/>
      <c r="Y206" s="103">
        <v>4</v>
      </c>
      <c r="Z206" s="104"/>
      <c r="AA206" s="104"/>
      <c r="AB206" s="105"/>
      <c r="AC206" s="97" t="s">
        <v>471</v>
      </c>
      <c r="AD206" s="98"/>
      <c r="AE206" s="98"/>
      <c r="AF206" s="98"/>
      <c r="AG206" s="99"/>
      <c r="AH206" s="100" t="s">
        <v>481</v>
      </c>
      <c r="AI206" s="101"/>
      <c r="AJ206" s="101"/>
      <c r="AK206" s="101"/>
      <c r="AL206" s="101"/>
      <c r="AM206" s="101"/>
      <c r="AN206" s="101"/>
      <c r="AO206" s="101"/>
      <c r="AP206" s="101"/>
      <c r="AQ206" s="101"/>
      <c r="AR206" s="101"/>
      <c r="AS206" s="101"/>
      <c r="AT206" s="102"/>
      <c r="AU206" s="103">
        <v>51</v>
      </c>
      <c r="AV206" s="104"/>
      <c r="AW206" s="104"/>
      <c r="AX206" s="400"/>
    </row>
    <row r="207" spans="1:50" ht="24.75"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t="s">
        <v>471</v>
      </c>
      <c r="AD207" s="75"/>
      <c r="AE207" s="75"/>
      <c r="AF207" s="75"/>
      <c r="AG207" s="76"/>
      <c r="AH207" s="77" t="s">
        <v>480</v>
      </c>
      <c r="AI207" s="78"/>
      <c r="AJ207" s="78"/>
      <c r="AK207" s="78"/>
      <c r="AL207" s="78"/>
      <c r="AM207" s="78"/>
      <c r="AN207" s="78"/>
      <c r="AO207" s="78"/>
      <c r="AP207" s="78"/>
      <c r="AQ207" s="78"/>
      <c r="AR207" s="78"/>
      <c r="AS207" s="78"/>
      <c r="AT207" s="79"/>
      <c r="AU207" s="80">
        <v>15</v>
      </c>
      <c r="AV207" s="81"/>
      <c r="AW207" s="81"/>
      <c r="AX207" s="82"/>
    </row>
    <row r="208" spans="1:50" ht="24.75"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4</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66</v>
      </c>
      <c r="AV216" s="89"/>
      <c r="AW216" s="89"/>
      <c r="AX216" s="91"/>
    </row>
    <row r="217" spans="1:50" ht="30" customHeight="1" x14ac:dyDescent="0.15">
      <c r="A217" s="126"/>
      <c r="B217" s="539"/>
      <c r="C217" s="539"/>
      <c r="D217" s="539"/>
      <c r="E217" s="539"/>
      <c r="F217" s="540"/>
      <c r="G217" s="388" t="s">
        <v>468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482</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x14ac:dyDescent="0.15">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x14ac:dyDescent="0.15">
      <c r="A219" s="126"/>
      <c r="B219" s="539"/>
      <c r="C219" s="539"/>
      <c r="D219" s="539"/>
      <c r="E219" s="539"/>
      <c r="F219" s="540"/>
      <c r="G219" s="97" t="s">
        <v>456</v>
      </c>
      <c r="H219" s="98"/>
      <c r="I219" s="98"/>
      <c r="J219" s="98"/>
      <c r="K219" s="99"/>
      <c r="L219" s="100" t="s">
        <v>469</v>
      </c>
      <c r="M219" s="101"/>
      <c r="N219" s="101"/>
      <c r="O219" s="101"/>
      <c r="P219" s="101"/>
      <c r="Q219" s="101"/>
      <c r="R219" s="101"/>
      <c r="S219" s="101"/>
      <c r="T219" s="101"/>
      <c r="U219" s="101"/>
      <c r="V219" s="101"/>
      <c r="W219" s="101"/>
      <c r="X219" s="102"/>
      <c r="Y219" s="103">
        <v>3109</v>
      </c>
      <c r="Z219" s="104"/>
      <c r="AA219" s="104"/>
      <c r="AB219" s="105"/>
      <c r="AC219" s="97" t="s">
        <v>471</v>
      </c>
      <c r="AD219" s="98"/>
      <c r="AE219" s="98"/>
      <c r="AF219" s="98"/>
      <c r="AG219" s="99"/>
      <c r="AH219" s="100" t="s">
        <v>483</v>
      </c>
      <c r="AI219" s="101"/>
      <c r="AJ219" s="101"/>
      <c r="AK219" s="101"/>
      <c r="AL219" s="101"/>
      <c r="AM219" s="101"/>
      <c r="AN219" s="101"/>
      <c r="AO219" s="101"/>
      <c r="AP219" s="101"/>
      <c r="AQ219" s="101"/>
      <c r="AR219" s="101"/>
      <c r="AS219" s="101"/>
      <c r="AT219" s="102"/>
      <c r="AU219" s="103">
        <v>373</v>
      </c>
      <c r="AV219" s="104"/>
      <c r="AW219" s="104"/>
      <c r="AX219" s="400"/>
    </row>
    <row r="220" spans="1:50" ht="24.75" customHeight="1" x14ac:dyDescent="0.15">
      <c r="A220" s="126"/>
      <c r="B220" s="539"/>
      <c r="C220" s="539"/>
      <c r="D220" s="539"/>
      <c r="E220" s="539"/>
      <c r="F220" s="540"/>
      <c r="G220" s="74" t="s">
        <v>456</v>
      </c>
      <c r="H220" s="75"/>
      <c r="I220" s="75"/>
      <c r="J220" s="75"/>
      <c r="K220" s="76"/>
      <c r="L220" s="77" t="s">
        <v>470</v>
      </c>
      <c r="M220" s="78"/>
      <c r="N220" s="78"/>
      <c r="O220" s="78"/>
      <c r="P220" s="78"/>
      <c r="Q220" s="78"/>
      <c r="R220" s="78"/>
      <c r="S220" s="78"/>
      <c r="T220" s="78"/>
      <c r="U220" s="78"/>
      <c r="V220" s="78"/>
      <c r="W220" s="78"/>
      <c r="X220" s="79"/>
      <c r="Y220" s="80">
        <v>42</v>
      </c>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3151</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373</v>
      </c>
      <c r="AV229" s="89"/>
      <c r="AW229" s="89"/>
      <c r="AX229" s="91"/>
    </row>
    <row r="230" spans="1:50" ht="37.5" customHeight="1" thickBot="1" x14ac:dyDescent="0.2">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459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521</v>
      </c>
      <c r="D236" s="113"/>
      <c r="E236" s="113"/>
      <c r="F236" s="113"/>
      <c r="G236" s="113"/>
      <c r="H236" s="113"/>
      <c r="I236" s="113"/>
      <c r="J236" s="113"/>
      <c r="K236" s="113"/>
      <c r="L236" s="113"/>
      <c r="M236" s="117" t="s">
        <v>522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1487</v>
      </c>
      <c r="AL236" s="115"/>
      <c r="AM236" s="115"/>
      <c r="AN236" s="115"/>
      <c r="AO236" s="115"/>
      <c r="AP236" s="116"/>
      <c r="AQ236" s="117" t="s">
        <v>523</v>
      </c>
      <c r="AR236" s="113"/>
      <c r="AS236" s="113"/>
      <c r="AT236" s="113"/>
      <c r="AU236" s="114" t="s">
        <v>524</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526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379</v>
      </c>
      <c r="D268" s="118"/>
      <c r="E268" s="118"/>
      <c r="F268" s="118"/>
      <c r="G268" s="118"/>
      <c r="H268" s="118"/>
      <c r="I268" s="118"/>
      <c r="J268" s="118"/>
      <c r="K268" s="118"/>
      <c r="L268" s="118"/>
      <c r="M268" s="118" t="s">
        <v>380</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381</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521</v>
      </c>
      <c r="D269" s="113"/>
      <c r="E269" s="113"/>
      <c r="F269" s="113"/>
      <c r="G269" s="113"/>
      <c r="H269" s="113"/>
      <c r="I269" s="113"/>
      <c r="J269" s="113"/>
      <c r="K269" s="113"/>
      <c r="L269" s="113"/>
      <c r="M269" s="117" t="s">
        <v>525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2259</v>
      </c>
      <c r="AL269" s="115"/>
      <c r="AM269" s="115"/>
      <c r="AN269" s="115"/>
      <c r="AO269" s="115"/>
      <c r="AP269" s="116"/>
      <c r="AQ269" s="117" t="s">
        <v>523</v>
      </c>
      <c r="AR269" s="113"/>
      <c r="AS269" s="113"/>
      <c r="AT269" s="113"/>
      <c r="AU269" s="114" t="s">
        <v>524</v>
      </c>
      <c r="AV269" s="115"/>
      <c r="AW269" s="115"/>
      <c r="AX269" s="116"/>
    </row>
    <row r="270" spans="1:50" ht="24" hidden="1"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527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379</v>
      </c>
      <c r="D301" s="118"/>
      <c r="E301" s="118"/>
      <c r="F301" s="118"/>
      <c r="G301" s="118"/>
      <c r="H301" s="118"/>
      <c r="I301" s="118"/>
      <c r="J301" s="118"/>
      <c r="K301" s="118"/>
      <c r="L301" s="118"/>
      <c r="M301" s="118" t="s">
        <v>380</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381</v>
      </c>
      <c r="AL301" s="118"/>
      <c r="AM301" s="118"/>
      <c r="AN301" s="118"/>
      <c r="AO301" s="118"/>
      <c r="AP301" s="118"/>
      <c r="AQ301" s="118" t="s">
        <v>23</v>
      </c>
      <c r="AR301" s="118"/>
      <c r="AS301" s="118"/>
      <c r="AT301" s="118"/>
      <c r="AU301" s="120" t="s">
        <v>24</v>
      </c>
      <c r="AV301" s="121"/>
      <c r="AW301" s="121"/>
      <c r="AX301" s="122"/>
    </row>
    <row r="302" spans="1:50" ht="24" customHeight="1" x14ac:dyDescent="0.15">
      <c r="A302" s="112">
        <v>1</v>
      </c>
      <c r="B302" s="112">
        <v>1</v>
      </c>
      <c r="C302" s="117" t="s">
        <v>528</v>
      </c>
      <c r="D302" s="113"/>
      <c r="E302" s="113"/>
      <c r="F302" s="113"/>
      <c r="G302" s="113"/>
      <c r="H302" s="113"/>
      <c r="I302" s="113"/>
      <c r="J302" s="113"/>
      <c r="K302" s="113"/>
      <c r="L302" s="113"/>
      <c r="M302" s="117" t="s">
        <v>529</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4</v>
      </c>
      <c r="AL302" s="115"/>
      <c r="AM302" s="115"/>
      <c r="AN302" s="115"/>
      <c r="AO302" s="115"/>
      <c r="AP302" s="116"/>
      <c r="AQ302" s="117" t="s">
        <v>524</v>
      </c>
      <c r="AR302" s="113"/>
      <c r="AS302" s="113"/>
      <c r="AT302" s="113"/>
      <c r="AU302" s="114" t="s">
        <v>524</v>
      </c>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530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379</v>
      </c>
      <c r="D334" s="118"/>
      <c r="E334" s="118"/>
      <c r="F334" s="118"/>
      <c r="G334" s="118"/>
      <c r="H334" s="118"/>
      <c r="I334" s="118"/>
      <c r="J334" s="118"/>
      <c r="K334" s="118"/>
      <c r="L334" s="118"/>
      <c r="M334" s="118" t="s">
        <v>380</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381</v>
      </c>
      <c r="AL334" s="118"/>
      <c r="AM334" s="118"/>
      <c r="AN334" s="118"/>
      <c r="AO334" s="118"/>
      <c r="AP334" s="118"/>
      <c r="AQ334" s="118" t="s">
        <v>23</v>
      </c>
      <c r="AR334" s="118"/>
      <c r="AS334" s="118"/>
      <c r="AT334" s="118"/>
      <c r="AU334" s="120" t="s">
        <v>24</v>
      </c>
      <c r="AV334" s="121"/>
      <c r="AW334" s="121"/>
      <c r="AX334" s="122"/>
    </row>
    <row r="335" spans="1:50" ht="24" customHeight="1" x14ac:dyDescent="0.15">
      <c r="A335" s="112">
        <v>1</v>
      </c>
      <c r="B335" s="112">
        <v>1</v>
      </c>
      <c r="C335" s="117" t="s">
        <v>531</v>
      </c>
      <c r="D335" s="113"/>
      <c r="E335" s="113"/>
      <c r="F335" s="113"/>
      <c r="G335" s="113"/>
      <c r="H335" s="113"/>
      <c r="I335" s="113"/>
      <c r="J335" s="113"/>
      <c r="K335" s="113"/>
      <c r="L335" s="113"/>
      <c r="M335" s="117" t="s">
        <v>533</v>
      </c>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v>3150</v>
      </c>
      <c r="AL335" s="115"/>
      <c r="AM335" s="115"/>
      <c r="AN335" s="115"/>
      <c r="AO335" s="115"/>
      <c r="AP335" s="116"/>
      <c r="AQ335" s="117" t="s">
        <v>524</v>
      </c>
      <c r="AR335" s="113"/>
      <c r="AS335" s="113"/>
      <c r="AT335" s="113"/>
      <c r="AU335" s="114" t="s">
        <v>524</v>
      </c>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534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379</v>
      </c>
      <c r="D367" s="118"/>
      <c r="E367" s="118"/>
      <c r="F367" s="118"/>
      <c r="G367" s="118"/>
      <c r="H367" s="118"/>
      <c r="I367" s="118"/>
      <c r="J367" s="118"/>
      <c r="K367" s="118"/>
      <c r="L367" s="118"/>
      <c r="M367" s="118" t="s">
        <v>380</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381</v>
      </c>
      <c r="AL367" s="118"/>
      <c r="AM367" s="118"/>
      <c r="AN367" s="118"/>
      <c r="AO367" s="118"/>
      <c r="AP367" s="118"/>
      <c r="AQ367" s="118" t="s">
        <v>23</v>
      </c>
      <c r="AR367" s="118"/>
      <c r="AS367" s="118"/>
      <c r="AT367" s="118"/>
      <c r="AU367" s="120" t="s">
        <v>24</v>
      </c>
      <c r="AV367" s="121"/>
      <c r="AW367" s="121"/>
      <c r="AX367" s="122"/>
    </row>
    <row r="368" spans="1:50" ht="24" customHeight="1" x14ac:dyDescent="0.15">
      <c r="A368" s="112">
        <v>1</v>
      </c>
      <c r="B368" s="112">
        <v>1</v>
      </c>
      <c r="C368" s="117" t="s">
        <v>531</v>
      </c>
      <c r="D368" s="113"/>
      <c r="E368" s="113"/>
      <c r="F368" s="113"/>
      <c r="G368" s="113"/>
      <c r="H368" s="113"/>
      <c r="I368" s="113"/>
      <c r="J368" s="113"/>
      <c r="K368" s="113"/>
      <c r="L368" s="113"/>
      <c r="M368" s="117" t="s">
        <v>532</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4866</v>
      </c>
      <c r="AL368" s="115"/>
      <c r="AM368" s="115"/>
      <c r="AN368" s="115"/>
      <c r="AO368" s="115"/>
      <c r="AP368" s="116"/>
      <c r="AQ368" s="117" t="s">
        <v>524</v>
      </c>
      <c r="AR368" s="113"/>
      <c r="AS368" s="113"/>
      <c r="AT368" s="113"/>
      <c r="AU368" s="114" t="s">
        <v>524</v>
      </c>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536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379</v>
      </c>
      <c r="D400" s="118"/>
      <c r="E400" s="118"/>
      <c r="F400" s="118"/>
      <c r="G400" s="118"/>
      <c r="H400" s="118"/>
      <c r="I400" s="118"/>
      <c r="J400" s="118"/>
      <c r="K400" s="118"/>
      <c r="L400" s="118"/>
      <c r="M400" s="118" t="s">
        <v>380</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381</v>
      </c>
      <c r="AL400" s="118"/>
      <c r="AM400" s="118"/>
      <c r="AN400" s="118"/>
      <c r="AO400" s="118"/>
      <c r="AP400" s="118"/>
      <c r="AQ400" s="118" t="s">
        <v>23</v>
      </c>
      <c r="AR400" s="118"/>
      <c r="AS400" s="118"/>
      <c r="AT400" s="118"/>
      <c r="AU400" s="120" t="s">
        <v>24</v>
      </c>
      <c r="AV400" s="121"/>
      <c r="AW400" s="121"/>
      <c r="AX400" s="122"/>
    </row>
    <row r="401" spans="1:50" ht="24" customHeight="1" x14ac:dyDescent="0.15">
      <c r="A401" s="112">
        <v>1</v>
      </c>
      <c r="B401" s="112">
        <v>1</v>
      </c>
      <c r="C401" s="117" t="s">
        <v>535</v>
      </c>
      <c r="D401" s="113"/>
      <c r="E401" s="113"/>
      <c r="F401" s="113"/>
      <c r="G401" s="113"/>
      <c r="H401" s="113"/>
      <c r="I401" s="113"/>
      <c r="J401" s="113"/>
      <c r="K401" s="113"/>
      <c r="L401" s="113"/>
      <c r="M401" s="117" t="s">
        <v>537</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404</v>
      </c>
      <c r="AL401" s="115"/>
      <c r="AM401" s="115"/>
      <c r="AN401" s="115"/>
      <c r="AO401" s="115"/>
      <c r="AP401" s="116"/>
      <c r="AQ401" s="117" t="s">
        <v>524</v>
      </c>
      <c r="AR401" s="113"/>
      <c r="AS401" s="113"/>
      <c r="AT401" s="113"/>
      <c r="AU401" s="114" t="s">
        <v>524</v>
      </c>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538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379</v>
      </c>
      <c r="D433" s="118"/>
      <c r="E433" s="118"/>
      <c r="F433" s="118"/>
      <c r="G433" s="118"/>
      <c r="H433" s="118"/>
      <c r="I433" s="118"/>
      <c r="J433" s="118"/>
      <c r="K433" s="118"/>
      <c r="L433" s="118"/>
      <c r="M433" s="118" t="s">
        <v>380</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381</v>
      </c>
      <c r="AL433" s="118"/>
      <c r="AM433" s="118"/>
      <c r="AN433" s="118"/>
      <c r="AO433" s="118"/>
      <c r="AP433" s="118"/>
      <c r="AQ433" s="118" t="s">
        <v>23</v>
      </c>
      <c r="AR433" s="118"/>
      <c r="AS433" s="118"/>
      <c r="AT433" s="118"/>
      <c r="AU433" s="120" t="s">
        <v>24</v>
      </c>
      <c r="AV433" s="121"/>
      <c r="AW433" s="121"/>
      <c r="AX433" s="122"/>
    </row>
    <row r="434" spans="1:50" ht="24" customHeight="1" x14ac:dyDescent="0.15">
      <c r="A434" s="112">
        <v>1</v>
      </c>
      <c r="B434" s="112">
        <v>1</v>
      </c>
      <c r="C434" s="117" t="s">
        <v>539</v>
      </c>
      <c r="D434" s="113"/>
      <c r="E434" s="113"/>
      <c r="F434" s="113"/>
      <c r="G434" s="113"/>
      <c r="H434" s="113"/>
      <c r="I434" s="113"/>
      <c r="J434" s="113"/>
      <c r="K434" s="113"/>
      <c r="L434" s="113"/>
      <c r="M434" s="117" t="s">
        <v>540</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66</v>
      </c>
      <c r="AL434" s="115"/>
      <c r="AM434" s="115"/>
      <c r="AN434" s="115"/>
      <c r="AO434" s="115"/>
      <c r="AP434" s="116"/>
      <c r="AQ434" s="117" t="s">
        <v>524</v>
      </c>
      <c r="AR434" s="113"/>
      <c r="AS434" s="113"/>
      <c r="AT434" s="113"/>
      <c r="AU434" s="114" t="s">
        <v>524</v>
      </c>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541</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379</v>
      </c>
      <c r="D466" s="118"/>
      <c r="E466" s="118"/>
      <c r="F466" s="118"/>
      <c r="G466" s="118"/>
      <c r="H466" s="118"/>
      <c r="I466" s="118"/>
      <c r="J466" s="118"/>
      <c r="K466" s="118"/>
      <c r="L466" s="118"/>
      <c r="M466" s="118" t="s">
        <v>380</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381</v>
      </c>
      <c r="AL466" s="118"/>
      <c r="AM466" s="118"/>
      <c r="AN466" s="118"/>
      <c r="AO466" s="118"/>
      <c r="AP466" s="118"/>
      <c r="AQ466" s="118" t="s">
        <v>23</v>
      </c>
      <c r="AR466" s="118"/>
      <c r="AS466" s="118"/>
      <c r="AT466" s="118"/>
      <c r="AU466" s="120" t="s">
        <v>24</v>
      </c>
      <c r="AV466" s="121"/>
      <c r="AW466" s="121"/>
      <c r="AX466" s="122"/>
    </row>
    <row r="467" spans="1:50" ht="24" customHeight="1" x14ac:dyDescent="0.15">
      <c r="A467" s="112">
        <v>1</v>
      </c>
      <c r="B467" s="112">
        <v>1</v>
      </c>
      <c r="C467" s="117" t="s">
        <v>535</v>
      </c>
      <c r="D467" s="113"/>
      <c r="E467" s="113"/>
      <c r="F467" s="113"/>
      <c r="G467" s="113"/>
      <c r="H467" s="113"/>
      <c r="I467" s="113"/>
      <c r="J467" s="113"/>
      <c r="K467" s="113"/>
      <c r="L467" s="113"/>
      <c r="M467" s="117" t="s">
        <v>542</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373</v>
      </c>
      <c r="AL467" s="115"/>
      <c r="AM467" s="115"/>
      <c r="AN467" s="115"/>
      <c r="AO467" s="115"/>
      <c r="AP467" s="116"/>
      <c r="AQ467" s="117" t="s">
        <v>524</v>
      </c>
      <c r="AR467" s="113"/>
      <c r="AS467" s="113"/>
      <c r="AT467" s="113"/>
      <c r="AU467" s="114" t="s">
        <v>524</v>
      </c>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1057" priority="561">
      <formula>IF(RIGHT(TEXT(P14,"0.#"),1)=".",FALSE,TRUE)</formula>
    </cfRule>
    <cfRule type="expression" dxfId="1056" priority="562">
      <formula>IF(RIGHT(TEXT(P14,"0.#"),1)=".",TRUE,FALSE)</formula>
    </cfRule>
  </conditionalFormatting>
  <conditionalFormatting sqref="AE23:AI23">
    <cfRule type="expression" dxfId="1055" priority="551">
      <formula>IF(RIGHT(TEXT(AE23,"0.#"),1)=".",FALSE,TRUE)</formula>
    </cfRule>
    <cfRule type="expression" dxfId="1054" priority="552">
      <formula>IF(RIGHT(TEXT(AE23,"0.#"),1)=".",TRUE,FALSE)</formula>
    </cfRule>
  </conditionalFormatting>
  <conditionalFormatting sqref="AE69:AX69">
    <cfRule type="expression" dxfId="1053" priority="483">
      <formula>IF(RIGHT(TEXT(AE69,"0.#"),1)=".",FALSE,TRUE)</formula>
    </cfRule>
    <cfRule type="expression" dxfId="1052" priority="484">
      <formula>IF(RIGHT(TEXT(AE69,"0.#"),1)=".",TRUE,FALSE)</formula>
    </cfRule>
  </conditionalFormatting>
  <conditionalFormatting sqref="AE83:AI83">
    <cfRule type="expression" dxfId="1051" priority="465">
      <formula>IF(RIGHT(TEXT(AE83,"0.#"),1)=".",FALSE,TRUE)</formula>
    </cfRule>
    <cfRule type="expression" dxfId="1050" priority="466">
      <formula>IF(RIGHT(TEXT(AE83,"0.#"),1)=".",TRUE,FALSE)</formula>
    </cfRule>
  </conditionalFormatting>
  <conditionalFormatting sqref="AJ83:AX83">
    <cfRule type="expression" dxfId="1049" priority="463">
      <formula>IF(RIGHT(TEXT(AJ83,"0.#"),1)=".",FALSE,TRUE)</formula>
    </cfRule>
    <cfRule type="expression" dxfId="1048" priority="464">
      <formula>IF(RIGHT(TEXT(AJ83,"0.#"),1)=".",TRUE,FALSE)</formula>
    </cfRule>
  </conditionalFormatting>
  <conditionalFormatting sqref="L99">
    <cfRule type="expression" dxfId="1047" priority="443">
      <formula>IF(RIGHT(TEXT(L99,"0.#"),1)=".",FALSE,TRUE)</formula>
    </cfRule>
    <cfRule type="expression" dxfId="1046" priority="444">
      <formula>IF(RIGHT(TEXT(L99,"0.#"),1)=".",TRUE,FALSE)</formula>
    </cfRule>
  </conditionalFormatting>
  <conditionalFormatting sqref="L104">
    <cfRule type="expression" dxfId="1045" priority="441">
      <formula>IF(RIGHT(TEXT(L104,"0.#"),1)=".",FALSE,TRUE)</formula>
    </cfRule>
    <cfRule type="expression" dxfId="1044" priority="442">
      <formula>IF(RIGHT(TEXT(L104,"0.#"),1)=".",TRUE,FALSE)</formula>
    </cfRule>
  </conditionalFormatting>
  <conditionalFormatting sqref="R104">
    <cfRule type="expression" dxfId="1043" priority="439">
      <formula>IF(RIGHT(TEXT(R104,"0.#"),1)=".",FALSE,TRUE)</formula>
    </cfRule>
    <cfRule type="expression" dxfId="1042" priority="440">
      <formula>IF(RIGHT(TEXT(R104,"0.#"),1)=".",TRUE,FALSE)</formula>
    </cfRule>
  </conditionalFormatting>
  <conditionalFormatting sqref="P18:AX18">
    <cfRule type="expression" dxfId="1041" priority="437">
      <formula>IF(RIGHT(TEXT(P18,"0.#"),1)=".",FALSE,TRUE)</formula>
    </cfRule>
    <cfRule type="expression" dxfId="1040" priority="438">
      <formula>IF(RIGHT(TEXT(P18,"0.#"),1)=".",TRUE,FALSE)</formula>
    </cfRule>
  </conditionalFormatting>
  <conditionalFormatting sqref="Y181">
    <cfRule type="expression" dxfId="1039" priority="433">
      <formula>IF(RIGHT(TEXT(Y181,"0.#"),1)=".",FALSE,TRUE)</formula>
    </cfRule>
    <cfRule type="expression" dxfId="1038" priority="434">
      <formula>IF(RIGHT(TEXT(Y181,"0.#"),1)=".",TRUE,FALSE)</formula>
    </cfRule>
  </conditionalFormatting>
  <conditionalFormatting sqref="Y190">
    <cfRule type="expression" dxfId="1037" priority="429">
      <formula>IF(RIGHT(TEXT(Y190,"0.#"),1)=".",FALSE,TRUE)</formula>
    </cfRule>
    <cfRule type="expression" dxfId="1036" priority="430">
      <formula>IF(RIGHT(TEXT(Y190,"0.#"),1)=".",TRUE,FALSE)</formula>
    </cfRule>
  </conditionalFormatting>
  <conditionalFormatting sqref="AK236">
    <cfRule type="expression" dxfId="1035" priority="351">
      <formula>IF(RIGHT(TEXT(AK236,"0.#"),1)=".",FALSE,TRUE)</formula>
    </cfRule>
    <cfRule type="expression" dxfId="1034" priority="352">
      <formula>IF(RIGHT(TEXT(AK236,"0.#"),1)=".",TRUE,FALSE)</formula>
    </cfRule>
  </conditionalFormatting>
  <conditionalFormatting sqref="AE54:AI54">
    <cfRule type="expression" dxfId="1033" priority="301">
      <formula>IF(RIGHT(TEXT(AE54,"0.#"),1)=".",FALSE,TRUE)</formula>
    </cfRule>
    <cfRule type="expression" dxfId="1032" priority="302">
      <formula>IF(RIGHT(TEXT(AE54,"0.#"),1)=".",TRUE,FALSE)</formula>
    </cfRule>
  </conditionalFormatting>
  <conditionalFormatting sqref="P16:AQ17 P15:AX15 P13:AX13">
    <cfRule type="expression" dxfId="1031" priority="259">
      <formula>IF(RIGHT(TEXT(P13,"0.#"),1)=".",FALSE,TRUE)</formula>
    </cfRule>
    <cfRule type="expression" dxfId="1030" priority="260">
      <formula>IF(RIGHT(TEXT(P13,"0.#"),1)=".",TRUE,FALSE)</formula>
    </cfRule>
  </conditionalFormatting>
  <conditionalFormatting sqref="P19:AJ19">
    <cfRule type="expression" dxfId="1029" priority="257">
      <formula>IF(RIGHT(TEXT(P19,"0.#"),1)=".",FALSE,TRUE)</formula>
    </cfRule>
    <cfRule type="expression" dxfId="1028" priority="258">
      <formula>IF(RIGHT(TEXT(P19,"0.#"),1)=".",TRUE,FALSE)</formula>
    </cfRule>
  </conditionalFormatting>
  <conditionalFormatting sqref="AE55:AX55 AJ54:AS54">
    <cfRule type="expression" dxfId="1027" priority="253">
      <formula>IF(RIGHT(TEXT(AE54,"0.#"),1)=".",FALSE,TRUE)</formula>
    </cfRule>
    <cfRule type="expression" dxfId="1026" priority="254">
      <formula>IF(RIGHT(TEXT(AE54,"0.#"),1)=".",TRUE,FALSE)</formula>
    </cfRule>
  </conditionalFormatting>
  <conditionalFormatting sqref="AE68:AS68">
    <cfRule type="expression" dxfId="1025" priority="249">
      <formula>IF(RIGHT(TEXT(AE68,"0.#"),1)=".",FALSE,TRUE)</formula>
    </cfRule>
    <cfRule type="expression" dxfId="1024" priority="250">
      <formula>IF(RIGHT(TEXT(AE68,"0.#"),1)=".",TRUE,FALSE)</formula>
    </cfRule>
  </conditionalFormatting>
  <conditionalFormatting sqref="AE95:AI95 AE92:AI92 AE89:AI89 AE86:AI86">
    <cfRule type="expression" dxfId="1023" priority="247">
      <formula>IF(RIGHT(TEXT(AE86,"0.#"),1)=".",FALSE,TRUE)</formula>
    </cfRule>
    <cfRule type="expression" dxfId="1022" priority="248">
      <formula>IF(RIGHT(TEXT(AE86,"0.#"),1)=".",TRUE,FALSE)</formula>
    </cfRule>
  </conditionalFormatting>
  <conditionalFormatting sqref="AJ95:AX95 AJ92:AX92 AJ89:AX89 AJ86:AX86">
    <cfRule type="expression" dxfId="1021" priority="245">
      <formula>IF(RIGHT(TEXT(AJ86,"0.#"),1)=".",FALSE,TRUE)</formula>
    </cfRule>
    <cfRule type="expression" dxfId="1020" priority="246">
      <formula>IF(RIGHT(TEXT(AJ86,"0.#"),1)=".",TRUE,FALSE)</formula>
    </cfRule>
  </conditionalFormatting>
  <conditionalFormatting sqref="L100:L103 L98">
    <cfRule type="expression" dxfId="1019" priority="243">
      <formula>IF(RIGHT(TEXT(L98,"0.#"),1)=".",FALSE,TRUE)</formula>
    </cfRule>
    <cfRule type="expression" dxfId="1018" priority="244">
      <formula>IF(RIGHT(TEXT(L98,"0.#"),1)=".",TRUE,FALSE)</formula>
    </cfRule>
  </conditionalFormatting>
  <conditionalFormatting sqref="R98">
    <cfRule type="expression" dxfId="1017" priority="239">
      <formula>IF(RIGHT(TEXT(R98,"0.#"),1)=".",FALSE,TRUE)</formula>
    </cfRule>
    <cfRule type="expression" dxfId="1016" priority="240">
      <formula>IF(RIGHT(TEXT(R98,"0.#"),1)=".",TRUE,FALSE)</formula>
    </cfRule>
  </conditionalFormatting>
  <conditionalFormatting sqref="R99:R103">
    <cfRule type="expression" dxfId="1015" priority="237">
      <formula>IF(RIGHT(TEXT(R99,"0.#"),1)=".",FALSE,TRUE)</formula>
    </cfRule>
    <cfRule type="expression" dxfId="1014" priority="238">
      <formula>IF(RIGHT(TEXT(R99,"0.#"),1)=".",TRUE,FALSE)</formula>
    </cfRule>
  </conditionalFormatting>
  <conditionalFormatting sqref="Y182:Y189 Y180">
    <cfRule type="expression" dxfId="1013" priority="235">
      <formula>IF(RIGHT(TEXT(Y180,"0.#"),1)=".",FALSE,TRUE)</formula>
    </cfRule>
    <cfRule type="expression" dxfId="1012" priority="236">
      <formula>IF(RIGHT(TEXT(Y180,"0.#"),1)=".",TRUE,FALSE)</formula>
    </cfRule>
  </conditionalFormatting>
  <conditionalFormatting sqref="AU181">
    <cfRule type="expression" dxfId="1011" priority="233">
      <formula>IF(RIGHT(TEXT(AU181,"0.#"),1)=".",FALSE,TRUE)</formula>
    </cfRule>
    <cfRule type="expression" dxfId="1010" priority="234">
      <formula>IF(RIGHT(TEXT(AU181,"0.#"),1)=".",TRUE,FALSE)</formula>
    </cfRule>
  </conditionalFormatting>
  <conditionalFormatting sqref="AU190">
    <cfRule type="expression" dxfId="1009" priority="231">
      <formula>IF(RIGHT(TEXT(AU190,"0.#"),1)=".",FALSE,TRUE)</formula>
    </cfRule>
    <cfRule type="expression" dxfId="1008" priority="232">
      <formula>IF(RIGHT(TEXT(AU190,"0.#"),1)=".",TRUE,FALSE)</formula>
    </cfRule>
  </conditionalFormatting>
  <conditionalFormatting sqref="AU182:AU189 AU180">
    <cfRule type="expression" dxfId="1007" priority="229">
      <formula>IF(RIGHT(TEXT(AU180,"0.#"),1)=".",FALSE,TRUE)</formula>
    </cfRule>
    <cfRule type="expression" dxfId="1006" priority="230">
      <formula>IF(RIGHT(TEXT(AU180,"0.#"),1)=".",TRUE,FALSE)</formula>
    </cfRule>
  </conditionalFormatting>
  <conditionalFormatting sqref="Y220 Y207 Y194">
    <cfRule type="expression" dxfId="1005" priority="215">
      <formula>IF(RIGHT(TEXT(Y194,"0.#"),1)=".",FALSE,TRUE)</formula>
    </cfRule>
    <cfRule type="expression" dxfId="1004" priority="216">
      <formula>IF(RIGHT(TEXT(Y194,"0.#"),1)=".",TRUE,FALSE)</formula>
    </cfRule>
  </conditionalFormatting>
  <conditionalFormatting sqref="Y229 Y216 Y203">
    <cfRule type="expression" dxfId="1003" priority="213">
      <formula>IF(RIGHT(TEXT(Y203,"0.#"),1)=".",FALSE,TRUE)</formula>
    </cfRule>
    <cfRule type="expression" dxfId="1002" priority="214">
      <formula>IF(RIGHT(TEXT(Y203,"0.#"),1)=".",TRUE,FALSE)</formula>
    </cfRule>
  </conditionalFormatting>
  <conditionalFormatting sqref="Y221:Y228 Y219 Y208:Y215 Y206 Y195:Y202 Y193">
    <cfRule type="expression" dxfId="1001" priority="211">
      <formula>IF(RIGHT(TEXT(Y193,"0.#"),1)=".",FALSE,TRUE)</formula>
    </cfRule>
    <cfRule type="expression" dxfId="1000" priority="212">
      <formula>IF(RIGHT(TEXT(Y193,"0.#"),1)=".",TRUE,FALSE)</formula>
    </cfRule>
  </conditionalFormatting>
  <conditionalFormatting sqref="AU220 AU207 AU194">
    <cfRule type="expression" dxfId="999" priority="209">
      <formula>IF(RIGHT(TEXT(AU194,"0.#"),1)=".",FALSE,TRUE)</formula>
    </cfRule>
    <cfRule type="expression" dxfId="998" priority="210">
      <formula>IF(RIGHT(TEXT(AU194,"0.#"),1)=".",TRUE,FALSE)</formula>
    </cfRule>
  </conditionalFormatting>
  <conditionalFormatting sqref="AU229 AU216 AU203">
    <cfRule type="expression" dxfId="997" priority="207">
      <formula>IF(RIGHT(TEXT(AU203,"0.#"),1)=".",FALSE,TRUE)</formula>
    </cfRule>
    <cfRule type="expression" dxfId="996" priority="208">
      <formula>IF(RIGHT(TEXT(AU203,"0.#"),1)=".",TRUE,FALSE)</formula>
    </cfRule>
  </conditionalFormatting>
  <conditionalFormatting sqref="AU221:AU228 AU219 AU208:AU215 AU206 AU195:AU202 AU193">
    <cfRule type="expression" dxfId="995" priority="205">
      <formula>IF(RIGHT(TEXT(AU193,"0.#"),1)=".",FALSE,TRUE)</formula>
    </cfRule>
    <cfRule type="expression" dxfId="994" priority="206">
      <formula>IF(RIGHT(TEXT(AU193,"0.#"),1)=".",TRUE,FALSE)</formula>
    </cfRule>
  </conditionalFormatting>
  <conditionalFormatting sqref="AE56:AI56">
    <cfRule type="expression" dxfId="993" priority="179">
      <formula>IF(AND(AE56&gt;=0, RIGHT(TEXT(AE56,"0.#"),1)&lt;&gt;"."),TRUE,FALSE)</formula>
    </cfRule>
    <cfRule type="expression" dxfId="992" priority="180">
      <formula>IF(AND(AE56&gt;=0, RIGHT(TEXT(AE56,"0.#"),1)="."),TRUE,FALSE)</formula>
    </cfRule>
    <cfRule type="expression" dxfId="991" priority="181">
      <formula>IF(AND(AE56&lt;0, RIGHT(TEXT(AE56,"0.#"),1)&lt;&gt;"."),TRUE,FALSE)</formula>
    </cfRule>
    <cfRule type="expression" dxfId="990" priority="182">
      <formula>IF(AND(AE56&lt;0, RIGHT(TEXT(AE56,"0.#"),1)="."),TRUE,FALSE)</formula>
    </cfRule>
  </conditionalFormatting>
  <conditionalFormatting sqref="AJ56:AS56">
    <cfRule type="expression" dxfId="989" priority="175">
      <formula>IF(AND(AJ56&gt;=0, RIGHT(TEXT(AJ56,"0.#"),1)&lt;&gt;"."),TRUE,FALSE)</formula>
    </cfRule>
    <cfRule type="expression" dxfId="988" priority="176">
      <formula>IF(AND(AJ56&gt;=0, RIGHT(TEXT(AJ56,"0.#"),1)="."),TRUE,FALSE)</formula>
    </cfRule>
    <cfRule type="expression" dxfId="987" priority="177">
      <formula>IF(AND(AJ56&lt;0, RIGHT(TEXT(AJ56,"0.#"),1)&lt;&gt;"."),TRUE,FALSE)</formula>
    </cfRule>
    <cfRule type="expression" dxfId="986" priority="178">
      <formula>IF(AND(AJ56&lt;0, RIGHT(TEXT(AJ56,"0.#"),1)="."),TRUE,FALSE)</formula>
    </cfRule>
  </conditionalFormatting>
  <conditionalFormatting sqref="AK237:AK265">
    <cfRule type="expression" dxfId="985" priority="163">
      <formula>IF(RIGHT(TEXT(AK237,"0.#"),1)=".",FALSE,TRUE)</formula>
    </cfRule>
    <cfRule type="expression" dxfId="984" priority="164">
      <formula>IF(RIGHT(TEXT(AK237,"0.#"),1)=".",TRUE,FALSE)</formula>
    </cfRule>
  </conditionalFormatting>
  <conditionalFormatting sqref="AU237:AX265">
    <cfRule type="expression" dxfId="983" priority="159">
      <formula>IF(AND(AU237&gt;=0, RIGHT(TEXT(AU237,"0.#"),1)&lt;&gt;"."),TRUE,FALSE)</formula>
    </cfRule>
    <cfRule type="expression" dxfId="982" priority="160">
      <formula>IF(AND(AU237&gt;=0, RIGHT(TEXT(AU237,"0.#"),1)="."),TRUE,FALSE)</formula>
    </cfRule>
    <cfRule type="expression" dxfId="981" priority="161">
      <formula>IF(AND(AU237&lt;0, RIGHT(TEXT(AU237,"0.#"),1)&lt;&gt;"."),TRUE,FALSE)</formula>
    </cfRule>
    <cfRule type="expression" dxfId="980" priority="162">
      <formula>IF(AND(AU237&lt;0, RIGHT(TEXT(AU237,"0.#"),1)="."),TRUE,FALSE)</formula>
    </cfRule>
  </conditionalFormatting>
  <conditionalFormatting sqref="AK270:AK298">
    <cfRule type="expression" dxfId="979" priority="151">
      <formula>IF(RIGHT(TEXT(AK270,"0.#"),1)=".",FALSE,TRUE)</formula>
    </cfRule>
    <cfRule type="expression" dxfId="978" priority="152">
      <formula>IF(RIGHT(TEXT(AK270,"0.#"),1)=".",TRUE,FALSE)</formula>
    </cfRule>
  </conditionalFormatting>
  <conditionalFormatting sqref="AU270:AX298">
    <cfRule type="expression" dxfId="977" priority="147">
      <formula>IF(AND(AU270&gt;=0, RIGHT(TEXT(AU270,"0.#"),1)&lt;&gt;"."),TRUE,FALSE)</formula>
    </cfRule>
    <cfRule type="expression" dxfId="976" priority="148">
      <formula>IF(AND(AU270&gt;=0, RIGHT(TEXT(AU270,"0.#"),1)="."),TRUE,FALSE)</formula>
    </cfRule>
    <cfRule type="expression" dxfId="975" priority="149">
      <formula>IF(AND(AU270&lt;0, RIGHT(TEXT(AU270,"0.#"),1)&lt;&gt;"."),TRUE,FALSE)</formula>
    </cfRule>
    <cfRule type="expression" dxfId="974" priority="150">
      <formula>IF(AND(AU270&lt;0, RIGHT(TEXT(AU270,"0.#"),1)="."),TRUE,FALSE)</formula>
    </cfRule>
  </conditionalFormatting>
  <conditionalFormatting sqref="AK302">
    <cfRule type="expression" dxfId="973" priority="145">
      <formula>IF(RIGHT(TEXT(AK302,"0.#"),1)=".",FALSE,TRUE)</formula>
    </cfRule>
    <cfRule type="expression" dxfId="972" priority="146">
      <formula>IF(RIGHT(TEXT(AK302,"0.#"),1)=".",TRUE,FALSE)</formula>
    </cfRule>
  </conditionalFormatting>
  <conditionalFormatting sqref="AU302:AX302">
    <cfRule type="expression" dxfId="971" priority="141">
      <formula>IF(AND(AU302&gt;=0, RIGHT(TEXT(AU302,"0.#"),1)&lt;&gt;"."),TRUE,FALSE)</formula>
    </cfRule>
    <cfRule type="expression" dxfId="970" priority="142">
      <formula>IF(AND(AU302&gt;=0, RIGHT(TEXT(AU302,"0.#"),1)="."),TRUE,FALSE)</formula>
    </cfRule>
    <cfRule type="expression" dxfId="969" priority="143">
      <formula>IF(AND(AU302&lt;0, RIGHT(TEXT(AU302,"0.#"),1)&lt;&gt;"."),TRUE,FALSE)</formula>
    </cfRule>
    <cfRule type="expression" dxfId="968" priority="144">
      <formula>IF(AND(AU302&lt;0, RIGHT(TEXT(AU302,"0.#"),1)="."),TRUE,FALSE)</formula>
    </cfRule>
  </conditionalFormatting>
  <conditionalFormatting sqref="AK303:AK331">
    <cfRule type="expression" dxfId="967" priority="139">
      <formula>IF(RIGHT(TEXT(AK303,"0.#"),1)=".",FALSE,TRUE)</formula>
    </cfRule>
    <cfRule type="expression" dxfId="966" priority="140">
      <formula>IF(RIGHT(TEXT(AK303,"0.#"),1)=".",TRUE,FALSE)</formula>
    </cfRule>
  </conditionalFormatting>
  <conditionalFormatting sqref="AU303:AX331">
    <cfRule type="expression" dxfId="965" priority="135">
      <formula>IF(AND(AU303&gt;=0, RIGHT(TEXT(AU303,"0.#"),1)&lt;&gt;"."),TRUE,FALSE)</formula>
    </cfRule>
    <cfRule type="expression" dxfId="964" priority="136">
      <formula>IF(AND(AU303&gt;=0, RIGHT(TEXT(AU303,"0.#"),1)="."),TRUE,FALSE)</formula>
    </cfRule>
    <cfRule type="expression" dxfId="963" priority="137">
      <formula>IF(AND(AU303&lt;0, RIGHT(TEXT(AU303,"0.#"),1)&lt;&gt;"."),TRUE,FALSE)</formula>
    </cfRule>
    <cfRule type="expression" dxfId="962" priority="138">
      <formula>IF(AND(AU303&lt;0, RIGHT(TEXT(AU303,"0.#"),1)="."),TRUE,FALSE)</formula>
    </cfRule>
  </conditionalFormatting>
  <conditionalFormatting sqref="AK335">
    <cfRule type="expression" dxfId="961" priority="133">
      <formula>IF(RIGHT(TEXT(AK335,"0.#"),1)=".",FALSE,TRUE)</formula>
    </cfRule>
    <cfRule type="expression" dxfId="960" priority="134">
      <formula>IF(RIGHT(TEXT(AK335,"0.#"),1)=".",TRUE,FALSE)</formula>
    </cfRule>
  </conditionalFormatting>
  <conditionalFormatting sqref="AU335:AX335">
    <cfRule type="expression" dxfId="959" priority="129">
      <formula>IF(AND(AU335&gt;=0, RIGHT(TEXT(AU335,"0.#"),1)&lt;&gt;"."),TRUE,FALSE)</formula>
    </cfRule>
    <cfRule type="expression" dxfId="958" priority="130">
      <formula>IF(AND(AU335&gt;=0, RIGHT(TEXT(AU335,"0.#"),1)="."),TRUE,FALSE)</formula>
    </cfRule>
    <cfRule type="expression" dxfId="957" priority="131">
      <formula>IF(AND(AU335&lt;0, RIGHT(TEXT(AU335,"0.#"),1)&lt;&gt;"."),TRUE,FALSE)</formula>
    </cfRule>
    <cfRule type="expression" dxfId="956" priority="132">
      <formula>IF(AND(AU335&lt;0, RIGHT(TEXT(AU335,"0.#"),1)="."),TRUE,FALSE)</formula>
    </cfRule>
  </conditionalFormatting>
  <conditionalFormatting sqref="AK336:AK364">
    <cfRule type="expression" dxfId="955" priority="127">
      <formula>IF(RIGHT(TEXT(AK336,"0.#"),1)=".",FALSE,TRUE)</formula>
    </cfRule>
    <cfRule type="expression" dxfId="954" priority="128">
      <formula>IF(RIGHT(TEXT(AK336,"0.#"),1)=".",TRUE,FALSE)</formula>
    </cfRule>
  </conditionalFormatting>
  <conditionalFormatting sqref="AU336:AX364">
    <cfRule type="expression" dxfId="953" priority="123">
      <formula>IF(AND(AU336&gt;=0, RIGHT(TEXT(AU336,"0.#"),1)&lt;&gt;"."),TRUE,FALSE)</formula>
    </cfRule>
    <cfRule type="expression" dxfId="952" priority="124">
      <formula>IF(AND(AU336&gt;=0, RIGHT(TEXT(AU336,"0.#"),1)="."),TRUE,FALSE)</formula>
    </cfRule>
    <cfRule type="expression" dxfId="951" priority="125">
      <formula>IF(AND(AU336&lt;0, RIGHT(TEXT(AU336,"0.#"),1)&lt;&gt;"."),TRUE,FALSE)</formula>
    </cfRule>
    <cfRule type="expression" dxfId="950" priority="126">
      <formula>IF(AND(AU336&lt;0, RIGHT(TEXT(AU336,"0.#"),1)="."),TRUE,FALSE)</formula>
    </cfRule>
  </conditionalFormatting>
  <conditionalFormatting sqref="AK369:AK397">
    <cfRule type="expression" dxfId="949" priority="115">
      <formula>IF(RIGHT(TEXT(AK369,"0.#"),1)=".",FALSE,TRUE)</formula>
    </cfRule>
    <cfRule type="expression" dxfId="948" priority="116">
      <formula>IF(RIGHT(TEXT(AK369,"0.#"),1)=".",TRUE,FALSE)</formula>
    </cfRule>
  </conditionalFormatting>
  <conditionalFormatting sqref="AU369:AX397">
    <cfRule type="expression" dxfId="947" priority="111">
      <formula>IF(AND(AU369&gt;=0, RIGHT(TEXT(AU369,"0.#"),1)&lt;&gt;"."),TRUE,FALSE)</formula>
    </cfRule>
    <cfRule type="expression" dxfId="946" priority="112">
      <formula>IF(AND(AU369&gt;=0, RIGHT(TEXT(AU369,"0.#"),1)="."),TRUE,FALSE)</formula>
    </cfRule>
    <cfRule type="expression" dxfId="945" priority="113">
      <formula>IF(AND(AU369&lt;0, RIGHT(TEXT(AU369,"0.#"),1)&lt;&gt;"."),TRUE,FALSE)</formula>
    </cfRule>
    <cfRule type="expression" dxfId="944" priority="114">
      <formula>IF(AND(AU369&lt;0, RIGHT(TEXT(AU369,"0.#"),1)="."),TRUE,FALSE)</formula>
    </cfRule>
  </conditionalFormatting>
  <conditionalFormatting sqref="AK401">
    <cfRule type="expression" dxfId="943" priority="109">
      <formula>IF(RIGHT(TEXT(AK401,"0.#"),1)=".",FALSE,TRUE)</formula>
    </cfRule>
    <cfRule type="expression" dxfId="942" priority="110">
      <formula>IF(RIGHT(TEXT(AK401,"0.#"),1)=".",TRUE,FALSE)</formula>
    </cfRule>
  </conditionalFormatting>
  <conditionalFormatting sqref="AU401:AX401">
    <cfRule type="expression" dxfId="941" priority="105">
      <formula>IF(AND(AU401&gt;=0, RIGHT(TEXT(AU401,"0.#"),1)&lt;&gt;"."),TRUE,FALSE)</formula>
    </cfRule>
    <cfRule type="expression" dxfId="940" priority="106">
      <formula>IF(AND(AU401&gt;=0, RIGHT(TEXT(AU401,"0.#"),1)="."),TRUE,FALSE)</formula>
    </cfRule>
    <cfRule type="expression" dxfId="939" priority="107">
      <formula>IF(AND(AU401&lt;0, RIGHT(TEXT(AU401,"0.#"),1)&lt;&gt;"."),TRUE,FALSE)</formula>
    </cfRule>
    <cfRule type="expression" dxfId="938" priority="108">
      <formula>IF(AND(AU401&lt;0, RIGHT(TEXT(AU401,"0.#"),1)="."),TRUE,FALSE)</formula>
    </cfRule>
  </conditionalFormatting>
  <conditionalFormatting sqref="AK402:AK430">
    <cfRule type="expression" dxfId="937" priority="103">
      <formula>IF(RIGHT(TEXT(AK402,"0.#"),1)=".",FALSE,TRUE)</formula>
    </cfRule>
    <cfRule type="expression" dxfId="936" priority="104">
      <formula>IF(RIGHT(TEXT(AK402,"0.#"),1)=".",TRUE,FALSE)</formula>
    </cfRule>
  </conditionalFormatting>
  <conditionalFormatting sqref="AU402:AX430">
    <cfRule type="expression" dxfId="935" priority="99">
      <formula>IF(AND(AU402&gt;=0, RIGHT(TEXT(AU402,"0.#"),1)&lt;&gt;"."),TRUE,FALSE)</formula>
    </cfRule>
    <cfRule type="expression" dxfId="934" priority="100">
      <formula>IF(AND(AU402&gt;=0, RIGHT(TEXT(AU402,"0.#"),1)="."),TRUE,FALSE)</formula>
    </cfRule>
    <cfRule type="expression" dxfId="933" priority="101">
      <formula>IF(AND(AU402&lt;0, RIGHT(TEXT(AU402,"0.#"),1)&lt;&gt;"."),TRUE,FALSE)</formula>
    </cfRule>
    <cfRule type="expression" dxfId="932" priority="102">
      <formula>IF(AND(AU402&lt;0, RIGHT(TEXT(AU402,"0.#"),1)="."),TRUE,FALSE)</formula>
    </cfRule>
  </conditionalFormatting>
  <conditionalFormatting sqref="AK434">
    <cfRule type="expression" dxfId="931" priority="97">
      <formula>IF(RIGHT(TEXT(AK434,"0.#"),1)=".",FALSE,TRUE)</formula>
    </cfRule>
    <cfRule type="expression" dxfId="930" priority="98">
      <formula>IF(RIGHT(TEXT(AK434,"0.#"),1)=".",TRUE,FALSE)</formula>
    </cfRule>
  </conditionalFormatting>
  <conditionalFormatting sqref="AU434:AX434">
    <cfRule type="expression" dxfId="929" priority="93">
      <formula>IF(AND(AU434&gt;=0, RIGHT(TEXT(AU434,"0.#"),1)&lt;&gt;"."),TRUE,FALSE)</formula>
    </cfRule>
    <cfRule type="expression" dxfId="928" priority="94">
      <formula>IF(AND(AU434&gt;=0, RIGHT(TEXT(AU434,"0.#"),1)="."),TRUE,FALSE)</formula>
    </cfRule>
    <cfRule type="expression" dxfId="927" priority="95">
      <formula>IF(AND(AU434&lt;0, RIGHT(TEXT(AU434,"0.#"),1)&lt;&gt;"."),TRUE,FALSE)</formula>
    </cfRule>
    <cfRule type="expression" dxfId="926" priority="96">
      <formula>IF(AND(AU434&lt;0, RIGHT(TEXT(AU434,"0.#"),1)="."),TRUE,FALSE)</formula>
    </cfRule>
  </conditionalFormatting>
  <conditionalFormatting sqref="AK435:AK463">
    <cfRule type="expression" dxfId="925" priority="91">
      <formula>IF(RIGHT(TEXT(AK435,"0.#"),1)=".",FALSE,TRUE)</formula>
    </cfRule>
    <cfRule type="expression" dxfId="924" priority="92">
      <formula>IF(RIGHT(TEXT(AK435,"0.#"),1)=".",TRUE,FALSE)</formula>
    </cfRule>
  </conditionalFormatting>
  <conditionalFormatting sqref="AU435:AX463">
    <cfRule type="expression" dxfId="923" priority="87">
      <formula>IF(AND(AU435&gt;=0, RIGHT(TEXT(AU435,"0.#"),1)&lt;&gt;"."),TRUE,FALSE)</formula>
    </cfRule>
    <cfRule type="expression" dxfId="922" priority="88">
      <formula>IF(AND(AU435&gt;=0, RIGHT(TEXT(AU435,"0.#"),1)="."),TRUE,FALSE)</formula>
    </cfRule>
    <cfRule type="expression" dxfId="921" priority="89">
      <formula>IF(AND(AU435&lt;0, RIGHT(TEXT(AU435,"0.#"),1)&lt;&gt;"."),TRUE,FALSE)</formula>
    </cfRule>
    <cfRule type="expression" dxfId="920" priority="90">
      <formula>IF(AND(AU435&lt;0, RIGHT(TEXT(AU435,"0.#"),1)="."),TRUE,FALSE)</formula>
    </cfRule>
  </conditionalFormatting>
  <conditionalFormatting sqref="AK467">
    <cfRule type="expression" dxfId="919" priority="85">
      <formula>IF(RIGHT(TEXT(AK467,"0.#"),1)=".",FALSE,TRUE)</formula>
    </cfRule>
    <cfRule type="expression" dxfId="918" priority="86">
      <formula>IF(RIGHT(TEXT(AK467,"0.#"),1)=".",TRUE,FALSE)</formula>
    </cfRule>
  </conditionalFormatting>
  <conditionalFormatting sqref="AU467:AX467">
    <cfRule type="expression" dxfId="917" priority="81">
      <formula>IF(AND(AU467&gt;=0, RIGHT(TEXT(AU467,"0.#"),1)&lt;&gt;"."),TRUE,FALSE)</formula>
    </cfRule>
    <cfRule type="expression" dxfId="916" priority="82">
      <formula>IF(AND(AU467&gt;=0, RIGHT(TEXT(AU467,"0.#"),1)="."),TRUE,FALSE)</formula>
    </cfRule>
    <cfRule type="expression" dxfId="915" priority="83">
      <formula>IF(AND(AU467&lt;0, RIGHT(TEXT(AU467,"0.#"),1)&lt;&gt;"."),TRUE,FALSE)</formula>
    </cfRule>
    <cfRule type="expression" dxfId="914" priority="84">
      <formula>IF(AND(AU467&lt;0, RIGHT(TEXT(AU467,"0.#"),1)="."),TRUE,FALSE)</formula>
    </cfRule>
  </conditionalFormatting>
  <conditionalFormatting sqref="AK468:AK496">
    <cfRule type="expression" dxfId="913" priority="79">
      <formula>IF(RIGHT(TEXT(AK468,"0.#"),1)=".",FALSE,TRUE)</formula>
    </cfRule>
    <cfRule type="expression" dxfId="912" priority="80">
      <formula>IF(RIGHT(TEXT(AK468,"0.#"),1)=".",TRUE,FALSE)</formula>
    </cfRule>
  </conditionalFormatting>
  <conditionalFormatting sqref="AU468:AX496">
    <cfRule type="expression" dxfId="911" priority="75">
      <formula>IF(AND(AU468&gt;=0, RIGHT(TEXT(AU468,"0.#"),1)&lt;&gt;"."),TRUE,FALSE)</formula>
    </cfRule>
    <cfRule type="expression" dxfId="910" priority="76">
      <formula>IF(AND(AU468&gt;=0, RIGHT(TEXT(AU468,"0.#"),1)="."),TRUE,FALSE)</formula>
    </cfRule>
    <cfRule type="expression" dxfId="909" priority="77">
      <formula>IF(AND(AU468&lt;0, RIGHT(TEXT(AU468,"0.#"),1)&lt;&gt;"."),TRUE,FALSE)</formula>
    </cfRule>
    <cfRule type="expression" dxfId="908" priority="78">
      <formula>IF(AND(AU468&lt;0, RIGHT(TEXT(AU468,"0.#"),1)="."),TRUE,FALSE)</formula>
    </cfRule>
  </conditionalFormatting>
  <conditionalFormatting sqref="AE24:AX24 AJ23:AS23">
    <cfRule type="expression" dxfId="907" priority="73">
      <formula>IF(RIGHT(TEXT(AE23,"0.#"),1)=".",FALSE,TRUE)</formula>
    </cfRule>
    <cfRule type="expression" dxfId="906" priority="74">
      <formula>IF(RIGHT(TEXT(AE23,"0.#"),1)=".",TRUE,FALSE)</formula>
    </cfRule>
  </conditionalFormatting>
  <conditionalFormatting sqref="AE25:AI25">
    <cfRule type="expression" dxfId="905" priority="65">
      <formula>IF(AND(AE25&gt;=0, RIGHT(TEXT(AE25,"0.#"),1)&lt;&gt;"."),TRUE,FALSE)</formula>
    </cfRule>
    <cfRule type="expression" dxfId="904" priority="66">
      <formula>IF(AND(AE25&gt;=0, RIGHT(TEXT(AE25,"0.#"),1)="."),TRUE,FALSE)</formula>
    </cfRule>
    <cfRule type="expression" dxfId="903" priority="67">
      <formula>IF(AND(AE25&lt;0, RIGHT(TEXT(AE25,"0.#"),1)&lt;&gt;"."),TRUE,FALSE)</formula>
    </cfRule>
    <cfRule type="expression" dxfId="902" priority="68">
      <formula>IF(AND(AE25&lt;0, RIGHT(TEXT(AE25,"0.#"),1)="."),TRUE,FALSE)</formula>
    </cfRule>
  </conditionalFormatting>
  <conditionalFormatting sqref="AU236:AX236">
    <cfRule type="expression" dxfId="901" priority="49">
      <formula>IF(AND(AU236&gt;=0, RIGHT(TEXT(AU236,"0.#"),1)&lt;&gt;"."),TRUE,FALSE)</formula>
    </cfRule>
    <cfRule type="expression" dxfId="900" priority="50">
      <formula>IF(AND(AU236&gt;=0, RIGHT(TEXT(AU236,"0.#"),1)="."),TRUE,FALSE)</formula>
    </cfRule>
    <cfRule type="expression" dxfId="899" priority="51">
      <formula>IF(AND(AU236&lt;0, RIGHT(TEXT(AU236,"0.#"),1)&lt;&gt;"."),TRUE,FALSE)</formula>
    </cfRule>
    <cfRule type="expression" dxfId="898" priority="52">
      <formula>IF(AND(AU236&lt;0, RIGHT(TEXT(AU236,"0.#"),1)="."),TRUE,FALSE)</formula>
    </cfRule>
  </conditionalFormatting>
  <conditionalFormatting sqref="AE43:AI43 AE38:AI38 AE33:AI33 AE28:AI28">
    <cfRule type="expression" dxfId="897" priority="47">
      <formula>IF(RIGHT(TEXT(AE28,"0.#"),1)=".",FALSE,TRUE)</formula>
    </cfRule>
    <cfRule type="expression" dxfId="896" priority="48">
      <formula>IF(RIGHT(TEXT(AE28,"0.#"),1)=".",TRUE,FALSE)</formula>
    </cfRule>
  </conditionalFormatting>
  <conditionalFormatting sqref="AE44:AX44 AJ43:AS43 AE39:AX39 AJ38:AS38 AE34:AX34 AJ33:AS33 AE29:AX29 AJ28:AS28">
    <cfRule type="expression" dxfId="895" priority="45">
      <formula>IF(RIGHT(TEXT(AE28,"0.#"),1)=".",FALSE,TRUE)</formula>
    </cfRule>
    <cfRule type="expression" dxfId="894" priority="46">
      <formula>IF(RIGHT(TEXT(AE28,"0.#"),1)=".",TRUE,FALSE)</formula>
    </cfRule>
  </conditionalFormatting>
  <conditionalFormatting sqref="AE45:AI45 AE40:AI40 AE35:AI35 AE30:AI30">
    <cfRule type="expression" dxfId="893" priority="41">
      <formula>IF(AND(AE30&gt;=0, RIGHT(TEXT(AE30,"0.#"),1)&lt;&gt;"."),TRUE,FALSE)</formula>
    </cfRule>
    <cfRule type="expression" dxfId="892" priority="42">
      <formula>IF(AND(AE30&gt;=0, RIGHT(TEXT(AE30,"0.#"),1)="."),TRUE,FALSE)</formula>
    </cfRule>
    <cfRule type="expression" dxfId="891" priority="43">
      <formula>IF(AND(AE30&lt;0, RIGHT(TEXT(AE30,"0.#"),1)&lt;&gt;"."),TRUE,FALSE)</formula>
    </cfRule>
    <cfRule type="expression" dxfId="890" priority="44">
      <formula>IF(AND(AE30&lt;0, RIGHT(TEXT(AE30,"0.#"),1)="."),TRUE,FALSE)</formula>
    </cfRule>
  </conditionalFormatting>
  <conditionalFormatting sqref="AJ45:AS45 AJ40:AS40 AJ35:AS35 AJ30:AS30">
    <cfRule type="expression" dxfId="889" priority="37">
      <formula>IF(AND(AJ30&gt;=0, RIGHT(TEXT(AJ30,"0.#"),1)&lt;&gt;"."),TRUE,FALSE)</formula>
    </cfRule>
    <cfRule type="expression" dxfId="888" priority="38">
      <formula>IF(AND(AJ30&gt;=0, RIGHT(TEXT(AJ30,"0.#"),1)="."),TRUE,FALSE)</formula>
    </cfRule>
    <cfRule type="expression" dxfId="887" priority="39">
      <formula>IF(AND(AJ30&lt;0, RIGHT(TEXT(AJ30,"0.#"),1)&lt;&gt;"."),TRUE,FALSE)</formula>
    </cfRule>
    <cfRule type="expression" dxfId="886" priority="40">
      <formula>IF(AND(AJ30&lt;0, RIGHT(TEXT(AJ30,"0.#"),1)="."),TRUE,FALSE)</formula>
    </cfRule>
  </conditionalFormatting>
  <conditionalFormatting sqref="AE64:AI64 AE59:AI59">
    <cfRule type="expression" dxfId="885" priority="35">
      <formula>IF(RIGHT(TEXT(AE59,"0.#"),1)=".",FALSE,TRUE)</formula>
    </cfRule>
    <cfRule type="expression" dxfId="884" priority="36">
      <formula>IF(RIGHT(TEXT(AE59,"0.#"),1)=".",TRUE,FALSE)</formula>
    </cfRule>
  </conditionalFormatting>
  <conditionalFormatting sqref="AE65:AX65 AJ64:AS64 AE60:AX60 AJ59:AS59">
    <cfRule type="expression" dxfId="883" priority="33">
      <formula>IF(RIGHT(TEXT(AE59,"0.#"),1)=".",FALSE,TRUE)</formula>
    </cfRule>
    <cfRule type="expression" dxfId="882" priority="34">
      <formula>IF(RIGHT(TEXT(AE59,"0.#"),1)=".",TRUE,FALSE)</formula>
    </cfRule>
  </conditionalFormatting>
  <conditionalFormatting sqref="AE66:AI66 AE61:AI61">
    <cfRule type="expression" dxfId="881" priority="29">
      <formula>IF(AND(AE61&gt;=0, RIGHT(TEXT(AE61,"0.#"),1)&lt;&gt;"."),TRUE,FALSE)</formula>
    </cfRule>
    <cfRule type="expression" dxfId="880" priority="30">
      <formula>IF(AND(AE61&gt;=0, RIGHT(TEXT(AE61,"0.#"),1)="."),TRUE,FALSE)</formula>
    </cfRule>
    <cfRule type="expression" dxfId="879" priority="31">
      <formula>IF(AND(AE61&lt;0, RIGHT(TEXT(AE61,"0.#"),1)&lt;&gt;"."),TRUE,FALSE)</formula>
    </cfRule>
    <cfRule type="expression" dxfId="878" priority="32">
      <formula>IF(AND(AE61&lt;0, RIGHT(TEXT(AE61,"0.#"),1)="."),TRUE,FALSE)</formula>
    </cfRule>
  </conditionalFormatting>
  <conditionalFormatting sqref="AJ66:AS66 AJ61:AS61">
    <cfRule type="expression" dxfId="877" priority="25">
      <formula>IF(AND(AJ61&gt;=0, RIGHT(TEXT(AJ61,"0.#"),1)&lt;&gt;"."),TRUE,FALSE)</formula>
    </cfRule>
    <cfRule type="expression" dxfId="876" priority="26">
      <formula>IF(AND(AJ61&gt;=0, RIGHT(TEXT(AJ61,"0.#"),1)="."),TRUE,FALSE)</formula>
    </cfRule>
    <cfRule type="expression" dxfId="875" priority="27">
      <formula>IF(AND(AJ61&lt;0, RIGHT(TEXT(AJ61,"0.#"),1)&lt;&gt;"."),TRUE,FALSE)</formula>
    </cfRule>
    <cfRule type="expression" dxfId="874" priority="28">
      <formula>IF(AND(AJ61&lt;0, RIGHT(TEXT(AJ61,"0.#"),1)="."),TRUE,FALSE)</formula>
    </cfRule>
  </conditionalFormatting>
  <conditionalFormatting sqref="AE81:AX81 AE78:AX78 AE75:AX75 AE72:AX72">
    <cfRule type="expression" dxfId="873" priority="23">
      <formula>IF(RIGHT(TEXT(AE72,"0.#"),1)=".",FALSE,TRUE)</formula>
    </cfRule>
    <cfRule type="expression" dxfId="872" priority="24">
      <formula>IF(RIGHT(TEXT(AE72,"0.#"),1)=".",TRUE,FALSE)</formula>
    </cfRule>
  </conditionalFormatting>
  <conditionalFormatting sqref="AE80:AS80 AE77:AS77 AE74:AS74 AE71:AS71">
    <cfRule type="expression" dxfId="871" priority="21">
      <formula>IF(RIGHT(TEXT(AE71,"0.#"),1)=".",FALSE,TRUE)</formula>
    </cfRule>
    <cfRule type="expression" dxfId="870" priority="22">
      <formula>IF(RIGHT(TEXT(AE71,"0.#"),1)=".",TRUE,FALSE)</formula>
    </cfRule>
  </conditionalFormatting>
  <conditionalFormatting sqref="AJ25:AN25">
    <cfRule type="expression" dxfId="869" priority="17">
      <formula>IF(AND(AJ25&gt;=0, RIGHT(TEXT(AJ25,"0.#"),1)&lt;&gt;"."),TRUE,FALSE)</formula>
    </cfRule>
    <cfRule type="expression" dxfId="868" priority="18">
      <formula>IF(AND(AJ25&gt;=0, RIGHT(TEXT(AJ25,"0.#"),1)="."),TRUE,FALSE)</formula>
    </cfRule>
    <cfRule type="expression" dxfId="867" priority="19">
      <formula>IF(AND(AJ25&lt;0, RIGHT(TEXT(AJ25,"0.#"),1)&lt;&gt;"."),TRUE,FALSE)</formula>
    </cfRule>
    <cfRule type="expression" dxfId="866" priority="20">
      <formula>IF(AND(AJ25&lt;0, RIGHT(TEXT(AJ25,"0.#"),1)="."),TRUE,FALSE)</formula>
    </cfRule>
  </conditionalFormatting>
  <conditionalFormatting sqref="AO25:AS25">
    <cfRule type="expression" dxfId="865" priority="13">
      <formula>IF(AND(AO25&gt;=0, RIGHT(TEXT(AO25,"0.#"),1)&lt;&gt;"."),TRUE,FALSE)</formula>
    </cfRule>
    <cfRule type="expression" dxfId="864" priority="14">
      <formula>IF(AND(AO25&gt;=0, RIGHT(TEXT(AO25,"0.#"),1)="."),TRUE,FALSE)</formula>
    </cfRule>
    <cfRule type="expression" dxfId="863" priority="15">
      <formula>IF(AND(AO25&lt;0, RIGHT(TEXT(AO25,"0.#"),1)&lt;&gt;"."),TRUE,FALSE)</formula>
    </cfRule>
    <cfRule type="expression" dxfId="862" priority="16">
      <formula>IF(AND(AO25&lt;0, RIGHT(TEXT(AO25,"0.#"),1)="."),TRUE,FALSE)</formula>
    </cfRule>
  </conditionalFormatting>
  <conditionalFormatting sqref="AK269">
    <cfRule type="expression" dxfId="861" priority="11">
      <formula>IF(RIGHT(TEXT(AK269,"0.#"),1)=".",FALSE,TRUE)</formula>
    </cfRule>
    <cfRule type="expression" dxfId="860" priority="12">
      <formula>IF(RIGHT(TEXT(AK269,"0.#"),1)=".",TRUE,FALSE)</formula>
    </cfRule>
  </conditionalFormatting>
  <conditionalFormatting sqref="AU269:AX269">
    <cfRule type="expression" dxfId="859" priority="7">
      <formula>IF(AND(AU269&gt;=0, RIGHT(TEXT(AU269,"0.#"),1)&lt;&gt;"."),TRUE,FALSE)</formula>
    </cfRule>
    <cfRule type="expression" dxfId="858" priority="8">
      <formula>IF(AND(AU269&gt;=0, RIGHT(TEXT(AU269,"0.#"),1)="."),TRUE,FALSE)</formula>
    </cfRule>
    <cfRule type="expression" dxfId="857" priority="9">
      <formula>IF(AND(AU269&lt;0, RIGHT(TEXT(AU269,"0.#"),1)&lt;&gt;"."),TRUE,FALSE)</formula>
    </cfRule>
    <cfRule type="expression" dxfId="856" priority="10">
      <formula>IF(AND(AU269&lt;0, RIGHT(TEXT(AU269,"0.#"),1)="."),TRUE,FALSE)</formula>
    </cfRule>
  </conditionalFormatting>
  <conditionalFormatting sqref="AK368">
    <cfRule type="expression" dxfId="855" priority="5">
      <formula>IF(RIGHT(TEXT(AK368,"0.#"),1)=".",FALSE,TRUE)</formula>
    </cfRule>
    <cfRule type="expression" dxfId="854" priority="6">
      <formula>IF(RIGHT(TEXT(AK368,"0.#"),1)=".",TRUE,FALSE)</formula>
    </cfRule>
  </conditionalFormatting>
  <conditionalFormatting sqref="AU368:AX368">
    <cfRule type="expression" dxfId="853" priority="1">
      <formula>IF(AND(AU368&gt;=0, RIGHT(TEXT(AU368,"0.#"),1)&lt;&gt;"."),TRUE,FALSE)</formula>
    </cfRule>
    <cfRule type="expression" dxfId="852" priority="2">
      <formula>IF(AND(AU368&gt;=0, RIGHT(TEXT(AU368,"0.#"),1)="."),TRUE,FALSE)</formula>
    </cfRule>
    <cfRule type="expression" dxfId="851" priority="3">
      <formula>IF(AND(AU368&lt;0, RIGHT(TEXT(AU368,"0.#"),1)&lt;&gt;"."),TRUE,FALSE)</formula>
    </cfRule>
    <cfRule type="expression" dxfId="850" priority="4">
      <formula>IF(AND(AU368&lt;0, RIGHT(TEXT(AU368,"0.#"),1)="."),TRUE,FALSE)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13" zoomScale="70" zoomScaleNormal="70" workbookViewId="0">
      <selection activeCell="L45" sqref="L4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414</v>
      </c>
      <c r="H2" s="15" t="str">
        <f>IF(G2="","",F2)</f>
        <v>一般会計</v>
      </c>
      <c r="I2" s="15" t="str">
        <f>IF(H2="","",IF(I1&lt;&gt;"",CONCATENATE(I1,"、",H2),H2))</f>
        <v>一般会計</v>
      </c>
      <c r="K2" s="16" t="s">
        <v>258</v>
      </c>
      <c r="L2" s="17"/>
      <c r="M2" s="15" t="str">
        <f>IF(L2="","",K2)</f>
        <v/>
      </c>
      <c r="N2" s="15" t="str">
        <f>IF(M2="","",IF(N1&lt;&gt;"",CONCATENATE(N1,"、",M2),M2))</f>
        <v/>
      </c>
      <c r="O2" s="15"/>
      <c r="P2" s="14" t="s">
        <v>217</v>
      </c>
      <c r="Q2" s="19" t="s">
        <v>414</v>
      </c>
      <c r="R2" s="15" t="str">
        <f>IF(Q2="","",P2)</f>
        <v>直接実施</v>
      </c>
      <c r="S2" s="15" t="str">
        <f>IF(R2="","",IF(S1&lt;&gt;"",CONCATENATE(S1,"、",R2),R2))</f>
        <v>直接実施</v>
      </c>
      <c r="T2" s="15"/>
      <c r="U2" s="44" t="s">
        <v>404</v>
      </c>
      <c r="W2" s="44" t="s">
        <v>357</v>
      </c>
      <c r="Y2" s="44" t="s">
        <v>94</v>
      </c>
      <c r="Z2" s="42"/>
      <c r="AA2" s="44" t="s">
        <v>95</v>
      </c>
      <c r="AB2" s="43"/>
      <c r="AC2" s="45" t="s">
        <v>304</v>
      </c>
      <c r="AD2" s="40"/>
      <c r="AE2" s="57" t="s">
        <v>351</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414</v>
      </c>
      <c r="R3" s="15" t="str">
        <f t="shared" ref="R3:R8" si="3">IF(Q3="","",P3)</f>
        <v>委託・請負</v>
      </c>
      <c r="S3" s="15" t="str">
        <f t="shared" ref="S3:S8" si="4">IF(R3="",S2,IF(S2&lt;&gt;"",CONCATENATE(S2,"、",R3),R3))</f>
        <v>直接実施、委託・請負</v>
      </c>
      <c r="T3" s="15"/>
      <c r="U3" s="44" t="s">
        <v>359</v>
      </c>
      <c r="W3" s="44" t="s">
        <v>324</v>
      </c>
      <c r="Y3" s="44" t="s">
        <v>96</v>
      </c>
      <c r="Z3" s="42"/>
      <c r="AA3" s="44" t="s">
        <v>97</v>
      </c>
      <c r="AB3" s="43"/>
      <c r="AC3" s="45" t="s">
        <v>305</v>
      </c>
      <c r="AD3" s="40"/>
      <c r="AE3" s="57" t="s">
        <v>352</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414</v>
      </c>
      <c r="R4" s="15" t="str">
        <f t="shared" si="3"/>
        <v>補助</v>
      </c>
      <c r="S4" s="15" t="str">
        <f t="shared" si="4"/>
        <v>直接実施、委託・請負、補助</v>
      </c>
      <c r="T4" s="15"/>
      <c r="U4" s="44" t="s">
        <v>360</v>
      </c>
      <c r="W4" s="44" t="s">
        <v>325</v>
      </c>
      <c r="Y4" s="44" t="s">
        <v>98</v>
      </c>
      <c r="Z4" s="42"/>
      <c r="AA4" s="44" t="s">
        <v>99</v>
      </c>
      <c r="AB4" s="43"/>
      <c r="AC4" s="44" t="s">
        <v>306</v>
      </c>
      <c r="AD4" s="40"/>
      <c r="AE4" s="57" t="s">
        <v>353</v>
      </c>
      <c r="AF4" s="42"/>
    </row>
    <row r="5" spans="1:32" ht="13.5" customHeight="1" x14ac:dyDescent="0.15">
      <c r="A5" s="16" t="s">
        <v>237</v>
      </c>
      <c r="B5" s="17" t="s">
        <v>414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直接実施、委託・請負、補助</v>
      </c>
      <c r="T5" s="15"/>
      <c r="W5" s="44" t="s">
        <v>326</v>
      </c>
      <c r="Y5" s="44" t="s">
        <v>100</v>
      </c>
      <c r="Z5" s="42"/>
      <c r="AA5" s="44" t="s">
        <v>101</v>
      </c>
      <c r="AB5" s="43"/>
      <c r="AC5" s="44" t="s">
        <v>356</v>
      </c>
      <c r="AD5" s="43"/>
      <c r="AE5" s="57" t="s">
        <v>354</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t="s">
        <v>414</v>
      </c>
      <c r="M6" s="15" t="str">
        <f t="shared" si="2"/>
        <v>公共事業</v>
      </c>
      <c r="N6" s="15" t="str">
        <f t="shared" si="6"/>
        <v>公共事業</v>
      </c>
      <c r="O6" s="15"/>
      <c r="P6" s="14" t="s">
        <v>221</v>
      </c>
      <c r="Q6" s="19" t="s">
        <v>414</v>
      </c>
      <c r="R6" s="15" t="str">
        <f t="shared" si="3"/>
        <v>交付</v>
      </c>
      <c r="S6" s="15" t="str">
        <f t="shared" si="4"/>
        <v>直接実施、委託・請負、補助、交付</v>
      </c>
      <c r="T6" s="15"/>
      <c r="W6" s="44" t="s">
        <v>327</v>
      </c>
      <c r="Y6" s="44" t="s">
        <v>102</v>
      </c>
      <c r="Z6" s="42"/>
      <c r="AA6" s="44" t="s">
        <v>103</v>
      </c>
      <c r="AB6" s="43"/>
      <c r="AC6" s="44" t="s">
        <v>307</v>
      </c>
      <c r="AD6" s="43"/>
      <c r="AE6" s="57" t="s">
        <v>355</v>
      </c>
      <c r="AF6" s="42"/>
    </row>
    <row r="7" spans="1:32" ht="13.5" customHeight="1" x14ac:dyDescent="0.15">
      <c r="A7" s="16" t="s">
        <v>239</v>
      </c>
      <c r="B7" s="17" t="s">
        <v>414</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公共事業</v>
      </c>
      <c r="O7" s="15"/>
      <c r="P7" s="14" t="s">
        <v>222</v>
      </c>
      <c r="Q7" s="19"/>
      <c r="R7" s="15" t="str">
        <f t="shared" si="3"/>
        <v/>
      </c>
      <c r="S7" s="15" t="str">
        <f t="shared" si="4"/>
        <v>直接実施、委託・請負、補助、交付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公共事業</v>
      </c>
      <c r="O8" s="15"/>
      <c r="P8" s="14" t="s">
        <v>223</v>
      </c>
      <c r="Q8" s="19"/>
      <c r="R8" s="15" t="str">
        <f t="shared" si="3"/>
        <v/>
      </c>
      <c r="S8" s="15" t="str">
        <f t="shared" si="4"/>
        <v>直接実施、委託・請負、補助、交付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公共事業</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公共事業</v>
      </c>
      <c r="O10" s="15"/>
      <c r="P10" s="15" t="str">
        <f>S8</f>
        <v>直接実施、委託・請負、補助、交付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海洋政策、観光立国</v>
      </c>
      <c r="F11" s="20" t="s">
        <v>276</v>
      </c>
      <c r="G11" s="19"/>
      <c r="H11" s="15" t="str">
        <f t="shared" si="1"/>
        <v/>
      </c>
      <c r="I11" s="15" t="str">
        <f t="shared" si="5"/>
        <v>一般会計</v>
      </c>
      <c r="K11" s="16" t="s">
        <v>267</v>
      </c>
      <c r="L11" s="17" t="s">
        <v>414</v>
      </c>
      <c r="M11" s="15" t="str">
        <f t="shared" si="2"/>
        <v>その他の事項経費</v>
      </c>
      <c r="N11" s="15" t="str">
        <f t="shared" si="6"/>
        <v>公共事業、その他の事項経費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v>
      </c>
      <c r="F13" s="20" t="s">
        <v>278</v>
      </c>
      <c r="G13" s="19"/>
      <c r="H13" s="15" t="str">
        <f t="shared" si="1"/>
        <v/>
      </c>
      <c r="I13" s="15" t="str">
        <f t="shared" si="5"/>
        <v>一般会計</v>
      </c>
      <c r="K13" s="15" t="str">
        <f>N11</f>
        <v>公共事業、その他の事項経費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414</v>
      </c>
      <c r="C23" s="15" t="str">
        <f t="shared" si="0"/>
        <v>地方創生</v>
      </c>
      <c r="D23" s="15" t="str">
        <f t="shared" si="7"/>
        <v>海洋政策、観光立国、地方創生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P39" sqref="P39:X41"/>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5" t="s">
        <v>13</v>
      </c>
      <c r="B2" s="216"/>
      <c r="C2" s="216"/>
      <c r="D2" s="216"/>
      <c r="E2" s="216"/>
      <c r="F2" s="217"/>
      <c r="G2" s="222" t="s">
        <v>319</v>
      </c>
      <c r="H2" s="223"/>
      <c r="I2" s="223"/>
      <c r="J2" s="223"/>
      <c r="K2" s="223"/>
      <c r="L2" s="223"/>
      <c r="M2" s="223"/>
      <c r="N2" s="223"/>
      <c r="O2" s="224"/>
      <c r="P2" s="242" t="s">
        <v>83</v>
      </c>
      <c r="Q2" s="223"/>
      <c r="R2" s="223"/>
      <c r="S2" s="223"/>
      <c r="T2" s="223"/>
      <c r="U2" s="223"/>
      <c r="V2" s="223"/>
      <c r="W2" s="223"/>
      <c r="X2" s="224"/>
      <c r="Y2" s="199"/>
      <c r="Z2" s="86"/>
      <c r="AA2" s="87"/>
      <c r="AB2" s="266" t="s">
        <v>12</v>
      </c>
      <c r="AC2" s="267"/>
      <c r="AD2" s="268"/>
      <c r="AE2" s="283" t="s">
        <v>69</v>
      </c>
      <c r="AF2" s="284"/>
      <c r="AG2" s="284"/>
      <c r="AH2" s="284"/>
      <c r="AI2" s="285"/>
      <c r="AJ2" s="283" t="s">
        <v>70</v>
      </c>
      <c r="AK2" s="284"/>
      <c r="AL2" s="284"/>
      <c r="AM2" s="284"/>
      <c r="AN2" s="285"/>
      <c r="AO2" s="283" t="s">
        <v>71</v>
      </c>
      <c r="AP2" s="284"/>
      <c r="AQ2" s="284"/>
      <c r="AR2" s="284"/>
      <c r="AS2" s="285"/>
      <c r="AT2" s="272" t="s">
        <v>303</v>
      </c>
      <c r="AU2" s="273"/>
      <c r="AV2" s="273"/>
      <c r="AW2" s="273"/>
      <c r="AX2" s="274"/>
    </row>
    <row r="3" spans="1:50" ht="18.75" customHeight="1" x14ac:dyDescent="0.15">
      <c r="A3" s="215"/>
      <c r="B3" s="216"/>
      <c r="C3" s="216"/>
      <c r="D3" s="216"/>
      <c r="E3" s="216"/>
      <c r="F3" s="217"/>
      <c r="G3" s="225"/>
      <c r="H3" s="108"/>
      <c r="I3" s="108"/>
      <c r="J3" s="108"/>
      <c r="K3" s="108"/>
      <c r="L3" s="108"/>
      <c r="M3" s="108"/>
      <c r="N3" s="108"/>
      <c r="O3" s="226"/>
      <c r="P3" s="243"/>
      <c r="Q3" s="108"/>
      <c r="R3" s="108"/>
      <c r="S3" s="108"/>
      <c r="T3" s="108"/>
      <c r="U3" s="108"/>
      <c r="V3" s="108"/>
      <c r="W3" s="108"/>
      <c r="X3" s="226"/>
      <c r="Y3" s="280"/>
      <c r="Z3" s="281"/>
      <c r="AA3" s="282"/>
      <c r="AB3" s="139"/>
      <c r="AC3" s="134"/>
      <c r="AD3" s="135"/>
      <c r="AE3" s="140"/>
      <c r="AF3" s="133"/>
      <c r="AG3" s="133"/>
      <c r="AH3" s="133"/>
      <c r="AI3" s="286"/>
      <c r="AJ3" s="140"/>
      <c r="AK3" s="133"/>
      <c r="AL3" s="133"/>
      <c r="AM3" s="133"/>
      <c r="AN3" s="286"/>
      <c r="AO3" s="140"/>
      <c r="AP3" s="133"/>
      <c r="AQ3" s="133"/>
      <c r="AR3" s="133"/>
      <c r="AS3" s="286"/>
      <c r="AT3" s="67"/>
      <c r="AU3" s="110"/>
      <c r="AV3" s="110"/>
      <c r="AW3" s="108" t="s">
        <v>406</v>
      </c>
      <c r="AX3" s="109"/>
    </row>
    <row r="4" spans="1:50" ht="22.5" customHeight="1" x14ac:dyDescent="0.15">
      <c r="A4" s="218"/>
      <c r="B4" s="216"/>
      <c r="C4" s="216"/>
      <c r="D4" s="216"/>
      <c r="E4" s="216"/>
      <c r="F4" s="217"/>
      <c r="G4" s="322"/>
      <c r="H4" s="289"/>
      <c r="I4" s="289"/>
      <c r="J4" s="289"/>
      <c r="K4" s="289"/>
      <c r="L4" s="289"/>
      <c r="M4" s="289"/>
      <c r="N4" s="289"/>
      <c r="O4" s="290"/>
      <c r="P4" s="183"/>
      <c r="Q4" s="184"/>
      <c r="R4" s="184"/>
      <c r="S4" s="184"/>
      <c r="T4" s="184"/>
      <c r="U4" s="184"/>
      <c r="V4" s="184"/>
      <c r="W4" s="184"/>
      <c r="X4" s="185"/>
      <c r="Y4" s="294" t="s">
        <v>14</v>
      </c>
      <c r="Z4" s="295"/>
      <c r="AA4" s="296"/>
      <c r="AB4" s="658"/>
      <c r="AC4" s="297"/>
      <c r="AD4" s="297"/>
      <c r="AE4" s="93"/>
      <c r="AF4" s="94"/>
      <c r="AG4" s="94"/>
      <c r="AH4" s="94"/>
      <c r="AI4" s="95"/>
      <c r="AJ4" s="93"/>
      <c r="AK4" s="94"/>
      <c r="AL4" s="94"/>
      <c r="AM4" s="94"/>
      <c r="AN4" s="95"/>
      <c r="AO4" s="93"/>
      <c r="AP4" s="94"/>
      <c r="AQ4" s="94"/>
      <c r="AR4" s="94"/>
      <c r="AS4" s="95"/>
      <c r="AT4" s="228"/>
      <c r="AU4" s="228"/>
      <c r="AV4" s="228"/>
      <c r="AW4" s="228"/>
      <c r="AX4" s="229"/>
    </row>
    <row r="5" spans="1:50" ht="22.5" customHeight="1" x14ac:dyDescent="0.15">
      <c r="A5" s="219"/>
      <c r="B5" s="220"/>
      <c r="C5" s="220"/>
      <c r="D5" s="220"/>
      <c r="E5" s="220"/>
      <c r="F5" s="221"/>
      <c r="G5" s="291"/>
      <c r="H5" s="292"/>
      <c r="I5" s="292"/>
      <c r="J5" s="292"/>
      <c r="K5" s="292"/>
      <c r="L5" s="292"/>
      <c r="M5" s="292"/>
      <c r="N5" s="292"/>
      <c r="O5" s="293"/>
      <c r="P5" s="277"/>
      <c r="Q5" s="277"/>
      <c r="R5" s="277"/>
      <c r="S5" s="277"/>
      <c r="T5" s="277"/>
      <c r="U5" s="277"/>
      <c r="V5" s="277"/>
      <c r="W5" s="277"/>
      <c r="X5" s="278"/>
      <c r="Y5" s="175" t="s">
        <v>65</v>
      </c>
      <c r="Z5" s="121"/>
      <c r="AA5" s="171"/>
      <c r="AB5" s="336"/>
      <c r="AC5" s="287"/>
      <c r="AD5" s="287"/>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3"/>
      <c r="H6" s="324"/>
      <c r="I6" s="324"/>
      <c r="J6" s="324"/>
      <c r="K6" s="324"/>
      <c r="L6" s="324"/>
      <c r="M6" s="324"/>
      <c r="N6" s="324"/>
      <c r="O6" s="325"/>
      <c r="P6" s="186"/>
      <c r="Q6" s="186"/>
      <c r="R6" s="186"/>
      <c r="S6" s="186"/>
      <c r="T6" s="186"/>
      <c r="U6" s="186"/>
      <c r="V6" s="186"/>
      <c r="W6" s="186"/>
      <c r="X6" s="187"/>
      <c r="Y6" s="120" t="s">
        <v>15</v>
      </c>
      <c r="Z6" s="121"/>
      <c r="AA6" s="171"/>
      <c r="AB6" s="680" t="s">
        <v>407</v>
      </c>
      <c r="AC6" s="265"/>
      <c r="AD6" s="265"/>
      <c r="AE6" s="93"/>
      <c r="AF6" s="94"/>
      <c r="AG6" s="94"/>
      <c r="AH6" s="94"/>
      <c r="AI6" s="95"/>
      <c r="AJ6" s="93"/>
      <c r="AK6" s="94"/>
      <c r="AL6" s="94"/>
      <c r="AM6" s="94"/>
      <c r="AN6" s="95"/>
      <c r="AO6" s="93"/>
      <c r="AP6" s="94"/>
      <c r="AQ6" s="94"/>
      <c r="AR6" s="94"/>
      <c r="AS6" s="95"/>
      <c r="AT6" s="269"/>
      <c r="AU6" s="270"/>
      <c r="AV6" s="270"/>
      <c r="AW6" s="270"/>
      <c r="AX6" s="271"/>
    </row>
    <row r="7" spans="1:50" ht="18.75" customHeight="1" x14ac:dyDescent="0.15">
      <c r="A7" s="215" t="s">
        <v>13</v>
      </c>
      <c r="B7" s="216"/>
      <c r="C7" s="216"/>
      <c r="D7" s="216"/>
      <c r="E7" s="216"/>
      <c r="F7" s="217"/>
      <c r="G7" s="222" t="s">
        <v>319</v>
      </c>
      <c r="H7" s="223"/>
      <c r="I7" s="223"/>
      <c r="J7" s="223"/>
      <c r="K7" s="223"/>
      <c r="L7" s="223"/>
      <c r="M7" s="223"/>
      <c r="N7" s="223"/>
      <c r="O7" s="224"/>
      <c r="P7" s="242" t="s">
        <v>83</v>
      </c>
      <c r="Q7" s="223"/>
      <c r="R7" s="223"/>
      <c r="S7" s="223"/>
      <c r="T7" s="223"/>
      <c r="U7" s="223"/>
      <c r="V7" s="223"/>
      <c r="W7" s="223"/>
      <c r="X7" s="224"/>
      <c r="Y7" s="199"/>
      <c r="Z7" s="86"/>
      <c r="AA7" s="87"/>
      <c r="AB7" s="266" t="s">
        <v>12</v>
      </c>
      <c r="AC7" s="267"/>
      <c r="AD7" s="268"/>
      <c r="AE7" s="283" t="s">
        <v>69</v>
      </c>
      <c r="AF7" s="284"/>
      <c r="AG7" s="284"/>
      <c r="AH7" s="284"/>
      <c r="AI7" s="285"/>
      <c r="AJ7" s="283" t="s">
        <v>70</v>
      </c>
      <c r="AK7" s="284"/>
      <c r="AL7" s="284"/>
      <c r="AM7" s="284"/>
      <c r="AN7" s="285"/>
      <c r="AO7" s="283" t="s">
        <v>71</v>
      </c>
      <c r="AP7" s="284"/>
      <c r="AQ7" s="284"/>
      <c r="AR7" s="284"/>
      <c r="AS7" s="285"/>
      <c r="AT7" s="272" t="s">
        <v>303</v>
      </c>
      <c r="AU7" s="273"/>
      <c r="AV7" s="273"/>
      <c r="AW7" s="273"/>
      <c r="AX7" s="274"/>
    </row>
    <row r="8" spans="1:50" ht="18.75" customHeight="1" x14ac:dyDescent="0.15">
      <c r="A8" s="215"/>
      <c r="B8" s="216"/>
      <c r="C8" s="216"/>
      <c r="D8" s="216"/>
      <c r="E8" s="216"/>
      <c r="F8" s="217"/>
      <c r="G8" s="225"/>
      <c r="H8" s="108"/>
      <c r="I8" s="108"/>
      <c r="J8" s="108"/>
      <c r="K8" s="108"/>
      <c r="L8" s="108"/>
      <c r="M8" s="108"/>
      <c r="N8" s="108"/>
      <c r="O8" s="226"/>
      <c r="P8" s="243"/>
      <c r="Q8" s="108"/>
      <c r="R8" s="108"/>
      <c r="S8" s="108"/>
      <c r="T8" s="108"/>
      <c r="U8" s="108"/>
      <c r="V8" s="108"/>
      <c r="W8" s="108"/>
      <c r="X8" s="226"/>
      <c r="Y8" s="280"/>
      <c r="Z8" s="281"/>
      <c r="AA8" s="282"/>
      <c r="AB8" s="139"/>
      <c r="AC8" s="134"/>
      <c r="AD8" s="135"/>
      <c r="AE8" s="140"/>
      <c r="AF8" s="133"/>
      <c r="AG8" s="133"/>
      <c r="AH8" s="133"/>
      <c r="AI8" s="286"/>
      <c r="AJ8" s="140"/>
      <c r="AK8" s="133"/>
      <c r="AL8" s="133"/>
      <c r="AM8" s="133"/>
      <c r="AN8" s="286"/>
      <c r="AO8" s="140"/>
      <c r="AP8" s="133"/>
      <c r="AQ8" s="133"/>
      <c r="AR8" s="133"/>
      <c r="AS8" s="286"/>
      <c r="AT8" s="67"/>
      <c r="AU8" s="110"/>
      <c r="AV8" s="110"/>
      <c r="AW8" s="108" t="s">
        <v>358</v>
      </c>
      <c r="AX8" s="109"/>
    </row>
    <row r="9" spans="1:50" ht="22.5" customHeight="1" x14ac:dyDescent="0.15">
      <c r="A9" s="218"/>
      <c r="B9" s="216"/>
      <c r="C9" s="216"/>
      <c r="D9" s="216"/>
      <c r="E9" s="216"/>
      <c r="F9" s="217"/>
      <c r="G9" s="322"/>
      <c r="H9" s="289"/>
      <c r="I9" s="289"/>
      <c r="J9" s="289"/>
      <c r="K9" s="289"/>
      <c r="L9" s="289"/>
      <c r="M9" s="289"/>
      <c r="N9" s="289"/>
      <c r="O9" s="290"/>
      <c r="P9" s="183"/>
      <c r="Q9" s="184"/>
      <c r="R9" s="184"/>
      <c r="S9" s="184"/>
      <c r="T9" s="184"/>
      <c r="U9" s="184"/>
      <c r="V9" s="184"/>
      <c r="W9" s="184"/>
      <c r="X9" s="185"/>
      <c r="Y9" s="294" t="s">
        <v>14</v>
      </c>
      <c r="Z9" s="295"/>
      <c r="AA9" s="296"/>
      <c r="AB9" s="658"/>
      <c r="AC9" s="297"/>
      <c r="AD9" s="297"/>
      <c r="AE9" s="93"/>
      <c r="AF9" s="94"/>
      <c r="AG9" s="94"/>
      <c r="AH9" s="94"/>
      <c r="AI9" s="95"/>
      <c r="AJ9" s="93"/>
      <c r="AK9" s="94"/>
      <c r="AL9" s="94"/>
      <c r="AM9" s="94"/>
      <c r="AN9" s="95"/>
      <c r="AO9" s="93"/>
      <c r="AP9" s="94"/>
      <c r="AQ9" s="94"/>
      <c r="AR9" s="94"/>
      <c r="AS9" s="95"/>
      <c r="AT9" s="228"/>
      <c r="AU9" s="228"/>
      <c r="AV9" s="228"/>
      <c r="AW9" s="228"/>
      <c r="AX9" s="229"/>
    </row>
    <row r="10" spans="1:50" ht="22.5" customHeight="1" x14ac:dyDescent="0.15">
      <c r="A10" s="219"/>
      <c r="B10" s="220"/>
      <c r="C10" s="220"/>
      <c r="D10" s="220"/>
      <c r="E10" s="220"/>
      <c r="F10" s="221"/>
      <c r="G10" s="291"/>
      <c r="H10" s="292"/>
      <c r="I10" s="292"/>
      <c r="J10" s="292"/>
      <c r="K10" s="292"/>
      <c r="L10" s="292"/>
      <c r="M10" s="292"/>
      <c r="N10" s="292"/>
      <c r="O10" s="293"/>
      <c r="P10" s="277"/>
      <c r="Q10" s="277"/>
      <c r="R10" s="277"/>
      <c r="S10" s="277"/>
      <c r="T10" s="277"/>
      <c r="U10" s="277"/>
      <c r="V10" s="277"/>
      <c r="W10" s="277"/>
      <c r="X10" s="278"/>
      <c r="Y10" s="175" t="s">
        <v>65</v>
      </c>
      <c r="Z10" s="121"/>
      <c r="AA10" s="171"/>
      <c r="AB10" s="336"/>
      <c r="AC10" s="287"/>
      <c r="AD10" s="287"/>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3"/>
      <c r="H11" s="324"/>
      <c r="I11" s="324"/>
      <c r="J11" s="324"/>
      <c r="K11" s="324"/>
      <c r="L11" s="324"/>
      <c r="M11" s="324"/>
      <c r="N11" s="324"/>
      <c r="O11" s="325"/>
      <c r="P11" s="186"/>
      <c r="Q11" s="186"/>
      <c r="R11" s="186"/>
      <c r="S11" s="186"/>
      <c r="T11" s="186"/>
      <c r="U11" s="186"/>
      <c r="V11" s="186"/>
      <c r="W11" s="186"/>
      <c r="X11" s="187"/>
      <c r="Y11" s="120" t="s">
        <v>15</v>
      </c>
      <c r="Z11" s="121"/>
      <c r="AA11" s="171"/>
      <c r="AB11" s="680" t="s">
        <v>16</v>
      </c>
      <c r="AC11" s="265"/>
      <c r="AD11" s="265"/>
      <c r="AE11" s="93"/>
      <c r="AF11" s="94"/>
      <c r="AG11" s="94"/>
      <c r="AH11" s="94"/>
      <c r="AI11" s="95"/>
      <c r="AJ11" s="93"/>
      <c r="AK11" s="94"/>
      <c r="AL11" s="94"/>
      <c r="AM11" s="94"/>
      <c r="AN11" s="95"/>
      <c r="AO11" s="93"/>
      <c r="AP11" s="94"/>
      <c r="AQ11" s="94"/>
      <c r="AR11" s="94"/>
      <c r="AS11" s="95"/>
      <c r="AT11" s="269"/>
      <c r="AU11" s="270"/>
      <c r="AV11" s="270"/>
      <c r="AW11" s="270"/>
      <c r="AX11" s="271"/>
    </row>
    <row r="12" spans="1:50" ht="18.75" customHeight="1" x14ac:dyDescent="0.15">
      <c r="A12" s="215" t="s">
        <v>13</v>
      </c>
      <c r="B12" s="216"/>
      <c r="C12" s="216"/>
      <c r="D12" s="216"/>
      <c r="E12" s="216"/>
      <c r="F12" s="217"/>
      <c r="G12" s="222" t="s">
        <v>319</v>
      </c>
      <c r="H12" s="223"/>
      <c r="I12" s="223"/>
      <c r="J12" s="223"/>
      <c r="K12" s="223"/>
      <c r="L12" s="223"/>
      <c r="M12" s="223"/>
      <c r="N12" s="223"/>
      <c r="O12" s="224"/>
      <c r="P12" s="242" t="s">
        <v>83</v>
      </c>
      <c r="Q12" s="223"/>
      <c r="R12" s="223"/>
      <c r="S12" s="223"/>
      <c r="T12" s="223"/>
      <c r="U12" s="223"/>
      <c r="V12" s="223"/>
      <c r="W12" s="223"/>
      <c r="X12" s="224"/>
      <c r="Y12" s="199"/>
      <c r="Z12" s="86"/>
      <c r="AA12" s="87"/>
      <c r="AB12" s="266" t="s">
        <v>12</v>
      </c>
      <c r="AC12" s="267"/>
      <c r="AD12" s="268"/>
      <c r="AE12" s="283" t="s">
        <v>69</v>
      </c>
      <c r="AF12" s="284"/>
      <c r="AG12" s="284"/>
      <c r="AH12" s="284"/>
      <c r="AI12" s="285"/>
      <c r="AJ12" s="283" t="s">
        <v>70</v>
      </c>
      <c r="AK12" s="284"/>
      <c r="AL12" s="284"/>
      <c r="AM12" s="284"/>
      <c r="AN12" s="285"/>
      <c r="AO12" s="283" t="s">
        <v>71</v>
      </c>
      <c r="AP12" s="284"/>
      <c r="AQ12" s="284"/>
      <c r="AR12" s="284"/>
      <c r="AS12" s="285"/>
      <c r="AT12" s="272" t="s">
        <v>303</v>
      </c>
      <c r="AU12" s="273"/>
      <c r="AV12" s="273"/>
      <c r="AW12" s="273"/>
      <c r="AX12" s="274"/>
    </row>
    <row r="13" spans="1:50" ht="18.75" customHeight="1" x14ac:dyDescent="0.15">
      <c r="A13" s="215"/>
      <c r="B13" s="216"/>
      <c r="C13" s="216"/>
      <c r="D13" s="216"/>
      <c r="E13" s="216"/>
      <c r="F13" s="217"/>
      <c r="G13" s="225"/>
      <c r="H13" s="108"/>
      <c r="I13" s="108"/>
      <c r="J13" s="108"/>
      <c r="K13" s="108"/>
      <c r="L13" s="108"/>
      <c r="M13" s="108"/>
      <c r="N13" s="108"/>
      <c r="O13" s="226"/>
      <c r="P13" s="243"/>
      <c r="Q13" s="108"/>
      <c r="R13" s="108"/>
      <c r="S13" s="108"/>
      <c r="T13" s="108"/>
      <c r="U13" s="108"/>
      <c r="V13" s="108"/>
      <c r="W13" s="108"/>
      <c r="X13" s="226"/>
      <c r="Y13" s="280"/>
      <c r="Z13" s="281"/>
      <c r="AA13" s="282"/>
      <c r="AB13" s="139"/>
      <c r="AC13" s="134"/>
      <c r="AD13" s="135"/>
      <c r="AE13" s="140"/>
      <c r="AF13" s="133"/>
      <c r="AG13" s="133"/>
      <c r="AH13" s="133"/>
      <c r="AI13" s="286"/>
      <c r="AJ13" s="140"/>
      <c r="AK13" s="133"/>
      <c r="AL13" s="133"/>
      <c r="AM13" s="133"/>
      <c r="AN13" s="286"/>
      <c r="AO13" s="140"/>
      <c r="AP13" s="133"/>
      <c r="AQ13" s="133"/>
      <c r="AR13" s="133"/>
      <c r="AS13" s="286"/>
      <c r="AT13" s="67"/>
      <c r="AU13" s="110"/>
      <c r="AV13" s="110"/>
      <c r="AW13" s="108" t="s">
        <v>358</v>
      </c>
      <c r="AX13" s="109"/>
    </row>
    <row r="14" spans="1:50" ht="22.5" customHeight="1" x14ac:dyDescent="0.15">
      <c r="A14" s="218"/>
      <c r="B14" s="216"/>
      <c r="C14" s="216"/>
      <c r="D14" s="216"/>
      <c r="E14" s="216"/>
      <c r="F14" s="217"/>
      <c r="G14" s="322"/>
      <c r="H14" s="289"/>
      <c r="I14" s="289"/>
      <c r="J14" s="289"/>
      <c r="K14" s="289"/>
      <c r="L14" s="289"/>
      <c r="M14" s="289"/>
      <c r="N14" s="289"/>
      <c r="O14" s="290"/>
      <c r="P14" s="183"/>
      <c r="Q14" s="184"/>
      <c r="R14" s="184"/>
      <c r="S14" s="184"/>
      <c r="T14" s="184"/>
      <c r="U14" s="184"/>
      <c r="V14" s="184"/>
      <c r="W14" s="184"/>
      <c r="X14" s="185"/>
      <c r="Y14" s="294" t="s">
        <v>14</v>
      </c>
      <c r="Z14" s="295"/>
      <c r="AA14" s="296"/>
      <c r="AB14" s="658"/>
      <c r="AC14" s="297"/>
      <c r="AD14" s="297"/>
      <c r="AE14" s="93"/>
      <c r="AF14" s="94"/>
      <c r="AG14" s="94"/>
      <c r="AH14" s="94"/>
      <c r="AI14" s="95"/>
      <c r="AJ14" s="93"/>
      <c r="AK14" s="94"/>
      <c r="AL14" s="94"/>
      <c r="AM14" s="94"/>
      <c r="AN14" s="95"/>
      <c r="AO14" s="93"/>
      <c r="AP14" s="94"/>
      <c r="AQ14" s="94"/>
      <c r="AR14" s="94"/>
      <c r="AS14" s="95"/>
      <c r="AT14" s="228"/>
      <c r="AU14" s="228"/>
      <c r="AV14" s="228"/>
      <c r="AW14" s="228"/>
      <c r="AX14" s="229"/>
    </row>
    <row r="15" spans="1:50" ht="22.5" customHeight="1" x14ac:dyDescent="0.15">
      <c r="A15" s="219"/>
      <c r="B15" s="220"/>
      <c r="C15" s="220"/>
      <c r="D15" s="220"/>
      <c r="E15" s="220"/>
      <c r="F15" s="221"/>
      <c r="G15" s="291"/>
      <c r="H15" s="292"/>
      <c r="I15" s="292"/>
      <c r="J15" s="292"/>
      <c r="K15" s="292"/>
      <c r="L15" s="292"/>
      <c r="M15" s="292"/>
      <c r="N15" s="292"/>
      <c r="O15" s="293"/>
      <c r="P15" s="277"/>
      <c r="Q15" s="277"/>
      <c r="R15" s="277"/>
      <c r="S15" s="277"/>
      <c r="T15" s="277"/>
      <c r="U15" s="277"/>
      <c r="V15" s="277"/>
      <c r="W15" s="277"/>
      <c r="X15" s="278"/>
      <c r="Y15" s="175" t="s">
        <v>65</v>
      </c>
      <c r="Z15" s="121"/>
      <c r="AA15" s="171"/>
      <c r="AB15" s="336"/>
      <c r="AC15" s="287"/>
      <c r="AD15" s="287"/>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3"/>
      <c r="H16" s="324"/>
      <c r="I16" s="324"/>
      <c r="J16" s="324"/>
      <c r="K16" s="324"/>
      <c r="L16" s="324"/>
      <c r="M16" s="324"/>
      <c r="N16" s="324"/>
      <c r="O16" s="325"/>
      <c r="P16" s="186"/>
      <c r="Q16" s="186"/>
      <c r="R16" s="186"/>
      <c r="S16" s="186"/>
      <c r="T16" s="186"/>
      <c r="U16" s="186"/>
      <c r="V16" s="186"/>
      <c r="W16" s="186"/>
      <c r="X16" s="187"/>
      <c r="Y16" s="120" t="s">
        <v>15</v>
      </c>
      <c r="Z16" s="121"/>
      <c r="AA16" s="171"/>
      <c r="AB16" s="680" t="s">
        <v>16</v>
      </c>
      <c r="AC16" s="265"/>
      <c r="AD16" s="265"/>
      <c r="AE16" s="93"/>
      <c r="AF16" s="94"/>
      <c r="AG16" s="94"/>
      <c r="AH16" s="94"/>
      <c r="AI16" s="95"/>
      <c r="AJ16" s="93"/>
      <c r="AK16" s="94"/>
      <c r="AL16" s="94"/>
      <c r="AM16" s="94"/>
      <c r="AN16" s="95"/>
      <c r="AO16" s="93"/>
      <c r="AP16" s="94"/>
      <c r="AQ16" s="94"/>
      <c r="AR16" s="94"/>
      <c r="AS16" s="95"/>
      <c r="AT16" s="269"/>
      <c r="AU16" s="270"/>
      <c r="AV16" s="270"/>
      <c r="AW16" s="270"/>
      <c r="AX16" s="271"/>
    </row>
    <row r="17" spans="1:50" ht="18.75" customHeight="1" x14ac:dyDescent="0.15">
      <c r="A17" s="215" t="s">
        <v>13</v>
      </c>
      <c r="B17" s="216"/>
      <c r="C17" s="216"/>
      <c r="D17" s="216"/>
      <c r="E17" s="216"/>
      <c r="F17" s="217"/>
      <c r="G17" s="222" t="s">
        <v>319</v>
      </c>
      <c r="H17" s="223"/>
      <c r="I17" s="223"/>
      <c r="J17" s="223"/>
      <c r="K17" s="223"/>
      <c r="L17" s="223"/>
      <c r="M17" s="223"/>
      <c r="N17" s="223"/>
      <c r="O17" s="224"/>
      <c r="P17" s="242" t="s">
        <v>83</v>
      </c>
      <c r="Q17" s="223"/>
      <c r="R17" s="223"/>
      <c r="S17" s="223"/>
      <c r="T17" s="223"/>
      <c r="U17" s="223"/>
      <c r="V17" s="223"/>
      <c r="W17" s="223"/>
      <c r="X17" s="224"/>
      <c r="Y17" s="199"/>
      <c r="Z17" s="86"/>
      <c r="AA17" s="87"/>
      <c r="AB17" s="266" t="s">
        <v>12</v>
      </c>
      <c r="AC17" s="267"/>
      <c r="AD17" s="268"/>
      <c r="AE17" s="283" t="s">
        <v>69</v>
      </c>
      <c r="AF17" s="284"/>
      <c r="AG17" s="284"/>
      <c r="AH17" s="284"/>
      <c r="AI17" s="285"/>
      <c r="AJ17" s="283" t="s">
        <v>70</v>
      </c>
      <c r="AK17" s="284"/>
      <c r="AL17" s="284"/>
      <c r="AM17" s="284"/>
      <c r="AN17" s="285"/>
      <c r="AO17" s="283" t="s">
        <v>71</v>
      </c>
      <c r="AP17" s="284"/>
      <c r="AQ17" s="284"/>
      <c r="AR17" s="284"/>
      <c r="AS17" s="285"/>
      <c r="AT17" s="272" t="s">
        <v>303</v>
      </c>
      <c r="AU17" s="273"/>
      <c r="AV17" s="273"/>
      <c r="AW17" s="273"/>
      <c r="AX17" s="274"/>
    </row>
    <row r="18" spans="1:50" ht="18.75" customHeight="1" x14ac:dyDescent="0.15">
      <c r="A18" s="215"/>
      <c r="B18" s="216"/>
      <c r="C18" s="216"/>
      <c r="D18" s="216"/>
      <c r="E18" s="216"/>
      <c r="F18" s="217"/>
      <c r="G18" s="225"/>
      <c r="H18" s="108"/>
      <c r="I18" s="108"/>
      <c r="J18" s="108"/>
      <c r="K18" s="108"/>
      <c r="L18" s="108"/>
      <c r="M18" s="108"/>
      <c r="N18" s="108"/>
      <c r="O18" s="226"/>
      <c r="P18" s="243"/>
      <c r="Q18" s="108"/>
      <c r="R18" s="108"/>
      <c r="S18" s="108"/>
      <c r="T18" s="108"/>
      <c r="U18" s="108"/>
      <c r="V18" s="108"/>
      <c r="W18" s="108"/>
      <c r="X18" s="226"/>
      <c r="Y18" s="280"/>
      <c r="Z18" s="281"/>
      <c r="AA18" s="282"/>
      <c r="AB18" s="139"/>
      <c r="AC18" s="134"/>
      <c r="AD18" s="135"/>
      <c r="AE18" s="140"/>
      <c r="AF18" s="133"/>
      <c r="AG18" s="133"/>
      <c r="AH18" s="133"/>
      <c r="AI18" s="286"/>
      <c r="AJ18" s="140"/>
      <c r="AK18" s="133"/>
      <c r="AL18" s="133"/>
      <c r="AM18" s="133"/>
      <c r="AN18" s="286"/>
      <c r="AO18" s="140"/>
      <c r="AP18" s="133"/>
      <c r="AQ18" s="133"/>
      <c r="AR18" s="133"/>
      <c r="AS18" s="286"/>
      <c r="AT18" s="67"/>
      <c r="AU18" s="110"/>
      <c r="AV18" s="110"/>
      <c r="AW18" s="108" t="s">
        <v>358</v>
      </c>
      <c r="AX18" s="109"/>
    </row>
    <row r="19" spans="1:50" ht="22.5" customHeight="1" x14ac:dyDescent="0.15">
      <c r="A19" s="218"/>
      <c r="B19" s="216"/>
      <c r="C19" s="216"/>
      <c r="D19" s="216"/>
      <c r="E19" s="216"/>
      <c r="F19" s="217"/>
      <c r="G19" s="322"/>
      <c r="H19" s="289"/>
      <c r="I19" s="289"/>
      <c r="J19" s="289"/>
      <c r="K19" s="289"/>
      <c r="L19" s="289"/>
      <c r="M19" s="289"/>
      <c r="N19" s="289"/>
      <c r="O19" s="290"/>
      <c r="P19" s="183"/>
      <c r="Q19" s="184"/>
      <c r="R19" s="184"/>
      <c r="S19" s="184"/>
      <c r="T19" s="184"/>
      <c r="U19" s="184"/>
      <c r="V19" s="184"/>
      <c r="W19" s="184"/>
      <c r="X19" s="185"/>
      <c r="Y19" s="294" t="s">
        <v>14</v>
      </c>
      <c r="Z19" s="295"/>
      <c r="AA19" s="296"/>
      <c r="AB19" s="658"/>
      <c r="AC19" s="297"/>
      <c r="AD19" s="297"/>
      <c r="AE19" s="93"/>
      <c r="AF19" s="94"/>
      <c r="AG19" s="94"/>
      <c r="AH19" s="94"/>
      <c r="AI19" s="95"/>
      <c r="AJ19" s="93"/>
      <c r="AK19" s="94"/>
      <c r="AL19" s="94"/>
      <c r="AM19" s="94"/>
      <c r="AN19" s="95"/>
      <c r="AO19" s="93"/>
      <c r="AP19" s="94"/>
      <c r="AQ19" s="94"/>
      <c r="AR19" s="94"/>
      <c r="AS19" s="95"/>
      <c r="AT19" s="228"/>
      <c r="AU19" s="228"/>
      <c r="AV19" s="228"/>
      <c r="AW19" s="228"/>
      <c r="AX19" s="229"/>
    </row>
    <row r="20" spans="1:50" ht="22.5" customHeight="1" x14ac:dyDescent="0.15">
      <c r="A20" s="219"/>
      <c r="B20" s="220"/>
      <c r="C20" s="220"/>
      <c r="D20" s="220"/>
      <c r="E20" s="220"/>
      <c r="F20" s="221"/>
      <c r="G20" s="291"/>
      <c r="H20" s="292"/>
      <c r="I20" s="292"/>
      <c r="J20" s="292"/>
      <c r="K20" s="292"/>
      <c r="L20" s="292"/>
      <c r="M20" s="292"/>
      <c r="N20" s="292"/>
      <c r="O20" s="293"/>
      <c r="P20" s="277"/>
      <c r="Q20" s="277"/>
      <c r="R20" s="277"/>
      <c r="S20" s="277"/>
      <c r="T20" s="277"/>
      <c r="U20" s="277"/>
      <c r="V20" s="277"/>
      <c r="W20" s="277"/>
      <c r="X20" s="278"/>
      <c r="Y20" s="175" t="s">
        <v>65</v>
      </c>
      <c r="Z20" s="121"/>
      <c r="AA20" s="171"/>
      <c r="AB20" s="336"/>
      <c r="AC20" s="287"/>
      <c r="AD20" s="287"/>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3"/>
      <c r="H21" s="324"/>
      <c r="I21" s="324"/>
      <c r="J21" s="324"/>
      <c r="K21" s="324"/>
      <c r="L21" s="324"/>
      <c r="M21" s="324"/>
      <c r="N21" s="324"/>
      <c r="O21" s="325"/>
      <c r="P21" s="186"/>
      <c r="Q21" s="186"/>
      <c r="R21" s="186"/>
      <c r="S21" s="186"/>
      <c r="T21" s="186"/>
      <c r="U21" s="186"/>
      <c r="V21" s="186"/>
      <c r="W21" s="186"/>
      <c r="X21" s="187"/>
      <c r="Y21" s="120" t="s">
        <v>15</v>
      </c>
      <c r="Z21" s="121"/>
      <c r="AA21" s="171"/>
      <c r="AB21" s="680" t="s">
        <v>408</v>
      </c>
      <c r="AC21" s="265"/>
      <c r="AD21" s="265"/>
      <c r="AE21" s="93"/>
      <c r="AF21" s="94"/>
      <c r="AG21" s="94"/>
      <c r="AH21" s="94"/>
      <c r="AI21" s="95"/>
      <c r="AJ21" s="93"/>
      <c r="AK21" s="94"/>
      <c r="AL21" s="94"/>
      <c r="AM21" s="94"/>
      <c r="AN21" s="95"/>
      <c r="AO21" s="93"/>
      <c r="AP21" s="94"/>
      <c r="AQ21" s="94"/>
      <c r="AR21" s="94"/>
      <c r="AS21" s="95"/>
      <c r="AT21" s="269"/>
      <c r="AU21" s="270"/>
      <c r="AV21" s="270"/>
      <c r="AW21" s="270"/>
      <c r="AX21" s="271"/>
    </row>
    <row r="22" spans="1:50" ht="18.75" customHeight="1" x14ac:dyDescent="0.15">
      <c r="A22" s="215" t="s">
        <v>13</v>
      </c>
      <c r="B22" s="216"/>
      <c r="C22" s="216"/>
      <c r="D22" s="216"/>
      <c r="E22" s="216"/>
      <c r="F22" s="217"/>
      <c r="G22" s="222" t="s">
        <v>319</v>
      </c>
      <c r="H22" s="223"/>
      <c r="I22" s="223"/>
      <c r="J22" s="223"/>
      <c r="K22" s="223"/>
      <c r="L22" s="223"/>
      <c r="M22" s="223"/>
      <c r="N22" s="223"/>
      <c r="O22" s="224"/>
      <c r="P22" s="242" t="s">
        <v>83</v>
      </c>
      <c r="Q22" s="223"/>
      <c r="R22" s="223"/>
      <c r="S22" s="223"/>
      <c r="T22" s="223"/>
      <c r="U22" s="223"/>
      <c r="V22" s="223"/>
      <c r="W22" s="223"/>
      <c r="X22" s="224"/>
      <c r="Y22" s="199"/>
      <c r="Z22" s="86"/>
      <c r="AA22" s="87"/>
      <c r="AB22" s="266" t="s">
        <v>12</v>
      </c>
      <c r="AC22" s="267"/>
      <c r="AD22" s="268"/>
      <c r="AE22" s="283" t="s">
        <v>69</v>
      </c>
      <c r="AF22" s="284"/>
      <c r="AG22" s="284"/>
      <c r="AH22" s="284"/>
      <c r="AI22" s="285"/>
      <c r="AJ22" s="283" t="s">
        <v>70</v>
      </c>
      <c r="AK22" s="284"/>
      <c r="AL22" s="284"/>
      <c r="AM22" s="284"/>
      <c r="AN22" s="285"/>
      <c r="AO22" s="283" t="s">
        <v>71</v>
      </c>
      <c r="AP22" s="284"/>
      <c r="AQ22" s="284"/>
      <c r="AR22" s="284"/>
      <c r="AS22" s="285"/>
      <c r="AT22" s="272" t="s">
        <v>303</v>
      </c>
      <c r="AU22" s="273"/>
      <c r="AV22" s="273"/>
      <c r="AW22" s="273"/>
      <c r="AX22" s="274"/>
    </row>
    <row r="23" spans="1:50" ht="18.75" customHeight="1" x14ac:dyDescent="0.15">
      <c r="A23" s="215"/>
      <c r="B23" s="216"/>
      <c r="C23" s="216"/>
      <c r="D23" s="216"/>
      <c r="E23" s="216"/>
      <c r="F23" s="217"/>
      <c r="G23" s="225"/>
      <c r="H23" s="108"/>
      <c r="I23" s="108"/>
      <c r="J23" s="108"/>
      <c r="K23" s="108"/>
      <c r="L23" s="108"/>
      <c r="M23" s="108"/>
      <c r="N23" s="108"/>
      <c r="O23" s="226"/>
      <c r="P23" s="243"/>
      <c r="Q23" s="108"/>
      <c r="R23" s="108"/>
      <c r="S23" s="108"/>
      <c r="T23" s="108"/>
      <c r="U23" s="108"/>
      <c r="V23" s="108"/>
      <c r="W23" s="108"/>
      <c r="X23" s="226"/>
      <c r="Y23" s="280"/>
      <c r="Z23" s="281"/>
      <c r="AA23" s="282"/>
      <c r="AB23" s="139"/>
      <c r="AC23" s="134"/>
      <c r="AD23" s="135"/>
      <c r="AE23" s="140"/>
      <c r="AF23" s="133"/>
      <c r="AG23" s="133"/>
      <c r="AH23" s="133"/>
      <c r="AI23" s="286"/>
      <c r="AJ23" s="140"/>
      <c r="AK23" s="133"/>
      <c r="AL23" s="133"/>
      <c r="AM23" s="133"/>
      <c r="AN23" s="286"/>
      <c r="AO23" s="140"/>
      <c r="AP23" s="133"/>
      <c r="AQ23" s="133"/>
      <c r="AR23" s="133"/>
      <c r="AS23" s="286"/>
      <c r="AT23" s="67"/>
      <c r="AU23" s="110"/>
      <c r="AV23" s="110"/>
      <c r="AW23" s="108" t="s">
        <v>409</v>
      </c>
      <c r="AX23" s="109"/>
    </row>
    <row r="24" spans="1:50" ht="22.5" customHeight="1" x14ac:dyDescent="0.15">
      <c r="A24" s="218"/>
      <c r="B24" s="216"/>
      <c r="C24" s="216"/>
      <c r="D24" s="216"/>
      <c r="E24" s="216"/>
      <c r="F24" s="217"/>
      <c r="G24" s="322"/>
      <c r="H24" s="289"/>
      <c r="I24" s="289"/>
      <c r="J24" s="289"/>
      <c r="K24" s="289"/>
      <c r="L24" s="289"/>
      <c r="M24" s="289"/>
      <c r="N24" s="289"/>
      <c r="O24" s="290"/>
      <c r="P24" s="183"/>
      <c r="Q24" s="184"/>
      <c r="R24" s="184"/>
      <c r="S24" s="184"/>
      <c r="T24" s="184"/>
      <c r="U24" s="184"/>
      <c r="V24" s="184"/>
      <c r="W24" s="184"/>
      <c r="X24" s="185"/>
      <c r="Y24" s="294" t="s">
        <v>14</v>
      </c>
      <c r="Z24" s="295"/>
      <c r="AA24" s="296"/>
      <c r="AB24" s="658"/>
      <c r="AC24" s="297"/>
      <c r="AD24" s="297"/>
      <c r="AE24" s="93"/>
      <c r="AF24" s="94"/>
      <c r="AG24" s="94"/>
      <c r="AH24" s="94"/>
      <c r="AI24" s="95"/>
      <c r="AJ24" s="93"/>
      <c r="AK24" s="94"/>
      <c r="AL24" s="94"/>
      <c r="AM24" s="94"/>
      <c r="AN24" s="95"/>
      <c r="AO24" s="93"/>
      <c r="AP24" s="94"/>
      <c r="AQ24" s="94"/>
      <c r="AR24" s="94"/>
      <c r="AS24" s="95"/>
      <c r="AT24" s="228"/>
      <c r="AU24" s="228"/>
      <c r="AV24" s="228"/>
      <c r="AW24" s="228"/>
      <c r="AX24" s="229"/>
    </row>
    <row r="25" spans="1:50" ht="22.5" customHeight="1" x14ac:dyDescent="0.15">
      <c r="A25" s="219"/>
      <c r="B25" s="220"/>
      <c r="C25" s="220"/>
      <c r="D25" s="220"/>
      <c r="E25" s="220"/>
      <c r="F25" s="221"/>
      <c r="G25" s="291"/>
      <c r="H25" s="292"/>
      <c r="I25" s="292"/>
      <c r="J25" s="292"/>
      <c r="K25" s="292"/>
      <c r="L25" s="292"/>
      <c r="M25" s="292"/>
      <c r="N25" s="292"/>
      <c r="O25" s="293"/>
      <c r="P25" s="277"/>
      <c r="Q25" s="277"/>
      <c r="R25" s="277"/>
      <c r="S25" s="277"/>
      <c r="T25" s="277"/>
      <c r="U25" s="277"/>
      <c r="V25" s="277"/>
      <c r="W25" s="277"/>
      <c r="X25" s="278"/>
      <c r="Y25" s="175" t="s">
        <v>65</v>
      </c>
      <c r="Z25" s="121"/>
      <c r="AA25" s="171"/>
      <c r="AB25" s="336"/>
      <c r="AC25" s="287"/>
      <c r="AD25" s="287"/>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3"/>
      <c r="H26" s="324"/>
      <c r="I26" s="324"/>
      <c r="J26" s="324"/>
      <c r="K26" s="324"/>
      <c r="L26" s="324"/>
      <c r="M26" s="324"/>
      <c r="N26" s="324"/>
      <c r="O26" s="325"/>
      <c r="P26" s="186"/>
      <c r="Q26" s="186"/>
      <c r="R26" s="186"/>
      <c r="S26" s="186"/>
      <c r="T26" s="186"/>
      <c r="U26" s="186"/>
      <c r="V26" s="186"/>
      <c r="W26" s="186"/>
      <c r="X26" s="187"/>
      <c r="Y26" s="120" t="s">
        <v>15</v>
      </c>
      <c r="Z26" s="121"/>
      <c r="AA26" s="171"/>
      <c r="AB26" s="680" t="s">
        <v>408</v>
      </c>
      <c r="AC26" s="265"/>
      <c r="AD26" s="265"/>
      <c r="AE26" s="93"/>
      <c r="AF26" s="94"/>
      <c r="AG26" s="94"/>
      <c r="AH26" s="94"/>
      <c r="AI26" s="95"/>
      <c r="AJ26" s="93"/>
      <c r="AK26" s="94"/>
      <c r="AL26" s="94"/>
      <c r="AM26" s="94"/>
      <c r="AN26" s="95"/>
      <c r="AO26" s="93"/>
      <c r="AP26" s="94"/>
      <c r="AQ26" s="94"/>
      <c r="AR26" s="94"/>
      <c r="AS26" s="95"/>
      <c r="AT26" s="269"/>
      <c r="AU26" s="270"/>
      <c r="AV26" s="270"/>
      <c r="AW26" s="270"/>
      <c r="AX26" s="271"/>
    </row>
    <row r="27" spans="1:50" ht="18.75" customHeight="1" x14ac:dyDescent="0.15">
      <c r="A27" s="215" t="s">
        <v>13</v>
      </c>
      <c r="B27" s="216"/>
      <c r="C27" s="216"/>
      <c r="D27" s="216"/>
      <c r="E27" s="216"/>
      <c r="F27" s="217"/>
      <c r="G27" s="222" t="s">
        <v>319</v>
      </c>
      <c r="H27" s="223"/>
      <c r="I27" s="223"/>
      <c r="J27" s="223"/>
      <c r="K27" s="223"/>
      <c r="L27" s="223"/>
      <c r="M27" s="223"/>
      <c r="N27" s="223"/>
      <c r="O27" s="224"/>
      <c r="P27" s="242" t="s">
        <v>83</v>
      </c>
      <c r="Q27" s="223"/>
      <c r="R27" s="223"/>
      <c r="S27" s="223"/>
      <c r="T27" s="223"/>
      <c r="U27" s="223"/>
      <c r="V27" s="223"/>
      <c r="W27" s="223"/>
      <c r="X27" s="224"/>
      <c r="Y27" s="199"/>
      <c r="Z27" s="86"/>
      <c r="AA27" s="87"/>
      <c r="AB27" s="266" t="s">
        <v>12</v>
      </c>
      <c r="AC27" s="267"/>
      <c r="AD27" s="268"/>
      <c r="AE27" s="283" t="s">
        <v>69</v>
      </c>
      <c r="AF27" s="284"/>
      <c r="AG27" s="284"/>
      <c r="AH27" s="284"/>
      <c r="AI27" s="285"/>
      <c r="AJ27" s="283" t="s">
        <v>70</v>
      </c>
      <c r="AK27" s="284"/>
      <c r="AL27" s="284"/>
      <c r="AM27" s="284"/>
      <c r="AN27" s="285"/>
      <c r="AO27" s="283" t="s">
        <v>71</v>
      </c>
      <c r="AP27" s="284"/>
      <c r="AQ27" s="284"/>
      <c r="AR27" s="284"/>
      <c r="AS27" s="285"/>
      <c r="AT27" s="272" t="s">
        <v>303</v>
      </c>
      <c r="AU27" s="273"/>
      <c r="AV27" s="273"/>
      <c r="AW27" s="273"/>
      <c r="AX27" s="274"/>
    </row>
    <row r="28" spans="1:50" ht="18.75" customHeight="1" x14ac:dyDescent="0.15">
      <c r="A28" s="215"/>
      <c r="B28" s="216"/>
      <c r="C28" s="216"/>
      <c r="D28" s="216"/>
      <c r="E28" s="216"/>
      <c r="F28" s="217"/>
      <c r="G28" s="225"/>
      <c r="H28" s="108"/>
      <c r="I28" s="108"/>
      <c r="J28" s="108"/>
      <c r="K28" s="108"/>
      <c r="L28" s="108"/>
      <c r="M28" s="108"/>
      <c r="N28" s="108"/>
      <c r="O28" s="226"/>
      <c r="P28" s="243"/>
      <c r="Q28" s="108"/>
      <c r="R28" s="108"/>
      <c r="S28" s="108"/>
      <c r="T28" s="108"/>
      <c r="U28" s="108"/>
      <c r="V28" s="108"/>
      <c r="W28" s="108"/>
      <c r="X28" s="226"/>
      <c r="Y28" s="280"/>
      <c r="Z28" s="281"/>
      <c r="AA28" s="282"/>
      <c r="AB28" s="139"/>
      <c r="AC28" s="134"/>
      <c r="AD28" s="135"/>
      <c r="AE28" s="140"/>
      <c r="AF28" s="133"/>
      <c r="AG28" s="133"/>
      <c r="AH28" s="133"/>
      <c r="AI28" s="286"/>
      <c r="AJ28" s="140"/>
      <c r="AK28" s="133"/>
      <c r="AL28" s="133"/>
      <c r="AM28" s="133"/>
      <c r="AN28" s="286"/>
      <c r="AO28" s="140"/>
      <c r="AP28" s="133"/>
      <c r="AQ28" s="133"/>
      <c r="AR28" s="133"/>
      <c r="AS28" s="286"/>
      <c r="AT28" s="67"/>
      <c r="AU28" s="110"/>
      <c r="AV28" s="110"/>
      <c r="AW28" s="108" t="s">
        <v>406</v>
      </c>
      <c r="AX28" s="109"/>
    </row>
    <row r="29" spans="1:50" ht="22.5" customHeight="1" x14ac:dyDescent="0.15">
      <c r="A29" s="218"/>
      <c r="B29" s="216"/>
      <c r="C29" s="216"/>
      <c r="D29" s="216"/>
      <c r="E29" s="216"/>
      <c r="F29" s="217"/>
      <c r="G29" s="322"/>
      <c r="H29" s="289"/>
      <c r="I29" s="289"/>
      <c r="J29" s="289"/>
      <c r="K29" s="289"/>
      <c r="L29" s="289"/>
      <c r="M29" s="289"/>
      <c r="N29" s="289"/>
      <c r="O29" s="290"/>
      <c r="P29" s="183"/>
      <c r="Q29" s="184"/>
      <c r="R29" s="184"/>
      <c r="S29" s="184"/>
      <c r="T29" s="184"/>
      <c r="U29" s="184"/>
      <c r="V29" s="184"/>
      <c r="W29" s="184"/>
      <c r="X29" s="185"/>
      <c r="Y29" s="294" t="s">
        <v>14</v>
      </c>
      <c r="Z29" s="295"/>
      <c r="AA29" s="296"/>
      <c r="AB29" s="658"/>
      <c r="AC29" s="297"/>
      <c r="AD29" s="297"/>
      <c r="AE29" s="93"/>
      <c r="AF29" s="94"/>
      <c r="AG29" s="94"/>
      <c r="AH29" s="94"/>
      <c r="AI29" s="95"/>
      <c r="AJ29" s="93"/>
      <c r="AK29" s="94"/>
      <c r="AL29" s="94"/>
      <c r="AM29" s="94"/>
      <c r="AN29" s="95"/>
      <c r="AO29" s="93"/>
      <c r="AP29" s="94"/>
      <c r="AQ29" s="94"/>
      <c r="AR29" s="94"/>
      <c r="AS29" s="95"/>
      <c r="AT29" s="228"/>
      <c r="AU29" s="228"/>
      <c r="AV29" s="228"/>
      <c r="AW29" s="228"/>
      <c r="AX29" s="229"/>
    </row>
    <row r="30" spans="1:50" ht="22.5" customHeight="1" x14ac:dyDescent="0.15">
      <c r="A30" s="219"/>
      <c r="B30" s="220"/>
      <c r="C30" s="220"/>
      <c r="D30" s="220"/>
      <c r="E30" s="220"/>
      <c r="F30" s="221"/>
      <c r="G30" s="291"/>
      <c r="H30" s="292"/>
      <c r="I30" s="292"/>
      <c r="J30" s="292"/>
      <c r="K30" s="292"/>
      <c r="L30" s="292"/>
      <c r="M30" s="292"/>
      <c r="N30" s="292"/>
      <c r="O30" s="293"/>
      <c r="P30" s="277"/>
      <c r="Q30" s="277"/>
      <c r="R30" s="277"/>
      <c r="S30" s="277"/>
      <c r="T30" s="277"/>
      <c r="U30" s="277"/>
      <c r="V30" s="277"/>
      <c r="W30" s="277"/>
      <c r="X30" s="278"/>
      <c r="Y30" s="175" t="s">
        <v>65</v>
      </c>
      <c r="Z30" s="121"/>
      <c r="AA30" s="171"/>
      <c r="AB30" s="336"/>
      <c r="AC30" s="287"/>
      <c r="AD30" s="287"/>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3"/>
      <c r="H31" s="324"/>
      <c r="I31" s="324"/>
      <c r="J31" s="324"/>
      <c r="K31" s="324"/>
      <c r="L31" s="324"/>
      <c r="M31" s="324"/>
      <c r="N31" s="324"/>
      <c r="O31" s="325"/>
      <c r="P31" s="186"/>
      <c r="Q31" s="186"/>
      <c r="R31" s="186"/>
      <c r="S31" s="186"/>
      <c r="T31" s="186"/>
      <c r="U31" s="186"/>
      <c r="V31" s="186"/>
      <c r="W31" s="186"/>
      <c r="X31" s="187"/>
      <c r="Y31" s="120" t="s">
        <v>15</v>
      </c>
      <c r="Z31" s="121"/>
      <c r="AA31" s="171"/>
      <c r="AB31" s="680" t="s">
        <v>407</v>
      </c>
      <c r="AC31" s="265"/>
      <c r="AD31" s="265"/>
      <c r="AE31" s="93"/>
      <c r="AF31" s="94"/>
      <c r="AG31" s="94"/>
      <c r="AH31" s="94"/>
      <c r="AI31" s="95"/>
      <c r="AJ31" s="93"/>
      <c r="AK31" s="94"/>
      <c r="AL31" s="94"/>
      <c r="AM31" s="94"/>
      <c r="AN31" s="95"/>
      <c r="AO31" s="93"/>
      <c r="AP31" s="94"/>
      <c r="AQ31" s="94"/>
      <c r="AR31" s="94"/>
      <c r="AS31" s="95"/>
      <c r="AT31" s="269"/>
      <c r="AU31" s="270"/>
      <c r="AV31" s="270"/>
      <c r="AW31" s="270"/>
      <c r="AX31" s="271"/>
    </row>
    <row r="32" spans="1:50" ht="18.75" customHeight="1" x14ac:dyDescent="0.15">
      <c r="A32" s="215" t="s">
        <v>13</v>
      </c>
      <c r="B32" s="216"/>
      <c r="C32" s="216"/>
      <c r="D32" s="216"/>
      <c r="E32" s="216"/>
      <c r="F32" s="217"/>
      <c r="G32" s="222" t="s">
        <v>319</v>
      </c>
      <c r="H32" s="223"/>
      <c r="I32" s="223"/>
      <c r="J32" s="223"/>
      <c r="K32" s="223"/>
      <c r="L32" s="223"/>
      <c r="M32" s="223"/>
      <c r="N32" s="223"/>
      <c r="O32" s="224"/>
      <c r="P32" s="242" t="s">
        <v>83</v>
      </c>
      <c r="Q32" s="223"/>
      <c r="R32" s="223"/>
      <c r="S32" s="223"/>
      <c r="T32" s="223"/>
      <c r="U32" s="223"/>
      <c r="V32" s="223"/>
      <c r="W32" s="223"/>
      <c r="X32" s="224"/>
      <c r="Y32" s="199"/>
      <c r="Z32" s="86"/>
      <c r="AA32" s="87"/>
      <c r="AB32" s="266" t="s">
        <v>12</v>
      </c>
      <c r="AC32" s="267"/>
      <c r="AD32" s="268"/>
      <c r="AE32" s="283" t="s">
        <v>69</v>
      </c>
      <c r="AF32" s="284"/>
      <c r="AG32" s="284"/>
      <c r="AH32" s="284"/>
      <c r="AI32" s="285"/>
      <c r="AJ32" s="283" t="s">
        <v>70</v>
      </c>
      <c r="AK32" s="284"/>
      <c r="AL32" s="284"/>
      <c r="AM32" s="284"/>
      <c r="AN32" s="285"/>
      <c r="AO32" s="283" t="s">
        <v>71</v>
      </c>
      <c r="AP32" s="284"/>
      <c r="AQ32" s="284"/>
      <c r="AR32" s="284"/>
      <c r="AS32" s="285"/>
      <c r="AT32" s="272" t="s">
        <v>303</v>
      </c>
      <c r="AU32" s="273"/>
      <c r="AV32" s="273"/>
      <c r="AW32" s="273"/>
      <c r="AX32" s="274"/>
    </row>
    <row r="33" spans="1:50" ht="18.75" customHeight="1" x14ac:dyDescent="0.15">
      <c r="A33" s="215"/>
      <c r="B33" s="216"/>
      <c r="C33" s="216"/>
      <c r="D33" s="216"/>
      <c r="E33" s="216"/>
      <c r="F33" s="217"/>
      <c r="G33" s="225"/>
      <c r="H33" s="108"/>
      <c r="I33" s="108"/>
      <c r="J33" s="108"/>
      <c r="K33" s="108"/>
      <c r="L33" s="108"/>
      <c r="M33" s="108"/>
      <c r="N33" s="108"/>
      <c r="O33" s="226"/>
      <c r="P33" s="243"/>
      <c r="Q33" s="108"/>
      <c r="R33" s="108"/>
      <c r="S33" s="108"/>
      <c r="T33" s="108"/>
      <c r="U33" s="108"/>
      <c r="V33" s="108"/>
      <c r="W33" s="108"/>
      <c r="X33" s="226"/>
      <c r="Y33" s="280"/>
      <c r="Z33" s="281"/>
      <c r="AA33" s="282"/>
      <c r="AB33" s="139"/>
      <c r="AC33" s="134"/>
      <c r="AD33" s="135"/>
      <c r="AE33" s="140"/>
      <c r="AF33" s="133"/>
      <c r="AG33" s="133"/>
      <c r="AH33" s="133"/>
      <c r="AI33" s="286"/>
      <c r="AJ33" s="140"/>
      <c r="AK33" s="133"/>
      <c r="AL33" s="133"/>
      <c r="AM33" s="133"/>
      <c r="AN33" s="286"/>
      <c r="AO33" s="140"/>
      <c r="AP33" s="133"/>
      <c r="AQ33" s="133"/>
      <c r="AR33" s="133"/>
      <c r="AS33" s="286"/>
      <c r="AT33" s="67"/>
      <c r="AU33" s="110"/>
      <c r="AV33" s="110"/>
      <c r="AW33" s="108" t="s">
        <v>409</v>
      </c>
      <c r="AX33" s="109"/>
    </row>
    <row r="34" spans="1:50" ht="22.5" customHeight="1" x14ac:dyDescent="0.15">
      <c r="A34" s="218"/>
      <c r="B34" s="216"/>
      <c r="C34" s="216"/>
      <c r="D34" s="216"/>
      <c r="E34" s="216"/>
      <c r="F34" s="217"/>
      <c r="G34" s="322"/>
      <c r="H34" s="289"/>
      <c r="I34" s="289"/>
      <c r="J34" s="289"/>
      <c r="K34" s="289"/>
      <c r="L34" s="289"/>
      <c r="M34" s="289"/>
      <c r="N34" s="289"/>
      <c r="O34" s="290"/>
      <c r="P34" s="183"/>
      <c r="Q34" s="184"/>
      <c r="R34" s="184"/>
      <c r="S34" s="184"/>
      <c r="T34" s="184"/>
      <c r="U34" s="184"/>
      <c r="V34" s="184"/>
      <c r="W34" s="184"/>
      <c r="X34" s="185"/>
      <c r="Y34" s="294" t="s">
        <v>14</v>
      </c>
      <c r="Z34" s="295"/>
      <c r="AA34" s="296"/>
      <c r="AB34" s="658"/>
      <c r="AC34" s="297"/>
      <c r="AD34" s="297"/>
      <c r="AE34" s="93"/>
      <c r="AF34" s="94"/>
      <c r="AG34" s="94"/>
      <c r="AH34" s="94"/>
      <c r="AI34" s="95"/>
      <c r="AJ34" s="93"/>
      <c r="AK34" s="94"/>
      <c r="AL34" s="94"/>
      <c r="AM34" s="94"/>
      <c r="AN34" s="95"/>
      <c r="AO34" s="93"/>
      <c r="AP34" s="94"/>
      <c r="AQ34" s="94"/>
      <c r="AR34" s="94"/>
      <c r="AS34" s="95"/>
      <c r="AT34" s="228"/>
      <c r="AU34" s="228"/>
      <c r="AV34" s="228"/>
      <c r="AW34" s="228"/>
      <c r="AX34" s="229"/>
    </row>
    <row r="35" spans="1:50" ht="22.5" customHeight="1" x14ac:dyDescent="0.15">
      <c r="A35" s="219"/>
      <c r="B35" s="220"/>
      <c r="C35" s="220"/>
      <c r="D35" s="220"/>
      <c r="E35" s="220"/>
      <c r="F35" s="221"/>
      <c r="G35" s="291"/>
      <c r="H35" s="292"/>
      <c r="I35" s="292"/>
      <c r="J35" s="292"/>
      <c r="K35" s="292"/>
      <c r="L35" s="292"/>
      <c r="M35" s="292"/>
      <c r="N35" s="292"/>
      <c r="O35" s="293"/>
      <c r="P35" s="277"/>
      <c r="Q35" s="277"/>
      <c r="R35" s="277"/>
      <c r="S35" s="277"/>
      <c r="T35" s="277"/>
      <c r="U35" s="277"/>
      <c r="V35" s="277"/>
      <c r="W35" s="277"/>
      <c r="X35" s="278"/>
      <c r="Y35" s="175" t="s">
        <v>65</v>
      </c>
      <c r="Z35" s="121"/>
      <c r="AA35" s="171"/>
      <c r="AB35" s="336"/>
      <c r="AC35" s="287"/>
      <c r="AD35" s="287"/>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3"/>
      <c r="H36" s="324"/>
      <c r="I36" s="324"/>
      <c r="J36" s="324"/>
      <c r="K36" s="324"/>
      <c r="L36" s="324"/>
      <c r="M36" s="324"/>
      <c r="N36" s="324"/>
      <c r="O36" s="325"/>
      <c r="P36" s="186"/>
      <c r="Q36" s="186"/>
      <c r="R36" s="186"/>
      <c r="S36" s="186"/>
      <c r="T36" s="186"/>
      <c r="U36" s="186"/>
      <c r="V36" s="186"/>
      <c r="W36" s="186"/>
      <c r="X36" s="187"/>
      <c r="Y36" s="120" t="s">
        <v>15</v>
      </c>
      <c r="Z36" s="121"/>
      <c r="AA36" s="171"/>
      <c r="AB36" s="680" t="s">
        <v>408</v>
      </c>
      <c r="AC36" s="265"/>
      <c r="AD36" s="265"/>
      <c r="AE36" s="93"/>
      <c r="AF36" s="94"/>
      <c r="AG36" s="94"/>
      <c r="AH36" s="94"/>
      <c r="AI36" s="95"/>
      <c r="AJ36" s="93"/>
      <c r="AK36" s="94"/>
      <c r="AL36" s="94"/>
      <c r="AM36" s="94"/>
      <c r="AN36" s="95"/>
      <c r="AO36" s="93"/>
      <c r="AP36" s="94"/>
      <c r="AQ36" s="94"/>
      <c r="AR36" s="94"/>
      <c r="AS36" s="95"/>
      <c r="AT36" s="269"/>
      <c r="AU36" s="270"/>
      <c r="AV36" s="270"/>
      <c r="AW36" s="270"/>
      <c r="AX36" s="271"/>
    </row>
    <row r="37" spans="1:50" ht="18.75" customHeight="1" x14ac:dyDescent="0.15">
      <c r="A37" s="215" t="s">
        <v>13</v>
      </c>
      <c r="B37" s="216"/>
      <c r="C37" s="216"/>
      <c r="D37" s="216"/>
      <c r="E37" s="216"/>
      <c r="F37" s="217"/>
      <c r="G37" s="222" t="s">
        <v>319</v>
      </c>
      <c r="H37" s="223"/>
      <c r="I37" s="223"/>
      <c r="J37" s="223"/>
      <c r="K37" s="223"/>
      <c r="L37" s="223"/>
      <c r="M37" s="223"/>
      <c r="N37" s="223"/>
      <c r="O37" s="224"/>
      <c r="P37" s="242" t="s">
        <v>83</v>
      </c>
      <c r="Q37" s="223"/>
      <c r="R37" s="223"/>
      <c r="S37" s="223"/>
      <c r="T37" s="223"/>
      <c r="U37" s="223"/>
      <c r="V37" s="223"/>
      <c r="W37" s="223"/>
      <c r="X37" s="224"/>
      <c r="Y37" s="199"/>
      <c r="Z37" s="86"/>
      <c r="AA37" s="87"/>
      <c r="AB37" s="266" t="s">
        <v>12</v>
      </c>
      <c r="AC37" s="267"/>
      <c r="AD37" s="268"/>
      <c r="AE37" s="283" t="s">
        <v>69</v>
      </c>
      <c r="AF37" s="284"/>
      <c r="AG37" s="284"/>
      <c r="AH37" s="284"/>
      <c r="AI37" s="285"/>
      <c r="AJ37" s="283" t="s">
        <v>70</v>
      </c>
      <c r="AK37" s="284"/>
      <c r="AL37" s="284"/>
      <c r="AM37" s="284"/>
      <c r="AN37" s="285"/>
      <c r="AO37" s="283" t="s">
        <v>71</v>
      </c>
      <c r="AP37" s="284"/>
      <c r="AQ37" s="284"/>
      <c r="AR37" s="284"/>
      <c r="AS37" s="285"/>
      <c r="AT37" s="272" t="s">
        <v>303</v>
      </c>
      <c r="AU37" s="273"/>
      <c r="AV37" s="273"/>
      <c r="AW37" s="273"/>
      <c r="AX37" s="274"/>
    </row>
    <row r="38" spans="1:50" ht="18.75" customHeight="1" x14ac:dyDescent="0.15">
      <c r="A38" s="215"/>
      <c r="B38" s="216"/>
      <c r="C38" s="216"/>
      <c r="D38" s="216"/>
      <c r="E38" s="216"/>
      <c r="F38" s="217"/>
      <c r="G38" s="225"/>
      <c r="H38" s="108"/>
      <c r="I38" s="108"/>
      <c r="J38" s="108"/>
      <c r="K38" s="108"/>
      <c r="L38" s="108"/>
      <c r="M38" s="108"/>
      <c r="N38" s="108"/>
      <c r="O38" s="226"/>
      <c r="P38" s="243"/>
      <c r="Q38" s="108"/>
      <c r="R38" s="108"/>
      <c r="S38" s="108"/>
      <c r="T38" s="108"/>
      <c r="U38" s="108"/>
      <c r="V38" s="108"/>
      <c r="W38" s="108"/>
      <c r="X38" s="226"/>
      <c r="Y38" s="280"/>
      <c r="Z38" s="281"/>
      <c r="AA38" s="282"/>
      <c r="AB38" s="139"/>
      <c r="AC38" s="134"/>
      <c r="AD38" s="135"/>
      <c r="AE38" s="140"/>
      <c r="AF38" s="133"/>
      <c r="AG38" s="133"/>
      <c r="AH38" s="133"/>
      <c r="AI38" s="286"/>
      <c r="AJ38" s="140"/>
      <c r="AK38" s="133"/>
      <c r="AL38" s="133"/>
      <c r="AM38" s="133"/>
      <c r="AN38" s="286"/>
      <c r="AO38" s="140"/>
      <c r="AP38" s="133"/>
      <c r="AQ38" s="133"/>
      <c r="AR38" s="133"/>
      <c r="AS38" s="286"/>
      <c r="AT38" s="67"/>
      <c r="AU38" s="110"/>
      <c r="AV38" s="110"/>
      <c r="AW38" s="108" t="s">
        <v>409</v>
      </c>
      <c r="AX38" s="109"/>
    </row>
    <row r="39" spans="1:50" ht="22.5" customHeight="1" x14ac:dyDescent="0.15">
      <c r="A39" s="218"/>
      <c r="B39" s="216"/>
      <c r="C39" s="216"/>
      <c r="D39" s="216"/>
      <c r="E39" s="216"/>
      <c r="F39" s="217"/>
      <c r="G39" s="322"/>
      <c r="H39" s="289"/>
      <c r="I39" s="289"/>
      <c r="J39" s="289"/>
      <c r="K39" s="289"/>
      <c r="L39" s="289"/>
      <c r="M39" s="289"/>
      <c r="N39" s="289"/>
      <c r="O39" s="290"/>
      <c r="P39" s="183"/>
      <c r="Q39" s="184"/>
      <c r="R39" s="184"/>
      <c r="S39" s="184"/>
      <c r="T39" s="184"/>
      <c r="U39" s="184"/>
      <c r="V39" s="184"/>
      <c r="W39" s="184"/>
      <c r="X39" s="185"/>
      <c r="Y39" s="294" t="s">
        <v>14</v>
      </c>
      <c r="Z39" s="295"/>
      <c r="AA39" s="296"/>
      <c r="AB39" s="658"/>
      <c r="AC39" s="297"/>
      <c r="AD39" s="297"/>
      <c r="AE39" s="93"/>
      <c r="AF39" s="94"/>
      <c r="AG39" s="94"/>
      <c r="AH39" s="94"/>
      <c r="AI39" s="95"/>
      <c r="AJ39" s="93"/>
      <c r="AK39" s="94"/>
      <c r="AL39" s="94"/>
      <c r="AM39" s="94"/>
      <c r="AN39" s="95"/>
      <c r="AO39" s="93"/>
      <c r="AP39" s="94"/>
      <c r="AQ39" s="94"/>
      <c r="AR39" s="94"/>
      <c r="AS39" s="95"/>
      <c r="AT39" s="228"/>
      <c r="AU39" s="228"/>
      <c r="AV39" s="228"/>
      <c r="AW39" s="228"/>
      <c r="AX39" s="229"/>
    </row>
    <row r="40" spans="1:50" ht="22.5" customHeight="1" x14ac:dyDescent="0.15">
      <c r="A40" s="219"/>
      <c r="B40" s="220"/>
      <c r="C40" s="220"/>
      <c r="D40" s="220"/>
      <c r="E40" s="220"/>
      <c r="F40" s="221"/>
      <c r="G40" s="291"/>
      <c r="H40" s="292"/>
      <c r="I40" s="292"/>
      <c r="J40" s="292"/>
      <c r="K40" s="292"/>
      <c r="L40" s="292"/>
      <c r="M40" s="292"/>
      <c r="N40" s="292"/>
      <c r="O40" s="293"/>
      <c r="P40" s="277"/>
      <c r="Q40" s="277"/>
      <c r="R40" s="277"/>
      <c r="S40" s="277"/>
      <c r="T40" s="277"/>
      <c r="U40" s="277"/>
      <c r="V40" s="277"/>
      <c r="W40" s="277"/>
      <c r="X40" s="278"/>
      <c r="Y40" s="175" t="s">
        <v>65</v>
      </c>
      <c r="Z40" s="121"/>
      <c r="AA40" s="171"/>
      <c r="AB40" s="336"/>
      <c r="AC40" s="287"/>
      <c r="AD40" s="287"/>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3"/>
      <c r="H41" s="324"/>
      <c r="I41" s="324"/>
      <c r="J41" s="324"/>
      <c r="K41" s="324"/>
      <c r="L41" s="324"/>
      <c r="M41" s="324"/>
      <c r="N41" s="324"/>
      <c r="O41" s="325"/>
      <c r="P41" s="186"/>
      <c r="Q41" s="186"/>
      <c r="R41" s="186"/>
      <c r="S41" s="186"/>
      <c r="T41" s="186"/>
      <c r="U41" s="186"/>
      <c r="V41" s="186"/>
      <c r="W41" s="186"/>
      <c r="X41" s="187"/>
      <c r="Y41" s="120" t="s">
        <v>15</v>
      </c>
      <c r="Z41" s="121"/>
      <c r="AA41" s="171"/>
      <c r="AB41" s="680" t="s">
        <v>408</v>
      </c>
      <c r="AC41" s="265"/>
      <c r="AD41" s="265"/>
      <c r="AE41" s="93"/>
      <c r="AF41" s="94"/>
      <c r="AG41" s="94"/>
      <c r="AH41" s="94"/>
      <c r="AI41" s="95"/>
      <c r="AJ41" s="93"/>
      <c r="AK41" s="94"/>
      <c r="AL41" s="94"/>
      <c r="AM41" s="94"/>
      <c r="AN41" s="95"/>
      <c r="AO41" s="93"/>
      <c r="AP41" s="94"/>
      <c r="AQ41" s="94"/>
      <c r="AR41" s="94"/>
      <c r="AS41" s="95"/>
      <c r="AT41" s="269"/>
      <c r="AU41" s="270"/>
      <c r="AV41" s="270"/>
      <c r="AW41" s="270"/>
      <c r="AX41" s="271"/>
    </row>
    <row r="42" spans="1:50" ht="18.75" customHeight="1" x14ac:dyDescent="0.15">
      <c r="A42" s="215" t="s">
        <v>13</v>
      </c>
      <c r="B42" s="216"/>
      <c r="C42" s="216"/>
      <c r="D42" s="216"/>
      <c r="E42" s="216"/>
      <c r="F42" s="217"/>
      <c r="G42" s="222" t="s">
        <v>319</v>
      </c>
      <c r="H42" s="223"/>
      <c r="I42" s="223"/>
      <c r="J42" s="223"/>
      <c r="K42" s="223"/>
      <c r="L42" s="223"/>
      <c r="M42" s="223"/>
      <c r="N42" s="223"/>
      <c r="O42" s="224"/>
      <c r="P42" s="242" t="s">
        <v>83</v>
      </c>
      <c r="Q42" s="223"/>
      <c r="R42" s="223"/>
      <c r="S42" s="223"/>
      <c r="T42" s="223"/>
      <c r="U42" s="223"/>
      <c r="V42" s="223"/>
      <c r="W42" s="223"/>
      <c r="X42" s="224"/>
      <c r="Y42" s="199"/>
      <c r="Z42" s="86"/>
      <c r="AA42" s="87"/>
      <c r="AB42" s="266" t="s">
        <v>12</v>
      </c>
      <c r="AC42" s="267"/>
      <c r="AD42" s="268"/>
      <c r="AE42" s="283" t="s">
        <v>69</v>
      </c>
      <c r="AF42" s="284"/>
      <c r="AG42" s="284"/>
      <c r="AH42" s="284"/>
      <c r="AI42" s="285"/>
      <c r="AJ42" s="283" t="s">
        <v>70</v>
      </c>
      <c r="AK42" s="284"/>
      <c r="AL42" s="284"/>
      <c r="AM42" s="284"/>
      <c r="AN42" s="285"/>
      <c r="AO42" s="283" t="s">
        <v>71</v>
      </c>
      <c r="AP42" s="284"/>
      <c r="AQ42" s="284"/>
      <c r="AR42" s="284"/>
      <c r="AS42" s="285"/>
      <c r="AT42" s="272" t="s">
        <v>303</v>
      </c>
      <c r="AU42" s="273"/>
      <c r="AV42" s="273"/>
      <c r="AW42" s="273"/>
      <c r="AX42" s="274"/>
    </row>
    <row r="43" spans="1:50" ht="18.75" customHeight="1" x14ac:dyDescent="0.15">
      <c r="A43" s="215"/>
      <c r="B43" s="216"/>
      <c r="C43" s="216"/>
      <c r="D43" s="216"/>
      <c r="E43" s="216"/>
      <c r="F43" s="217"/>
      <c r="G43" s="225"/>
      <c r="H43" s="108"/>
      <c r="I43" s="108"/>
      <c r="J43" s="108"/>
      <c r="K43" s="108"/>
      <c r="L43" s="108"/>
      <c r="M43" s="108"/>
      <c r="N43" s="108"/>
      <c r="O43" s="226"/>
      <c r="P43" s="243"/>
      <c r="Q43" s="108"/>
      <c r="R43" s="108"/>
      <c r="S43" s="108"/>
      <c r="T43" s="108"/>
      <c r="U43" s="108"/>
      <c r="V43" s="108"/>
      <c r="W43" s="108"/>
      <c r="X43" s="226"/>
      <c r="Y43" s="280"/>
      <c r="Z43" s="281"/>
      <c r="AA43" s="282"/>
      <c r="AB43" s="139"/>
      <c r="AC43" s="134"/>
      <c r="AD43" s="135"/>
      <c r="AE43" s="140"/>
      <c r="AF43" s="133"/>
      <c r="AG43" s="133"/>
      <c r="AH43" s="133"/>
      <c r="AI43" s="286"/>
      <c r="AJ43" s="140"/>
      <c r="AK43" s="133"/>
      <c r="AL43" s="133"/>
      <c r="AM43" s="133"/>
      <c r="AN43" s="286"/>
      <c r="AO43" s="140"/>
      <c r="AP43" s="133"/>
      <c r="AQ43" s="133"/>
      <c r="AR43" s="133"/>
      <c r="AS43" s="286"/>
      <c r="AT43" s="67"/>
      <c r="AU43" s="110"/>
      <c r="AV43" s="110"/>
      <c r="AW43" s="108" t="s">
        <v>409</v>
      </c>
      <c r="AX43" s="109"/>
    </row>
    <row r="44" spans="1:50" ht="22.5" customHeight="1" x14ac:dyDescent="0.15">
      <c r="A44" s="218"/>
      <c r="B44" s="216"/>
      <c r="C44" s="216"/>
      <c r="D44" s="216"/>
      <c r="E44" s="216"/>
      <c r="F44" s="217"/>
      <c r="G44" s="322"/>
      <c r="H44" s="289"/>
      <c r="I44" s="289"/>
      <c r="J44" s="289"/>
      <c r="K44" s="289"/>
      <c r="L44" s="289"/>
      <c r="M44" s="289"/>
      <c r="N44" s="289"/>
      <c r="O44" s="290"/>
      <c r="P44" s="183"/>
      <c r="Q44" s="184"/>
      <c r="R44" s="184"/>
      <c r="S44" s="184"/>
      <c r="T44" s="184"/>
      <c r="U44" s="184"/>
      <c r="V44" s="184"/>
      <c r="W44" s="184"/>
      <c r="X44" s="185"/>
      <c r="Y44" s="294" t="s">
        <v>14</v>
      </c>
      <c r="Z44" s="295"/>
      <c r="AA44" s="296"/>
      <c r="AB44" s="658"/>
      <c r="AC44" s="297"/>
      <c r="AD44" s="297"/>
      <c r="AE44" s="93"/>
      <c r="AF44" s="94"/>
      <c r="AG44" s="94"/>
      <c r="AH44" s="94"/>
      <c r="AI44" s="95"/>
      <c r="AJ44" s="93"/>
      <c r="AK44" s="94"/>
      <c r="AL44" s="94"/>
      <c r="AM44" s="94"/>
      <c r="AN44" s="95"/>
      <c r="AO44" s="93"/>
      <c r="AP44" s="94"/>
      <c r="AQ44" s="94"/>
      <c r="AR44" s="94"/>
      <c r="AS44" s="95"/>
      <c r="AT44" s="228"/>
      <c r="AU44" s="228"/>
      <c r="AV44" s="228"/>
      <c r="AW44" s="228"/>
      <c r="AX44" s="229"/>
    </row>
    <row r="45" spans="1:50" ht="22.5" customHeight="1" x14ac:dyDescent="0.15">
      <c r="A45" s="219"/>
      <c r="B45" s="220"/>
      <c r="C45" s="220"/>
      <c r="D45" s="220"/>
      <c r="E45" s="220"/>
      <c r="F45" s="221"/>
      <c r="G45" s="291"/>
      <c r="H45" s="292"/>
      <c r="I45" s="292"/>
      <c r="J45" s="292"/>
      <c r="K45" s="292"/>
      <c r="L45" s="292"/>
      <c r="M45" s="292"/>
      <c r="N45" s="292"/>
      <c r="O45" s="293"/>
      <c r="P45" s="277"/>
      <c r="Q45" s="277"/>
      <c r="R45" s="277"/>
      <c r="S45" s="277"/>
      <c r="T45" s="277"/>
      <c r="U45" s="277"/>
      <c r="V45" s="277"/>
      <c r="W45" s="277"/>
      <c r="X45" s="278"/>
      <c r="Y45" s="175" t="s">
        <v>65</v>
      </c>
      <c r="Z45" s="121"/>
      <c r="AA45" s="171"/>
      <c r="AB45" s="336"/>
      <c r="AC45" s="287"/>
      <c r="AD45" s="287"/>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3"/>
      <c r="H46" s="324"/>
      <c r="I46" s="324"/>
      <c r="J46" s="324"/>
      <c r="K46" s="324"/>
      <c r="L46" s="324"/>
      <c r="M46" s="324"/>
      <c r="N46" s="324"/>
      <c r="O46" s="325"/>
      <c r="P46" s="186"/>
      <c r="Q46" s="186"/>
      <c r="R46" s="186"/>
      <c r="S46" s="186"/>
      <c r="T46" s="186"/>
      <c r="U46" s="186"/>
      <c r="V46" s="186"/>
      <c r="W46" s="186"/>
      <c r="X46" s="187"/>
      <c r="Y46" s="120" t="s">
        <v>15</v>
      </c>
      <c r="Z46" s="121"/>
      <c r="AA46" s="171"/>
      <c r="AB46" s="680" t="s">
        <v>408</v>
      </c>
      <c r="AC46" s="265"/>
      <c r="AD46" s="265"/>
      <c r="AE46" s="93"/>
      <c r="AF46" s="94"/>
      <c r="AG46" s="94"/>
      <c r="AH46" s="94"/>
      <c r="AI46" s="95"/>
      <c r="AJ46" s="93"/>
      <c r="AK46" s="94"/>
      <c r="AL46" s="94"/>
      <c r="AM46" s="94"/>
      <c r="AN46" s="95"/>
      <c r="AO46" s="93"/>
      <c r="AP46" s="94"/>
      <c r="AQ46" s="94"/>
      <c r="AR46" s="94"/>
      <c r="AS46" s="95"/>
      <c r="AT46" s="269"/>
      <c r="AU46" s="270"/>
      <c r="AV46" s="270"/>
      <c r="AW46" s="270"/>
      <c r="AX46" s="271"/>
    </row>
    <row r="47" spans="1:50" ht="18.75" customHeight="1" x14ac:dyDescent="0.15">
      <c r="A47" s="215" t="s">
        <v>13</v>
      </c>
      <c r="B47" s="216"/>
      <c r="C47" s="216"/>
      <c r="D47" s="216"/>
      <c r="E47" s="216"/>
      <c r="F47" s="217"/>
      <c r="G47" s="222" t="s">
        <v>319</v>
      </c>
      <c r="H47" s="223"/>
      <c r="I47" s="223"/>
      <c r="J47" s="223"/>
      <c r="K47" s="223"/>
      <c r="L47" s="223"/>
      <c r="M47" s="223"/>
      <c r="N47" s="223"/>
      <c r="O47" s="224"/>
      <c r="P47" s="242" t="s">
        <v>83</v>
      </c>
      <c r="Q47" s="223"/>
      <c r="R47" s="223"/>
      <c r="S47" s="223"/>
      <c r="T47" s="223"/>
      <c r="U47" s="223"/>
      <c r="V47" s="223"/>
      <c r="W47" s="223"/>
      <c r="X47" s="224"/>
      <c r="Y47" s="199"/>
      <c r="Z47" s="86"/>
      <c r="AA47" s="87"/>
      <c r="AB47" s="266" t="s">
        <v>12</v>
      </c>
      <c r="AC47" s="267"/>
      <c r="AD47" s="268"/>
      <c r="AE47" s="283" t="s">
        <v>69</v>
      </c>
      <c r="AF47" s="284"/>
      <c r="AG47" s="284"/>
      <c r="AH47" s="284"/>
      <c r="AI47" s="285"/>
      <c r="AJ47" s="283" t="s">
        <v>70</v>
      </c>
      <c r="AK47" s="284"/>
      <c r="AL47" s="284"/>
      <c r="AM47" s="284"/>
      <c r="AN47" s="285"/>
      <c r="AO47" s="283" t="s">
        <v>71</v>
      </c>
      <c r="AP47" s="284"/>
      <c r="AQ47" s="284"/>
      <c r="AR47" s="284"/>
      <c r="AS47" s="285"/>
      <c r="AT47" s="272" t="s">
        <v>303</v>
      </c>
      <c r="AU47" s="273"/>
      <c r="AV47" s="273"/>
      <c r="AW47" s="273"/>
      <c r="AX47" s="274"/>
    </row>
    <row r="48" spans="1:50" ht="18.75" customHeight="1" x14ac:dyDescent="0.15">
      <c r="A48" s="215"/>
      <c r="B48" s="216"/>
      <c r="C48" s="216"/>
      <c r="D48" s="216"/>
      <c r="E48" s="216"/>
      <c r="F48" s="217"/>
      <c r="G48" s="225"/>
      <c r="H48" s="108"/>
      <c r="I48" s="108"/>
      <c r="J48" s="108"/>
      <c r="K48" s="108"/>
      <c r="L48" s="108"/>
      <c r="M48" s="108"/>
      <c r="N48" s="108"/>
      <c r="O48" s="226"/>
      <c r="P48" s="243"/>
      <c r="Q48" s="108"/>
      <c r="R48" s="108"/>
      <c r="S48" s="108"/>
      <c r="T48" s="108"/>
      <c r="U48" s="108"/>
      <c r="V48" s="108"/>
      <c r="W48" s="108"/>
      <c r="X48" s="226"/>
      <c r="Y48" s="280"/>
      <c r="Z48" s="281"/>
      <c r="AA48" s="282"/>
      <c r="AB48" s="139"/>
      <c r="AC48" s="134"/>
      <c r="AD48" s="135"/>
      <c r="AE48" s="140"/>
      <c r="AF48" s="133"/>
      <c r="AG48" s="133"/>
      <c r="AH48" s="133"/>
      <c r="AI48" s="286"/>
      <c r="AJ48" s="140"/>
      <c r="AK48" s="133"/>
      <c r="AL48" s="133"/>
      <c r="AM48" s="133"/>
      <c r="AN48" s="286"/>
      <c r="AO48" s="140"/>
      <c r="AP48" s="133"/>
      <c r="AQ48" s="133"/>
      <c r="AR48" s="133"/>
      <c r="AS48" s="286"/>
      <c r="AT48" s="67"/>
      <c r="AU48" s="110"/>
      <c r="AV48" s="110"/>
      <c r="AW48" s="108" t="s">
        <v>406</v>
      </c>
      <c r="AX48" s="109"/>
    </row>
    <row r="49" spans="1:50" ht="22.5" customHeight="1" x14ac:dyDescent="0.15">
      <c r="A49" s="218"/>
      <c r="B49" s="216"/>
      <c r="C49" s="216"/>
      <c r="D49" s="216"/>
      <c r="E49" s="216"/>
      <c r="F49" s="217"/>
      <c r="G49" s="322"/>
      <c r="H49" s="289"/>
      <c r="I49" s="289"/>
      <c r="J49" s="289"/>
      <c r="K49" s="289"/>
      <c r="L49" s="289"/>
      <c r="M49" s="289"/>
      <c r="N49" s="289"/>
      <c r="O49" s="290"/>
      <c r="P49" s="183"/>
      <c r="Q49" s="184"/>
      <c r="R49" s="184"/>
      <c r="S49" s="184"/>
      <c r="T49" s="184"/>
      <c r="U49" s="184"/>
      <c r="V49" s="184"/>
      <c r="W49" s="184"/>
      <c r="X49" s="185"/>
      <c r="Y49" s="294" t="s">
        <v>14</v>
      </c>
      <c r="Z49" s="295"/>
      <c r="AA49" s="296"/>
      <c r="AB49" s="658"/>
      <c r="AC49" s="297"/>
      <c r="AD49" s="297"/>
      <c r="AE49" s="93"/>
      <c r="AF49" s="94"/>
      <c r="AG49" s="94"/>
      <c r="AH49" s="94"/>
      <c r="AI49" s="95"/>
      <c r="AJ49" s="93"/>
      <c r="AK49" s="94"/>
      <c r="AL49" s="94"/>
      <c r="AM49" s="94"/>
      <c r="AN49" s="95"/>
      <c r="AO49" s="93"/>
      <c r="AP49" s="94"/>
      <c r="AQ49" s="94"/>
      <c r="AR49" s="94"/>
      <c r="AS49" s="95"/>
      <c r="AT49" s="228"/>
      <c r="AU49" s="228"/>
      <c r="AV49" s="228"/>
      <c r="AW49" s="228"/>
      <c r="AX49" s="229"/>
    </row>
    <row r="50" spans="1:50" ht="22.5" customHeight="1" x14ac:dyDescent="0.15">
      <c r="A50" s="219"/>
      <c r="B50" s="220"/>
      <c r="C50" s="220"/>
      <c r="D50" s="220"/>
      <c r="E50" s="220"/>
      <c r="F50" s="221"/>
      <c r="G50" s="291"/>
      <c r="H50" s="292"/>
      <c r="I50" s="292"/>
      <c r="J50" s="292"/>
      <c r="K50" s="292"/>
      <c r="L50" s="292"/>
      <c r="M50" s="292"/>
      <c r="N50" s="292"/>
      <c r="O50" s="293"/>
      <c r="P50" s="277"/>
      <c r="Q50" s="277"/>
      <c r="R50" s="277"/>
      <c r="S50" s="277"/>
      <c r="T50" s="277"/>
      <c r="U50" s="277"/>
      <c r="V50" s="277"/>
      <c r="W50" s="277"/>
      <c r="X50" s="278"/>
      <c r="Y50" s="175" t="s">
        <v>65</v>
      </c>
      <c r="Z50" s="121"/>
      <c r="AA50" s="171"/>
      <c r="AB50" s="336"/>
      <c r="AC50" s="287"/>
      <c r="AD50" s="287"/>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3"/>
      <c r="H51" s="324"/>
      <c r="I51" s="324"/>
      <c r="J51" s="324"/>
      <c r="K51" s="324"/>
      <c r="L51" s="324"/>
      <c r="M51" s="324"/>
      <c r="N51" s="324"/>
      <c r="O51" s="325"/>
      <c r="P51" s="186"/>
      <c r="Q51" s="186"/>
      <c r="R51" s="186"/>
      <c r="S51" s="186"/>
      <c r="T51" s="186"/>
      <c r="U51" s="186"/>
      <c r="V51" s="186"/>
      <c r="W51" s="186"/>
      <c r="X51" s="187"/>
      <c r="Y51" s="120" t="s">
        <v>15</v>
      </c>
      <c r="Z51" s="121"/>
      <c r="AA51" s="171"/>
      <c r="AB51" s="689" t="s">
        <v>407</v>
      </c>
      <c r="AC51" s="690"/>
      <c r="AD51" s="690"/>
      <c r="AE51" s="93"/>
      <c r="AF51" s="94"/>
      <c r="AG51" s="94"/>
      <c r="AH51" s="94"/>
      <c r="AI51" s="95"/>
      <c r="AJ51" s="93"/>
      <c r="AK51" s="94"/>
      <c r="AL51" s="94"/>
      <c r="AM51" s="94"/>
      <c r="AN51" s="95"/>
      <c r="AO51" s="93"/>
      <c r="AP51" s="94"/>
      <c r="AQ51" s="94"/>
      <c r="AR51" s="94"/>
      <c r="AS51" s="95"/>
      <c r="AT51" s="269"/>
      <c r="AU51" s="270"/>
      <c r="AV51" s="270"/>
      <c r="AW51" s="270"/>
      <c r="AX51" s="27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849" priority="23">
      <formula>IF(RIGHT(TEXT(AE4,"0.#"),1)=".",FALSE,TRUE)</formula>
    </cfRule>
    <cfRule type="expression" dxfId="848" priority="24">
      <formula>IF(RIGHT(TEXT(AE4,"0.#"),1)=".",TRUE,FALSE)</formula>
    </cfRule>
  </conditionalFormatting>
  <conditionalFormatting sqref="AE5:AX5 AJ4:AS4">
    <cfRule type="expression" dxfId="847" priority="21">
      <formula>IF(RIGHT(TEXT(AE4,"0.#"),1)=".",FALSE,TRUE)</formula>
    </cfRule>
    <cfRule type="expression" dxfId="846" priority="22">
      <formula>IF(RIGHT(TEXT(AE4,"0.#"),1)=".",TRUE,FALSE)</formula>
    </cfRule>
  </conditionalFormatting>
  <conditionalFormatting sqref="AE6:AI6">
    <cfRule type="expression" dxfId="845" priority="17">
      <formula>IF(AND(AE6&gt;=0, RIGHT(TEXT(AE6,"0.#"),1)&lt;&gt;"."),TRUE,FALSE)</formula>
    </cfRule>
    <cfRule type="expression" dxfId="844" priority="18">
      <formula>IF(AND(AE6&gt;=0, RIGHT(TEXT(AE6,"0.#"),1)="."),TRUE,FALSE)</formula>
    </cfRule>
    <cfRule type="expression" dxfId="843" priority="19">
      <formula>IF(AND(AE6&lt;0, RIGHT(TEXT(AE6,"0.#"),1)&lt;&gt;"."),TRUE,FALSE)</formula>
    </cfRule>
    <cfRule type="expression" dxfId="842" priority="20">
      <formula>IF(AND(AE6&lt;0, RIGHT(TEXT(AE6,"0.#"),1)="."),TRUE,FALSE)</formula>
    </cfRule>
  </conditionalFormatting>
  <conditionalFormatting sqref="AJ6:AS6">
    <cfRule type="expression" dxfId="841" priority="13">
      <formula>IF(AND(AJ6&gt;=0, RIGHT(TEXT(AJ6,"0.#"),1)&lt;&gt;"."),TRUE,FALSE)</formula>
    </cfRule>
    <cfRule type="expression" dxfId="840" priority="14">
      <formula>IF(AND(AJ6&gt;=0, RIGHT(TEXT(AJ6,"0.#"),1)="."),TRUE,FALSE)</formula>
    </cfRule>
    <cfRule type="expression" dxfId="839" priority="15">
      <formula>IF(AND(AJ6&lt;0, RIGHT(TEXT(AJ6,"0.#"),1)&lt;&gt;"."),TRUE,FALSE)</formula>
    </cfRule>
    <cfRule type="expression" dxfId="838" priority="16">
      <formula>IF(AND(AJ6&lt;0, RIGHT(TEXT(AJ6,"0.#"),1)="."),TRUE,FALSE)</formula>
    </cfRule>
  </conditionalFormatting>
  <conditionalFormatting sqref="AE49:AI49 AE44:AI44 AE39:AI39 AE34:AI34 AE29:AI29 AE24:AI24 AE19:AI19 AE14:AI14 AE9:AI9">
    <cfRule type="expression" dxfId="837" priority="11">
      <formula>IF(RIGHT(TEXT(AE9,"0.#"),1)=".",FALSE,TRUE)</formula>
    </cfRule>
    <cfRule type="expression" dxfId="836"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835" priority="9">
      <formula>IF(RIGHT(TEXT(AE9,"0.#"),1)=".",FALSE,TRUE)</formula>
    </cfRule>
    <cfRule type="expression" dxfId="834" priority="10">
      <formula>IF(RIGHT(TEXT(AE9,"0.#"),1)=".",TRUE,FALSE)</formula>
    </cfRule>
  </conditionalFormatting>
  <conditionalFormatting sqref="AE51:AI51 AE46:AI46 AE41:AI41 AE36:AI36 AE31:AI31 AE26:AI26 AE21:AI21 AE16:AI16 AE11:AI11">
    <cfRule type="expression" dxfId="833" priority="5">
      <formula>IF(AND(AE11&gt;=0, RIGHT(TEXT(AE11,"0.#"),1)&lt;&gt;"."),TRUE,FALSE)</formula>
    </cfRule>
    <cfRule type="expression" dxfId="832" priority="6">
      <formula>IF(AND(AE11&gt;=0, RIGHT(TEXT(AE11,"0.#"),1)="."),TRUE,FALSE)</formula>
    </cfRule>
    <cfRule type="expression" dxfId="831" priority="7">
      <formula>IF(AND(AE11&lt;0, RIGHT(TEXT(AE11,"0.#"),1)&lt;&gt;"."),TRUE,FALSE)</formula>
    </cfRule>
    <cfRule type="expression" dxfId="830" priority="8">
      <formula>IF(AND(AE11&lt;0, RIGHT(TEXT(AE11,"0.#"),1)="."),TRUE,FALSE)</formula>
    </cfRule>
  </conditionalFormatting>
  <conditionalFormatting sqref="AJ51:AS51 AJ46:AS46 AJ41:AS41 AJ36:AS36 AJ31:AS31 AJ26:AS26 AJ21:AS21 AJ16:AS16 AJ11:AS11">
    <cfRule type="expression" dxfId="829" priority="1">
      <formula>IF(AND(AJ11&gt;=0, RIGHT(TEXT(AJ11,"0.#"),1)&lt;&gt;"."),TRUE,FALSE)</formula>
    </cfRule>
    <cfRule type="expression" dxfId="828" priority="2">
      <formula>IF(AND(AJ11&gt;=0, RIGHT(TEXT(AJ11,"0.#"),1)="."),TRUE,FALSE)</formula>
    </cfRule>
    <cfRule type="expression" dxfId="827" priority="3">
      <formula>IF(AND(AJ11&lt;0, RIGHT(TEXT(AJ11,"0.#"),1)&lt;&gt;"."),TRUE,FALSE)</formula>
    </cfRule>
    <cfRule type="expression" dxfId="826"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151" zoomScale="70" zoomScaleNormal="75" zoomScalePageLayoutView="70" workbookViewId="0">
      <selection activeCell="Q295" sqref="Q295"/>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8" t="s">
        <v>485</v>
      </c>
      <c r="H2" s="389"/>
      <c r="I2" s="389"/>
      <c r="J2" s="389"/>
      <c r="K2" s="389"/>
      <c r="L2" s="389"/>
      <c r="M2" s="389"/>
      <c r="N2" s="389"/>
      <c r="O2" s="389"/>
      <c r="P2" s="389"/>
      <c r="Q2" s="389"/>
      <c r="R2" s="389"/>
      <c r="S2" s="389"/>
      <c r="T2" s="389"/>
      <c r="U2" s="389"/>
      <c r="V2" s="389"/>
      <c r="W2" s="389"/>
      <c r="X2" s="389"/>
      <c r="Y2" s="389"/>
      <c r="Z2" s="389"/>
      <c r="AA2" s="389"/>
      <c r="AB2" s="390"/>
      <c r="AC2" s="388" t="s">
        <v>494</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x14ac:dyDescent="0.15">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x14ac:dyDescent="0.15">
      <c r="A4" s="694"/>
      <c r="B4" s="695"/>
      <c r="C4" s="695"/>
      <c r="D4" s="695"/>
      <c r="E4" s="695"/>
      <c r="F4" s="696"/>
      <c r="G4" s="97" t="s">
        <v>484</v>
      </c>
      <c r="H4" s="98"/>
      <c r="I4" s="98"/>
      <c r="J4" s="98"/>
      <c r="K4" s="99"/>
      <c r="L4" s="100" t="s">
        <v>486</v>
      </c>
      <c r="M4" s="101"/>
      <c r="N4" s="101"/>
      <c r="O4" s="101"/>
      <c r="P4" s="101"/>
      <c r="Q4" s="101"/>
      <c r="R4" s="101"/>
      <c r="S4" s="101"/>
      <c r="T4" s="101"/>
      <c r="U4" s="101"/>
      <c r="V4" s="101"/>
      <c r="W4" s="101"/>
      <c r="X4" s="102"/>
      <c r="Y4" s="103">
        <v>1460</v>
      </c>
      <c r="Z4" s="104"/>
      <c r="AA4" s="104"/>
      <c r="AB4" s="105"/>
      <c r="AC4" s="97" t="s">
        <v>490</v>
      </c>
      <c r="AD4" s="98"/>
      <c r="AE4" s="98"/>
      <c r="AF4" s="98"/>
      <c r="AG4" s="99"/>
      <c r="AH4" s="100" t="s">
        <v>495</v>
      </c>
      <c r="AI4" s="101"/>
      <c r="AJ4" s="101"/>
      <c r="AK4" s="101"/>
      <c r="AL4" s="101"/>
      <c r="AM4" s="101"/>
      <c r="AN4" s="101"/>
      <c r="AO4" s="101"/>
      <c r="AP4" s="101"/>
      <c r="AQ4" s="101"/>
      <c r="AR4" s="101"/>
      <c r="AS4" s="101"/>
      <c r="AT4" s="102"/>
      <c r="AU4" s="103">
        <v>2830</v>
      </c>
      <c r="AV4" s="104"/>
      <c r="AW4" s="104"/>
      <c r="AX4" s="400"/>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t="s">
        <v>490</v>
      </c>
      <c r="AD5" s="75"/>
      <c r="AE5" s="75"/>
      <c r="AF5" s="75"/>
      <c r="AG5" s="76"/>
      <c r="AH5" s="77" t="s">
        <v>496</v>
      </c>
      <c r="AI5" s="78"/>
      <c r="AJ5" s="78"/>
      <c r="AK5" s="78"/>
      <c r="AL5" s="78"/>
      <c r="AM5" s="78"/>
      <c r="AN5" s="78"/>
      <c r="AO5" s="78"/>
      <c r="AP5" s="78"/>
      <c r="AQ5" s="78"/>
      <c r="AR5" s="78"/>
      <c r="AS5" s="78"/>
      <c r="AT5" s="79"/>
      <c r="AU5" s="80">
        <v>35</v>
      </c>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1460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2865</v>
      </c>
      <c r="AV14" s="89"/>
      <c r="AW14" s="89"/>
      <c r="AX14" s="91"/>
    </row>
    <row r="15" spans="1:50" ht="30" customHeight="1" x14ac:dyDescent="0.15">
      <c r="A15" s="694"/>
      <c r="B15" s="695"/>
      <c r="C15" s="695"/>
      <c r="D15" s="695"/>
      <c r="E15" s="695"/>
      <c r="F15" s="696"/>
      <c r="G15" s="388" t="s">
        <v>487</v>
      </c>
      <c r="H15" s="389"/>
      <c r="I15" s="389"/>
      <c r="J15" s="389"/>
      <c r="K15" s="389"/>
      <c r="L15" s="389"/>
      <c r="M15" s="389"/>
      <c r="N15" s="389"/>
      <c r="O15" s="389"/>
      <c r="P15" s="389"/>
      <c r="Q15" s="389"/>
      <c r="R15" s="389"/>
      <c r="S15" s="389"/>
      <c r="T15" s="389"/>
      <c r="U15" s="389"/>
      <c r="V15" s="389"/>
      <c r="W15" s="389"/>
      <c r="X15" s="389"/>
      <c r="Y15" s="389"/>
      <c r="Z15" s="389"/>
      <c r="AA15" s="389"/>
      <c r="AB15" s="390"/>
      <c r="AC15" s="388" t="s">
        <v>497</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x14ac:dyDescent="0.15">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x14ac:dyDescent="0.15">
      <c r="A17" s="694"/>
      <c r="B17" s="695"/>
      <c r="C17" s="695"/>
      <c r="D17" s="695"/>
      <c r="E17" s="695"/>
      <c r="F17" s="696"/>
      <c r="G17" s="97" t="s">
        <v>484</v>
      </c>
      <c r="H17" s="98"/>
      <c r="I17" s="98"/>
      <c r="J17" s="98"/>
      <c r="K17" s="99"/>
      <c r="L17" s="100" t="s">
        <v>488</v>
      </c>
      <c r="M17" s="101"/>
      <c r="N17" s="101"/>
      <c r="O17" s="101"/>
      <c r="P17" s="101"/>
      <c r="Q17" s="101"/>
      <c r="R17" s="101"/>
      <c r="S17" s="101"/>
      <c r="T17" s="101"/>
      <c r="U17" s="101"/>
      <c r="V17" s="101"/>
      <c r="W17" s="101"/>
      <c r="X17" s="102"/>
      <c r="Y17" s="103">
        <v>39</v>
      </c>
      <c r="Z17" s="104"/>
      <c r="AA17" s="104"/>
      <c r="AB17" s="105"/>
      <c r="AC17" s="97" t="s">
        <v>490</v>
      </c>
      <c r="AD17" s="98"/>
      <c r="AE17" s="98"/>
      <c r="AF17" s="98"/>
      <c r="AG17" s="99"/>
      <c r="AH17" s="100" t="s">
        <v>495</v>
      </c>
      <c r="AI17" s="101"/>
      <c r="AJ17" s="101"/>
      <c r="AK17" s="101"/>
      <c r="AL17" s="101"/>
      <c r="AM17" s="101"/>
      <c r="AN17" s="101"/>
      <c r="AO17" s="101"/>
      <c r="AP17" s="101"/>
      <c r="AQ17" s="101"/>
      <c r="AR17" s="101"/>
      <c r="AS17" s="101"/>
      <c r="AT17" s="102"/>
      <c r="AU17" s="103">
        <v>117</v>
      </c>
      <c r="AV17" s="104"/>
      <c r="AW17" s="104"/>
      <c r="AX17" s="400"/>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39</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117</v>
      </c>
      <c r="AV27" s="89"/>
      <c r="AW27" s="89"/>
      <c r="AX27" s="91"/>
    </row>
    <row r="28" spans="1:50" ht="30" customHeight="1" x14ac:dyDescent="0.15">
      <c r="A28" s="694"/>
      <c r="B28" s="695"/>
      <c r="C28" s="695"/>
      <c r="D28" s="695"/>
      <c r="E28" s="695"/>
      <c r="F28" s="696"/>
      <c r="G28" s="388" t="s">
        <v>489</v>
      </c>
      <c r="H28" s="389"/>
      <c r="I28" s="389"/>
      <c r="J28" s="389"/>
      <c r="K28" s="389"/>
      <c r="L28" s="389"/>
      <c r="M28" s="389"/>
      <c r="N28" s="389"/>
      <c r="O28" s="389"/>
      <c r="P28" s="389"/>
      <c r="Q28" s="389"/>
      <c r="R28" s="389"/>
      <c r="S28" s="389"/>
      <c r="T28" s="389"/>
      <c r="U28" s="389"/>
      <c r="V28" s="389"/>
      <c r="W28" s="389"/>
      <c r="X28" s="389"/>
      <c r="Y28" s="389"/>
      <c r="Z28" s="389"/>
      <c r="AA28" s="389"/>
      <c r="AB28" s="390"/>
      <c r="AC28" s="388" t="s">
        <v>498</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x14ac:dyDescent="0.15">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x14ac:dyDescent="0.15">
      <c r="A30" s="694"/>
      <c r="B30" s="695"/>
      <c r="C30" s="695"/>
      <c r="D30" s="695"/>
      <c r="E30" s="695"/>
      <c r="F30" s="696"/>
      <c r="G30" s="97" t="s">
        <v>490</v>
      </c>
      <c r="H30" s="98"/>
      <c r="I30" s="98"/>
      <c r="J30" s="98"/>
      <c r="K30" s="99"/>
      <c r="L30" s="100" t="s">
        <v>491</v>
      </c>
      <c r="M30" s="101"/>
      <c r="N30" s="101"/>
      <c r="O30" s="101"/>
      <c r="P30" s="101"/>
      <c r="Q30" s="101"/>
      <c r="R30" s="101"/>
      <c r="S30" s="101"/>
      <c r="T30" s="101"/>
      <c r="U30" s="101"/>
      <c r="V30" s="101"/>
      <c r="W30" s="101"/>
      <c r="X30" s="102"/>
      <c r="Y30" s="103">
        <v>7080</v>
      </c>
      <c r="Z30" s="104"/>
      <c r="AA30" s="104"/>
      <c r="AB30" s="105"/>
      <c r="AC30" s="97" t="s">
        <v>490</v>
      </c>
      <c r="AD30" s="98"/>
      <c r="AE30" s="98"/>
      <c r="AF30" s="98"/>
      <c r="AG30" s="99"/>
      <c r="AH30" s="100" t="s">
        <v>499</v>
      </c>
      <c r="AI30" s="101"/>
      <c r="AJ30" s="101"/>
      <c r="AK30" s="101"/>
      <c r="AL30" s="101"/>
      <c r="AM30" s="101"/>
      <c r="AN30" s="101"/>
      <c r="AO30" s="101"/>
      <c r="AP30" s="101"/>
      <c r="AQ30" s="101"/>
      <c r="AR30" s="101"/>
      <c r="AS30" s="101"/>
      <c r="AT30" s="102"/>
      <c r="AU30" s="103">
        <v>29</v>
      </c>
      <c r="AV30" s="104"/>
      <c r="AW30" s="104"/>
      <c r="AX30" s="400"/>
    </row>
    <row r="31" spans="1:50" ht="24.75" customHeight="1" x14ac:dyDescent="0.15">
      <c r="A31" s="694"/>
      <c r="B31" s="695"/>
      <c r="C31" s="695"/>
      <c r="D31" s="695"/>
      <c r="E31" s="695"/>
      <c r="F31" s="696"/>
      <c r="G31" s="74" t="s">
        <v>490</v>
      </c>
      <c r="H31" s="75"/>
      <c r="I31" s="75"/>
      <c r="J31" s="75"/>
      <c r="K31" s="76"/>
      <c r="L31" s="77" t="s">
        <v>492</v>
      </c>
      <c r="M31" s="78"/>
      <c r="N31" s="78"/>
      <c r="O31" s="78"/>
      <c r="P31" s="78"/>
      <c r="Q31" s="78"/>
      <c r="R31" s="78"/>
      <c r="S31" s="78"/>
      <c r="T31" s="78"/>
      <c r="U31" s="78"/>
      <c r="V31" s="78"/>
      <c r="W31" s="78"/>
      <c r="X31" s="79"/>
      <c r="Y31" s="80">
        <v>3483</v>
      </c>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10563</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29</v>
      </c>
      <c r="AV40" s="89"/>
      <c r="AW40" s="89"/>
      <c r="AX40" s="91"/>
    </row>
    <row r="41" spans="1:50" ht="30" customHeight="1" x14ac:dyDescent="0.15">
      <c r="A41" s="694"/>
      <c r="B41" s="695"/>
      <c r="C41" s="695"/>
      <c r="D41" s="695"/>
      <c r="E41" s="695"/>
      <c r="F41" s="696"/>
      <c r="G41" s="388" t="s">
        <v>493</v>
      </c>
      <c r="H41" s="389"/>
      <c r="I41" s="389"/>
      <c r="J41" s="389"/>
      <c r="K41" s="389"/>
      <c r="L41" s="389"/>
      <c r="M41" s="389"/>
      <c r="N41" s="389"/>
      <c r="O41" s="389"/>
      <c r="P41" s="389"/>
      <c r="Q41" s="389"/>
      <c r="R41" s="389"/>
      <c r="S41" s="389"/>
      <c r="T41" s="389"/>
      <c r="U41" s="389"/>
      <c r="V41" s="389"/>
      <c r="W41" s="389"/>
      <c r="X41" s="389"/>
      <c r="Y41" s="389"/>
      <c r="Z41" s="389"/>
      <c r="AA41" s="389"/>
      <c r="AB41" s="390"/>
      <c r="AC41" s="388" t="s">
        <v>500</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x14ac:dyDescent="0.15">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x14ac:dyDescent="0.15">
      <c r="A43" s="694"/>
      <c r="B43" s="695"/>
      <c r="C43" s="695"/>
      <c r="D43" s="695"/>
      <c r="E43" s="695"/>
      <c r="F43" s="696"/>
      <c r="G43" s="97" t="s">
        <v>456</v>
      </c>
      <c r="H43" s="98"/>
      <c r="I43" s="98"/>
      <c r="J43" s="98"/>
      <c r="K43" s="99"/>
      <c r="L43" s="100" t="s">
        <v>461</v>
      </c>
      <c r="M43" s="101"/>
      <c r="N43" s="101"/>
      <c r="O43" s="101"/>
      <c r="P43" s="101"/>
      <c r="Q43" s="101"/>
      <c r="R43" s="101"/>
      <c r="S43" s="101"/>
      <c r="T43" s="101"/>
      <c r="U43" s="101"/>
      <c r="V43" s="101"/>
      <c r="W43" s="101"/>
      <c r="X43" s="102"/>
      <c r="Y43" s="103">
        <v>741</v>
      </c>
      <c r="Z43" s="104"/>
      <c r="AA43" s="104"/>
      <c r="AB43" s="105"/>
      <c r="AC43" s="97" t="s">
        <v>490</v>
      </c>
      <c r="AD43" s="98"/>
      <c r="AE43" s="98"/>
      <c r="AF43" s="98"/>
      <c r="AG43" s="99"/>
      <c r="AH43" s="100" t="s">
        <v>495</v>
      </c>
      <c r="AI43" s="101"/>
      <c r="AJ43" s="101"/>
      <c r="AK43" s="101"/>
      <c r="AL43" s="101"/>
      <c r="AM43" s="101"/>
      <c r="AN43" s="101"/>
      <c r="AO43" s="101"/>
      <c r="AP43" s="101"/>
      <c r="AQ43" s="101"/>
      <c r="AR43" s="101"/>
      <c r="AS43" s="101"/>
      <c r="AT43" s="102"/>
      <c r="AU43" s="103">
        <v>39</v>
      </c>
      <c r="AV43" s="104"/>
      <c r="AW43" s="104"/>
      <c r="AX43" s="400"/>
    </row>
    <row r="44" spans="1:50" ht="24.75" customHeight="1" x14ac:dyDescent="0.15">
      <c r="A44" s="694"/>
      <c r="B44" s="695"/>
      <c r="C44" s="695"/>
      <c r="D44" s="695"/>
      <c r="E44" s="695"/>
      <c r="F44" s="696"/>
      <c r="G44" s="74" t="s">
        <v>471</v>
      </c>
      <c r="H44" s="75"/>
      <c r="I44" s="75"/>
      <c r="J44" s="75"/>
      <c r="K44" s="76"/>
      <c r="L44" s="77" t="s">
        <v>462</v>
      </c>
      <c r="M44" s="78"/>
      <c r="N44" s="78"/>
      <c r="O44" s="78"/>
      <c r="P44" s="78"/>
      <c r="Q44" s="78"/>
      <c r="R44" s="78"/>
      <c r="S44" s="78"/>
      <c r="T44" s="78"/>
      <c r="U44" s="78"/>
      <c r="V44" s="78"/>
      <c r="W44" s="78"/>
      <c r="X44" s="79"/>
      <c r="Y44" s="80">
        <v>569</v>
      </c>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t="s">
        <v>471</v>
      </c>
      <c r="H45" s="75"/>
      <c r="I45" s="75"/>
      <c r="J45" s="75"/>
      <c r="K45" s="76"/>
      <c r="L45" s="77" t="s">
        <v>463</v>
      </c>
      <c r="M45" s="78"/>
      <c r="N45" s="78"/>
      <c r="O45" s="78"/>
      <c r="P45" s="78"/>
      <c r="Q45" s="78"/>
      <c r="R45" s="78"/>
      <c r="S45" s="78"/>
      <c r="T45" s="78"/>
      <c r="U45" s="78"/>
      <c r="V45" s="78"/>
      <c r="W45" s="78"/>
      <c r="X45" s="79"/>
      <c r="Y45" s="80">
        <v>409</v>
      </c>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t="s">
        <v>471</v>
      </c>
      <c r="H46" s="75"/>
      <c r="I46" s="75"/>
      <c r="J46" s="75"/>
      <c r="K46" s="76"/>
      <c r="L46" s="77" t="s">
        <v>464</v>
      </c>
      <c r="M46" s="78"/>
      <c r="N46" s="78"/>
      <c r="O46" s="78"/>
      <c r="P46" s="78"/>
      <c r="Q46" s="78"/>
      <c r="R46" s="78"/>
      <c r="S46" s="78"/>
      <c r="T46" s="78"/>
      <c r="U46" s="78"/>
      <c r="V46" s="78"/>
      <c r="W46" s="78"/>
      <c r="X46" s="79"/>
      <c r="Y46" s="80">
        <v>352</v>
      </c>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t="s">
        <v>471</v>
      </c>
      <c r="H47" s="75"/>
      <c r="I47" s="75"/>
      <c r="J47" s="75"/>
      <c r="K47" s="76"/>
      <c r="L47" s="77" t="s">
        <v>465</v>
      </c>
      <c r="M47" s="78"/>
      <c r="N47" s="78"/>
      <c r="O47" s="78"/>
      <c r="P47" s="78"/>
      <c r="Q47" s="78"/>
      <c r="R47" s="78"/>
      <c r="S47" s="78"/>
      <c r="T47" s="78"/>
      <c r="U47" s="78"/>
      <c r="V47" s="78"/>
      <c r="W47" s="78"/>
      <c r="X47" s="79"/>
      <c r="Y47" s="80">
        <v>188</v>
      </c>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2259</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39</v>
      </c>
      <c r="AV53" s="706"/>
      <c r="AW53" s="706"/>
      <c r="AX53" s="708"/>
    </row>
    <row r="54" spans="1:50" s="51" customFormat="1" ht="24.75" customHeight="1" thickBot="1" x14ac:dyDescent="0.2"/>
    <row r="55" spans="1:50" ht="30" customHeight="1" x14ac:dyDescent="0.15">
      <c r="A55" s="691" t="s">
        <v>34</v>
      </c>
      <c r="B55" s="692"/>
      <c r="C55" s="692"/>
      <c r="D55" s="692"/>
      <c r="E55" s="692"/>
      <c r="F55" s="693"/>
      <c r="G55" s="388" t="s">
        <v>501</v>
      </c>
      <c r="H55" s="389"/>
      <c r="I55" s="389"/>
      <c r="J55" s="389"/>
      <c r="K55" s="389"/>
      <c r="L55" s="389"/>
      <c r="M55" s="389"/>
      <c r="N55" s="389"/>
      <c r="O55" s="389"/>
      <c r="P55" s="389"/>
      <c r="Q55" s="389"/>
      <c r="R55" s="389"/>
      <c r="S55" s="389"/>
      <c r="T55" s="389"/>
      <c r="U55" s="389"/>
      <c r="V55" s="389"/>
      <c r="W55" s="389"/>
      <c r="X55" s="389"/>
      <c r="Y55" s="389"/>
      <c r="Z55" s="389"/>
      <c r="AA55" s="389"/>
      <c r="AB55" s="390"/>
      <c r="AC55" s="388" t="s">
        <v>507</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x14ac:dyDescent="0.15">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x14ac:dyDescent="0.15">
      <c r="A57" s="694"/>
      <c r="B57" s="695"/>
      <c r="C57" s="695"/>
      <c r="D57" s="695"/>
      <c r="E57" s="695"/>
      <c r="F57" s="696"/>
      <c r="G57" s="97" t="s">
        <v>490</v>
      </c>
      <c r="H57" s="98"/>
      <c r="I57" s="98"/>
      <c r="J57" s="98"/>
      <c r="K57" s="99"/>
      <c r="L57" s="100" t="s">
        <v>502</v>
      </c>
      <c r="M57" s="101"/>
      <c r="N57" s="101"/>
      <c r="O57" s="101"/>
      <c r="P57" s="101"/>
      <c r="Q57" s="101"/>
      <c r="R57" s="101"/>
      <c r="S57" s="101"/>
      <c r="T57" s="101"/>
      <c r="U57" s="101"/>
      <c r="V57" s="101"/>
      <c r="W57" s="101"/>
      <c r="X57" s="102"/>
      <c r="Y57" s="103">
        <v>1804</v>
      </c>
      <c r="Z57" s="104"/>
      <c r="AA57" s="104"/>
      <c r="AB57" s="105"/>
      <c r="AC57" s="97" t="s">
        <v>490</v>
      </c>
      <c r="AD57" s="98"/>
      <c r="AE57" s="98"/>
      <c r="AF57" s="98"/>
      <c r="AG57" s="99"/>
      <c r="AH57" s="100" t="s">
        <v>505</v>
      </c>
      <c r="AI57" s="101"/>
      <c r="AJ57" s="101"/>
      <c r="AK57" s="101"/>
      <c r="AL57" s="101"/>
      <c r="AM57" s="101"/>
      <c r="AN57" s="101"/>
      <c r="AO57" s="101"/>
      <c r="AP57" s="101"/>
      <c r="AQ57" s="101"/>
      <c r="AR57" s="101"/>
      <c r="AS57" s="101"/>
      <c r="AT57" s="102"/>
      <c r="AU57" s="103">
        <v>13</v>
      </c>
      <c r="AV57" s="104"/>
      <c r="AW57" s="104"/>
      <c r="AX57" s="400"/>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1804</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13</v>
      </c>
      <c r="AV67" s="89"/>
      <c r="AW67" s="89"/>
      <c r="AX67" s="91"/>
    </row>
    <row r="68" spans="1:50" ht="30" customHeight="1" x14ac:dyDescent="0.15">
      <c r="A68" s="694"/>
      <c r="B68" s="695"/>
      <c r="C68" s="695"/>
      <c r="D68" s="695"/>
      <c r="E68" s="695"/>
      <c r="F68" s="696"/>
      <c r="G68" s="388" t="s">
        <v>503</v>
      </c>
      <c r="H68" s="389"/>
      <c r="I68" s="389"/>
      <c r="J68" s="389"/>
      <c r="K68" s="389"/>
      <c r="L68" s="389"/>
      <c r="M68" s="389"/>
      <c r="N68" s="389"/>
      <c r="O68" s="389"/>
      <c r="P68" s="389"/>
      <c r="Q68" s="389"/>
      <c r="R68" s="389"/>
      <c r="S68" s="389"/>
      <c r="T68" s="389"/>
      <c r="U68" s="389"/>
      <c r="V68" s="389"/>
      <c r="W68" s="389"/>
      <c r="X68" s="389"/>
      <c r="Y68" s="389"/>
      <c r="Z68" s="389"/>
      <c r="AA68" s="389"/>
      <c r="AB68" s="390"/>
      <c r="AC68" s="388" t="s">
        <v>509</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x14ac:dyDescent="0.15">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x14ac:dyDescent="0.15">
      <c r="A70" s="694"/>
      <c r="B70" s="695"/>
      <c r="C70" s="695"/>
      <c r="D70" s="695"/>
      <c r="E70" s="695"/>
      <c r="F70" s="696"/>
      <c r="G70" s="97" t="s">
        <v>490</v>
      </c>
      <c r="H70" s="98"/>
      <c r="I70" s="98"/>
      <c r="J70" s="98"/>
      <c r="K70" s="99"/>
      <c r="L70" s="100" t="s">
        <v>508</v>
      </c>
      <c r="M70" s="101"/>
      <c r="N70" s="101"/>
      <c r="O70" s="101"/>
      <c r="P70" s="101"/>
      <c r="Q70" s="101"/>
      <c r="R70" s="101"/>
      <c r="S70" s="101"/>
      <c r="T70" s="101"/>
      <c r="U70" s="101"/>
      <c r="V70" s="101"/>
      <c r="W70" s="101"/>
      <c r="X70" s="102"/>
      <c r="Y70" s="103">
        <v>15</v>
      </c>
      <c r="Z70" s="104"/>
      <c r="AA70" s="104"/>
      <c r="AB70" s="105"/>
      <c r="AC70" s="97" t="s">
        <v>490</v>
      </c>
      <c r="AD70" s="98"/>
      <c r="AE70" s="98"/>
      <c r="AF70" s="98"/>
      <c r="AG70" s="99"/>
      <c r="AH70" s="100" t="s">
        <v>510</v>
      </c>
      <c r="AI70" s="101"/>
      <c r="AJ70" s="101"/>
      <c r="AK70" s="101"/>
      <c r="AL70" s="101"/>
      <c r="AM70" s="101"/>
      <c r="AN70" s="101"/>
      <c r="AO70" s="101"/>
      <c r="AP70" s="101"/>
      <c r="AQ70" s="101"/>
      <c r="AR70" s="101"/>
      <c r="AS70" s="101"/>
      <c r="AT70" s="102"/>
      <c r="AU70" s="103">
        <v>23</v>
      </c>
      <c r="AV70" s="104"/>
      <c r="AW70" s="104"/>
      <c r="AX70" s="400"/>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15</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23</v>
      </c>
      <c r="AV80" s="89"/>
      <c r="AW80" s="89"/>
      <c r="AX80" s="91"/>
    </row>
    <row r="81" spans="1:50" ht="30" customHeight="1" x14ac:dyDescent="0.15">
      <c r="A81" s="694"/>
      <c r="B81" s="695"/>
      <c r="C81" s="695"/>
      <c r="D81" s="695"/>
      <c r="E81" s="695"/>
      <c r="F81" s="696"/>
      <c r="G81" s="388" t="s">
        <v>504</v>
      </c>
      <c r="H81" s="389"/>
      <c r="I81" s="389"/>
      <c r="J81" s="389"/>
      <c r="K81" s="389"/>
      <c r="L81" s="389"/>
      <c r="M81" s="389"/>
      <c r="N81" s="389"/>
      <c r="O81" s="389"/>
      <c r="P81" s="389"/>
      <c r="Q81" s="389"/>
      <c r="R81" s="389"/>
      <c r="S81" s="389"/>
      <c r="T81" s="389"/>
      <c r="U81" s="389"/>
      <c r="V81" s="389"/>
      <c r="W81" s="389"/>
      <c r="X81" s="389"/>
      <c r="Y81" s="389"/>
      <c r="Z81" s="389"/>
      <c r="AA81" s="389"/>
      <c r="AB81" s="390"/>
      <c r="AC81" s="388" t="s">
        <v>512</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x14ac:dyDescent="0.15">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x14ac:dyDescent="0.15">
      <c r="A83" s="694"/>
      <c r="B83" s="695"/>
      <c r="C83" s="695"/>
      <c r="D83" s="695"/>
      <c r="E83" s="695"/>
      <c r="F83" s="696"/>
      <c r="G83" s="97" t="s">
        <v>490</v>
      </c>
      <c r="H83" s="98"/>
      <c r="I83" s="98"/>
      <c r="J83" s="98"/>
      <c r="K83" s="99"/>
      <c r="L83" s="100" t="s">
        <v>505</v>
      </c>
      <c r="M83" s="101"/>
      <c r="N83" s="101"/>
      <c r="O83" s="101"/>
      <c r="P83" s="101"/>
      <c r="Q83" s="101"/>
      <c r="R83" s="101"/>
      <c r="S83" s="101"/>
      <c r="T83" s="101"/>
      <c r="U83" s="101"/>
      <c r="V83" s="101"/>
      <c r="W83" s="101"/>
      <c r="X83" s="102"/>
      <c r="Y83" s="103">
        <v>3</v>
      </c>
      <c r="Z83" s="104"/>
      <c r="AA83" s="104"/>
      <c r="AB83" s="105"/>
      <c r="AC83" s="97" t="s">
        <v>490</v>
      </c>
      <c r="AD83" s="98"/>
      <c r="AE83" s="98"/>
      <c r="AF83" s="98"/>
      <c r="AG83" s="99"/>
      <c r="AH83" s="100" t="s">
        <v>511</v>
      </c>
      <c r="AI83" s="101"/>
      <c r="AJ83" s="101"/>
      <c r="AK83" s="101"/>
      <c r="AL83" s="101"/>
      <c r="AM83" s="101"/>
      <c r="AN83" s="101"/>
      <c r="AO83" s="101"/>
      <c r="AP83" s="101"/>
      <c r="AQ83" s="101"/>
      <c r="AR83" s="101"/>
      <c r="AS83" s="101"/>
      <c r="AT83" s="102"/>
      <c r="AU83" s="103">
        <v>274</v>
      </c>
      <c r="AV83" s="104"/>
      <c r="AW83" s="104"/>
      <c r="AX83" s="400"/>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3</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274</v>
      </c>
      <c r="AV93" s="89"/>
      <c r="AW93" s="89"/>
      <c r="AX93" s="91"/>
    </row>
    <row r="94" spans="1:50" ht="30" customHeight="1" x14ac:dyDescent="0.15">
      <c r="A94" s="694"/>
      <c r="B94" s="695"/>
      <c r="C94" s="695"/>
      <c r="D94" s="695"/>
      <c r="E94" s="695"/>
      <c r="F94" s="696"/>
      <c r="G94" s="388" t="s">
        <v>506</v>
      </c>
      <c r="H94" s="389"/>
      <c r="I94" s="389"/>
      <c r="J94" s="389"/>
      <c r="K94" s="389"/>
      <c r="L94" s="389"/>
      <c r="M94" s="389"/>
      <c r="N94" s="389"/>
      <c r="O94" s="389"/>
      <c r="P94" s="389"/>
      <c r="Q94" s="389"/>
      <c r="R94" s="389"/>
      <c r="S94" s="389"/>
      <c r="T94" s="389"/>
      <c r="U94" s="389"/>
      <c r="V94" s="389"/>
      <c r="W94" s="389"/>
      <c r="X94" s="389"/>
      <c r="Y94" s="389"/>
      <c r="Z94" s="389"/>
      <c r="AA94" s="389"/>
      <c r="AB94" s="390"/>
      <c r="AC94" s="388" t="s">
        <v>513</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x14ac:dyDescent="0.15">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x14ac:dyDescent="0.15">
      <c r="A96" s="694"/>
      <c r="B96" s="695"/>
      <c r="C96" s="695"/>
      <c r="D96" s="695"/>
      <c r="E96" s="695"/>
      <c r="F96" s="696"/>
      <c r="G96" s="97" t="s">
        <v>490</v>
      </c>
      <c r="H96" s="98"/>
      <c r="I96" s="98"/>
      <c r="J96" s="98"/>
      <c r="K96" s="99"/>
      <c r="L96" s="100" t="s">
        <v>505</v>
      </c>
      <c r="M96" s="101"/>
      <c r="N96" s="101"/>
      <c r="O96" s="101"/>
      <c r="P96" s="101"/>
      <c r="Q96" s="101"/>
      <c r="R96" s="101"/>
      <c r="S96" s="101"/>
      <c r="T96" s="101"/>
      <c r="U96" s="101"/>
      <c r="V96" s="101"/>
      <c r="W96" s="101"/>
      <c r="X96" s="102"/>
      <c r="Y96" s="103">
        <v>53</v>
      </c>
      <c r="Z96" s="104"/>
      <c r="AA96" s="104"/>
      <c r="AB96" s="105"/>
      <c r="AC96" s="97" t="s">
        <v>484</v>
      </c>
      <c r="AD96" s="98"/>
      <c r="AE96" s="98"/>
      <c r="AF96" s="98"/>
      <c r="AG96" s="99"/>
      <c r="AH96" s="100" t="s">
        <v>514</v>
      </c>
      <c r="AI96" s="101"/>
      <c r="AJ96" s="101"/>
      <c r="AK96" s="101"/>
      <c r="AL96" s="101"/>
      <c r="AM96" s="101"/>
      <c r="AN96" s="101"/>
      <c r="AO96" s="101"/>
      <c r="AP96" s="101"/>
      <c r="AQ96" s="101"/>
      <c r="AR96" s="101"/>
      <c r="AS96" s="101"/>
      <c r="AT96" s="102"/>
      <c r="AU96" s="103">
        <v>9</v>
      </c>
      <c r="AV96" s="104"/>
      <c r="AW96" s="104"/>
      <c r="AX96" s="400"/>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53</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9</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8" t="s">
        <v>515</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519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x14ac:dyDescent="0.15">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x14ac:dyDescent="0.15">
      <c r="A110" s="694"/>
      <c r="B110" s="695"/>
      <c r="C110" s="695"/>
      <c r="D110" s="695"/>
      <c r="E110" s="695"/>
      <c r="F110" s="696"/>
      <c r="G110" s="97" t="s">
        <v>484</v>
      </c>
      <c r="H110" s="98"/>
      <c r="I110" s="98"/>
      <c r="J110" s="98"/>
      <c r="K110" s="99"/>
      <c r="L110" s="100" t="s">
        <v>514</v>
      </c>
      <c r="M110" s="101"/>
      <c r="N110" s="101"/>
      <c r="O110" s="101"/>
      <c r="P110" s="101"/>
      <c r="Q110" s="101"/>
      <c r="R110" s="101"/>
      <c r="S110" s="101"/>
      <c r="T110" s="101"/>
      <c r="U110" s="101"/>
      <c r="V110" s="101"/>
      <c r="W110" s="101"/>
      <c r="X110" s="102"/>
      <c r="Y110" s="103">
        <v>9</v>
      </c>
      <c r="Z110" s="104"/>
      <c r="AA110" s="104"/>
      <c r="AB110" s="105"/>
      <c r="AC110" s="97" t="s">
        <v>484</v>
      </c>
      <c r="AD110" s="98"/>
      <c r="AE110" s="98"/>
      <c r="AF110" s="98"/>
      <c r="AG110" s="99"/>
      <c r="AH110" s="100" t="s">
        <v>486</v>
      </c>
      <c r="AI110" s="101"/>
      <c r="AJ110" s="101"/>
      <c r="AK110" s="101"/>
      <c r="AL110" s="101"/>
      <c r="AM110" s="101"/>
      <c r="AN110" s="101"/>
      <c r="AO110" s="101"/>
      <c r="AP110" s="101"/>
      <c r="AQ110" s="101"/>
      <c r="AR110" s="101"/>
      <c r="AS110" s="101"/>
      <c r="AT110" s="102"/>
      <c r="AU110" s="103">
        <v>1</v>
      </c>
      <c r="AV110" s="104"/>
      <c r="AW110" s="104"/>
      <c r="AX110" s="400"/>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9</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1</v>
      </c>
      <c r="AV120" s="89"/>
      <c r="AW120" s="89"/>
      <c r="AX120" s="91"/>
    </row>
    <row r="121" spans="1:50" ht="30" customHeight="1" x14ac:dyDescent="0.15">
      <c r="A121" s="694"/>
      <c r="B121" s="695"/>
      <c r="C121" s="695"/>
      <c r="D121" s="695"/>
      <c r="E121" s="695"/>
      <c r="F121" s="696"/>
      <c r="G121" s="388" t="s">
        <v>516</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622</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x14ac:dyDescent="0.15">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x14ac:dyDescent="0.15">
      <c r="A123" s="694"/>
      <c r="B123" s="695"/>
      <c r="C123" s="695"/>
      <c r="D123" s="695"/>
      <c r="E123" s="695"/>
      <c r="F123" s="696"/>
      <c r="G123" s="97" t="s">
        <v>484</v>
      </c>
      <c r="H123" s="98"/>
      <c r="I123" s="98"/>
      <c r="J123" s="98"/>
      <c r="K123" s="99"/>
      <c r="L123" s="100" t="s">
        <v>486</v>
      </c>
      <c r="M123" s="101"/>
      <c r="N123" s="101"/>
      <c r="O123" s="101"/>
      <c r="P123" s="101"/>
      <c r="Q123" s="101"/>
      <c r="R123" s="101"/>
      <c r="S123" s="101"/>
      <c r="T123" s="101"/>
      <c r="U123" s="101"/>
      <c r="V123" s="101"/>
      <c r="W123" s="101"/>
      <c r="X123" s="102"/>
      <c r="Y123" s="103">
        <v>154</v>
      </c>
      <c r="Z123" s="104"/>
      <c r="AA123" s="104"/>
      <c r="AB123" s="105"/>
      <c r="AC123" s="97" t="s">
        <v>484</v>
      </c>
      <c r="AD123" s="98"/>
      <c r="AE123" s="98"/>
      <c r="AF123" s="98"/>
      <c r="AG123" s="99"/>
      <c r="AH123" s="100" t="s">
        <v>520</v>
      </c>
      <c r="AI123" s="101"/>
      <c r="AJ123" s="101"/>
      <c r="AK123" s="101"/>
      <c r="AL123" s="101"/>
      <c r="AM123" s="101"/>
      <c r="AN123" s="101"/>
      <c r="AO123" s="101"/>
      <c r="AP123" s="101"/>
      <c r="AQ123" s="101"/>
      <c r="AR123" s="101"/>
      <c r="AS123" s="101"/>
      <c r="AT123" s="102"/>
      <c r="AU123" s="103">
        <v>25</v>
      </c>
      <c r="AV123" s="104"/>
      <c r="AW123" s="104"/>
      <c r="AX123" s="400"/>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154</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25</v>
      </c>
      <c r="AV133" s="89"/>
      <c r="AW133" s="89"/>
      <c r="AX133" s="91"/>
    </row>
    <row r="134" spans="1:50" ht="30" customHeight="1" x14ac:dyDescent="0.15">
      <c r="A134" s="694"/>
      <c r="B134" s="695"/>
      <c r="C134" s="695"/>
      <c r="D134" s="695"/>
      <c r="E134" s="695"/>
      <c r="F134" s="696"/>
      <c r="G134" s="388" t="s">
        <v>517</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362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x14ac:dyDescent="0.15">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x14ac:dyDescent="0.15">
      <c r="A136" s="694"/>
      <c r="B136" s="695"/>
      <c r="C136" s="695"/>
      <c r="D136" s="695"/>
      <c r="E136" s="695"/>
      <c r="F136" s="696"/>
      <c r="G136" s="97" t="s">
        <v>484</v>
      </c>
      <c r="H136" s="98"/>
      <c r="I136" s="98"/>
      <c r="J136" s="98"/>
      <c r="K136" s="99"/>
      <c r="L136" s="100" t="s">
        <v>486</v>
      </c>
      <c r="M136" s="101"/>
      <c r="N136" s="101"/>
      <c r="O136" s="101"/>
      <c r="P136" s="101"/>
      <c r="Q136" s="101"/>
      <c r="R136" s="101"/>
      <c r="S136" s="101"/>
      <c r="T136" s="101"/>
      <c r="U136" s="101"/>
      <c r="V136" s="101"/>
      <c r="W136" s="101"/>
      <c r="X136" s="102"/>
      <c r="Y136" s="103">
        <v>61</v>
      </c>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61</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8" t="s">
        <v>518</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363</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x14ac:dyDescent="0.15">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x14ac:dyDescent="0.15">
      <c r="A149" s="694"/>
      <c r="B149" s="695"/>
      <c r="C149" s="695"/>
      <c r="D149" s="695"/>
      <c r="E149" s="695"/>
      <c r="F149" s="696"/>
      <c r="G149" s="97" t="s">
        <v>484</v>
      </c>
      <c r="H149" s="98"/>
      <c r="I149" s="98"/>
      <c r="J149" s="98"/>
      <c r="K149" s="99"/>
      <c r="L149" s="100" t="s">
        <v>486</v>
      </c>
      <c r="M149" s="101"/>
      <c r="N149" s="101"/>
      <c r="O149" s="101"/>
      <c r="P149" s="101"/>
      <c r="Q149" s="101"/>
      <c r="R149" s="101"/>
      <c r="S149" s="101"/>
      <c r="T149" s="101"/>
      <c r="U149" s="101"/>
      <c r="V149" s="101"/>
      <c r="W149" s="101"/>
      <c r="X149" s="102"/>
      <c r="Y149" s="103">
        <v>652</v>
      </c>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652</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x14ac:dyDescent="0.15"/>
    <row r="161" spans="1:50" ht="30" hidden="1" customHeight="1" x14ac:dyDescent="0.15">
      <c r="A161" s="691" t="s">
        <v>34</v>
      </c>
      <c r="B161" s="692"/>
      <c r="C161" s="692"/>
      <c r="D161" s="692"/>
      <c r="E161" s="692"/>
      <c r="F161" s="693"/>
      <c r="G161" s="388" t="s">
        <v>364</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365</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hidden="1" customHeight="1" x14ac:dyDescent="0.15">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hidden="1"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hidden="1"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hidden="1"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hidden="1"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hidden="1"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hidden="1"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hidden="1"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hidden="1"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hidden="1"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hidden="1"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hidden="1"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hidden="1" customHeight="1" x14ac:dyDescent="0.15">
      <c r="A174" s="694"/>
      <c r="B174" s="695"/>
      <c r="C174" s="695"/>
      <c r="D174" s="695"/>
      <c r="E174" s="695"/>
      <c r="F174" s="696"/>
      <c r="G174" s="388" t="s">
        <v>366</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367</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hidden="1" customHeight="1" x14ac:dyDescent="0.15">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hidden="1"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hidden="1"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hidden="1"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hidden="1"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hidden="1"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hidden="1"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hidden="1"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hidden="1"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hidden="1"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hidden="1"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hidden="1"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hidden="1" customHeight="1" x14ac:dyDescent="0.15">
      <c r="A187" s="694"/>
      <c r="B187" s="695"/>
      <c r="C187" s="695"/>
      <c r="D187" s="695"/>
      <c r="E187" s="695"/>
      <c r="F187" s="696"/>
      <c r="G187" s="388" t="s">
        <v>368</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369</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hidden="1" customHeight="1" x14ac:dyDescent="0.15">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hidden="1"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hidden="1"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hidden="1"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hidden="1"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hidden="1"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hidden="1"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hidden="1" customHeight="1" x14ac:dyDescent="0.15">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370</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hidden="1" customHeight="1" x14ac:dyDescent="0.15">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hidden="1"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hidden="1"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hidden="1"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hidden="1"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hidden="1"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hidden="1"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hidden="1" customHeight="1" thickBot="1" x14ac:dyDescent="0.2"/>
    <row r="214" spans="1:50" ht="30" hidden="1" customHeight="1" x14ac:dyDescent="0.15">
      <c r="A214" s="709" t="s">
        <v>34</v>
      </c>
      <c r="B214" s="710"/>
      <c r="C214" s="710"/>
      <c r="D214" s="710"/>
      <c r="E214" s="710"/>
      <c r="F214" s="711"/>
      <c r="G214" s="388" t="s">
        <v>371</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372</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hidden="1" customHeight="1" x14ac:dyDescent="0.15">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hidden="1"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hidden="1"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hidden="1"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hidden="1"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hidden="1"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hidden="1" customHeight="1" x14ac:dyDescent="0.15">
      <c r="A227" s="694"/>
      <c r="B227" s="695"/>
      <c r="C227" s="695"/>
      <c r="D227" s="695"/>
      <c r="E227" s="695"/>
      <c r="F227" s="696"/>
      <c r="G227" s="388" t="s">
        <v>373</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374</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hidden="1" customHeight="1" x14ac:dyDescent="0.15">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hidden="1"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hidden="1"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hidden="1"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hidden="1"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hidden="1"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hidden="1"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hidden="1"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hidden="1"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hidden="1"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hidden="1"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hidden="1"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hidden="1" customHeight="1" x14ac:dyDescent="0.15">
      <c r="A240" s="694"/>
      <c r="B240" s="695"/>
      <c r="C240" s="695"/>
      <c r="D240" s="695"/>
      <c r="E240" s="695"/>
      <c r="F240" s="696"/>
      <c r="G240" s="388" t="s">
        <v>375</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376</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hidden="1" customHeight="1" x14ac:dyDescent="0.15">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hidden="1"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hidden="1"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hidden="1"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hidden="1"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hidden="1"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hidden="1"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hidden="1"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hidden="1"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hidden="1"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hidden="1"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hidden="1"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hidden="1" customHeight="1" x14ac:dyDescent="0.15">
      <c r="A253" s="694"/>
      <c r="B253" s="695"/>
      <c r="C253" s="695"/>
      <c r="D253" s="695"/>
      <c r="E253" s="695"/>
      <c r="F253" s="696"/>
      <c r="G253" s="388" t="s">
        <v>377</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378</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hidden="1" customHeight="1" x14ac:dyDescent="0.15">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hidden="1"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hidden="1"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hidden="1"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hidden="1"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hidden="1"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hidden="1"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hidden="1"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hidden="1"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hidden="1"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hidden="1"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hidden="1"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hidden="1"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825" priority="275">
      <formula>IF(RIGHT(TEXT(Y5,"0.#"),1)=".",FALSE,TRUE)</formula>
    </cfRule>
    <cfRule type="expression" dxfId="824" priority="276">
      <formula>IF(RIGHT(TEXT(Y5,"0.#"),1)=".",TRUE,FALSE)</formula>
    </cfRule>
  </conditionalFormatting>
  <conditionalFormatting sqref="Y14">
    <cfRule type="expression" dxfId="823" priority="273">
      <formula>IF(RIGHT(TEXT(Y14,"0.#"),1)=".",FALSE,TRUE)</formula>
    </cfRule>
    <cfRule type="expression" dxfId="822" priority="274">
      <formula>IF(RIGHT(TEXT(Y14,"0.#"),1)=".",TRUE,FALSE)</formula>
    </cfRule>
  </conditionalFormatting>
  <conditionalFormatting sqref="Y6:Y13 Y4">
    <cfRule type="expression" dxfId="821" priority="271">
      <formula>IF(RIGHT(TEXT(Y4,"0.#"),1)=".",FALSE,TRUE)</formula>
    </cfRule>
    <cfRule type="expression" dxfId="820" priority="272">
      <formula>IF(RIGHT(TEXT(Y4,"0.#"),1)=".",TRUE,FALSE)</formula>
    </cfRule>
  </conditionalFormatting>
  <conditionalFormatting sqref="AU5">
    <cfRule type="expression" dxfId="819" priority="269">
      <formula>IF(RIGHT(TEXT(AU5,"0.#"),1)=".",FALSE,TRUE)</formula>
    </cfRule>
    <cfRule type="expression" dxfId="818" priority="270">
      <formula>IF(RIGHT(TEXT(AU5,"0.#"),1)=".",TRUE,FALSE)</formula>
    </cfRule>
  </conditionalFormatting>
  <conditionalFormatting sqref="AU14">
    <cfRule type="expression" dxfId="817" priority="267">
      <formula>IF(RIGHT(TEXT(AU14,"0.#"),1)=".",FALSE,TRUE)</formula>
    </cfRule>
    <cfRule type="expression" dxfId="816" priority="268">
      <formula>IF(RIGHT(TEXT(AU14,"0.#"),1)=".",TRUE,FALSE)</formula>
    </cfRule>
  </conditionalFormatting>
  <conditionalFormatting sqref="AU6:AU13 AU4">
    <cfRule type="expression" dxfId="815" priority="265">
      <formula>IF(RIGHT(TEXT(AU4,"0.#"),1)=".",FALSE,TRUE)</formula>
    </cfRule>
    <cfRule type="expression" dxfId="814" priority="266">
      <formula>IF(RIGHT(TEXT(AU4,"0.#"),1)=".",TRUE,FALSE)</formula>
    </cfRule>
  </conditionalFormatting>
  <conditionalFormatting sqref="Y18">
    <cfRule type="expression" dxfId="813" priority="263">
      <formula>IF(RIGHT(TEXT(Y18,"0.#"),1)=".",FALSE,TRUE)</formula>
    </cfRule>
    <cfRule type="expression" dxfId="812" priority="264">
      <formula>IF(RIGHT(TEXT(Y18,"0.#"),1)=".",TRUE,FALSE)</formula>
    </cfRule>
  </conditionalFormatting>
  <conditionalFormatting sqref="Y27">
    <cfRule type="expression" dxfId="811" priority="261">
      <formula>IF(RIGHT(TEXT(Y27,"0.#"),1)=".",FALSE,TRUE)</formula>
    </cfRule>
    <cfRule type="expression" dxfId="810" priority="262">
      <formula>IF(RIGHT(TEXT(Y27,"0.#"),1)=".",TRUE,FALSE)</formula>
    </cfRule>
  </conditionalFormatting>
  <conditionalFormatting sqref="Y19:Y26 Y17">
    <cfRule type="expression" dxfId="809" priority="259">
      <formula>IF(RIGHT(TEXT(Y17,"0.#"),1)=".",FALSE,TRUE)</formula>
    </cfRule>
    <cfRule type="expression" dxfId="808" priority="260">
      <formula>IF(RIGHT(TEXT(Y17,"0.#"),1)=".",TRUE,FALSE)</formula>
    </cfRule>
  </conditionalFormatting>
  <conditionalFormatting sqref="AU18">
    <cfRule type="expression" dxfId="807" priority="257">
      <formula>IF(RIGHT(TEXT(AU18,"0.#"),1)=".",FALSE,TRUE)</formula>
    </cfRule>
    <cfRule type="expression" dxfId="806" priority="258">
      <formula>IF(RIGHT(TEXT(AU18,"0.#"),1)=".",TRUE,FALSE)</formula>
    </cfRule>
  </conditionalFormatting>
  <conditionalFormatting sqref="AU27">
    <cfRule type="expression" dxfId="805" priority="255">
      <formula>IF(RIGHT(TEXT(AU27,"0.#"),1)=".",FALSE,TRUE)</formula>
    </cfRule>
    <cfRule type="expression" dxfId="804" priority="256">
      <formula>IF(RIGHT(TEXT(AU27,"0.#"),1)=".",TRUE,FALSE)</formula>
    </cfRule>
  </conditionalFormatting>
  <conditionalFormatting sqref="AU19:AU26 AU17">
    <cfRule type="expression" dxfId="803" priority="253">
      <formula>IF(RIGHT(TEXT(AU17,"0.#"),1)=".",FALSE,TRUE)</formula>
    </cfRule>
    <cfRule type="expression" dxfId="802" priority="254">
      <formula>IF(RIGHT(TEXT(AU17,"0.#"),1)=".",TRUE,FALSE)</formula>
    </cfRule>
  </conditionalFormatting>
  <conditionalFormatting sqref="Y31">
    <cfRule type="expression" dxfId="801" priority="251">
      <formula>IF(RIGHT(TEXT(Y31,"0.#"),1)=".",FALSE,TRUE)</formula>
    </cfRule>
    <cfRule type="expression" dxfId="800" priority="252">
      <formula>IF(RIGHT(TEXT(Y31,"0.#"),1)=".",TRUE,FALSE)</formula>
    </cfRule>
  </conditionalFormatting>
  <conditionalFormatting sqref="Y40">
    <cfRule type="expression" dxfId="799" priority="249">
      <formula>IF(RIGHT(TEXT(Y40,"0.#"),1)=".",FALSE,TRUE)</formula>
    </cfRule>
    <cfRule type="expression" dxfId="798" priority="250">
      <formula>IF(RIGHT(TEXT(Y40,"0.#"),1)=".",TRUE,FALSE)</formula>
    </cfRule>
  </conditionalFormatting>
  <conditionalFormatting sqref="Y32:Y39 Y30">
    <cfRule type="expression" dxfId="797" priority="247">
      <formula>IF(RIGHT(TEXT(Y30,"0.#"),1)=".",FALSE,TRUE)</formula>
    </cfRule>
    <cfRule type="expression" dxfId="796" priority="248">
      <formula>IF(RIGHT(TEXT(Y30,"0.#"),1)=".",TRUE,FALSE)</formula>
    </cfRule>
  </conditionalFormatting>
  <conditionalFormatting sqref="AU31">
    <cfRule type="expression" dxfId="795" priority="245">
      <formula>IF(RIGHT(TEXT(AU31,"0.#"),1)=".",FALSE,TRUE)</formula>
    </cfRule>
    <cfRule type="expression" dxfId="794" priority="246">
      <formula>IF(RIGHT(TEXT(AU31,"0.#"),1)=".",TRUE,FALSE)</formula>
    </cfRule>
  </conditionalFormatting>
  <conditionalFormatting sqref="AU40">
    <cfRule type="expression" dxfId="793" priority="243">
      <formula>IF(RIGHT(TEXT(AU40,"0.#"),1)=".",FALSE,TRUE)</formula>
    </cfRule>
    <cfRule type="expression" dxfId="792" priority="244">
      <formula>IF(RIGHT(TEXT(AU40,"0.#"),1)=".",TRUE,FALSE)</formula>
    </cfRule>
  </conditionalFormatting>
  <conditionalFormatting sqref="AU32:AU39 AU30">
    <cfRule type="expression" dxfId="791" priority="241">
      <formula>IF(RIGHT(TEXT(AU30,"0.#"),1)=".",FALSE,TRUE)</formula>
    </cfRule>
    <cfRule type="expression" dxfId="790" priority="242">
      <formula>IF(RIGHT(TEXT(AU30,"0.#"),1)=".",TRUE,FALSE)</formula>
    </cfRule>
  </conditionalFormatting>
  <conditionalFormatting sqref="Y53">
    <cfRule type="expression" dxfId="789" priority="237">
      <formula>IF(RIGHT(TEXT(Y53,"0.#"),1)=".",FALSE,TRUE)</formula>
    </cfRule>
    <cfRule type="expression" dxfId="788" priority="238">
      <formula>IF(RIGHT(TEXT(Y53,"0.#"),1)=".",TRUE,FALSE)</formula>
    </cfRule>
  </conditionalFormatting>
  <conditionalFormatting sqref="Y48:Y52">
    <cfRule type="expression" dxfId="787" priority="235">
      <formula>IF(RIGHT(TEXT(Y48,"0.#"),1)=".",FALSE,TRUE)</formula>
    </cfRule>
    <cfRule type="expression" dxfId="786" priority="236">
      <formula>IF(RIGHT(TEXT(Y48,"0.#"),1)=".",TRUE,FALSE)</formula>
    </cfRule>
  </conditionalFormatting>
  <conditionalFormatting sqref="AU44">
    <cfRule type="expression" dxfId="785" priority="233">
      <formula>IF(RIGHT(TEXT(AU44,"0.#"),1)=".",FALSE,TRUE)</formula>
    </cfRule>
    <cfRule type="expression" dxfId="784" priority="234">
      <formula>IF(RIGHT(TEXT(AU44,"0.#"),1)=".",TRUE,FALSE)</formula>
    </cfRule>
  </conditionalFormatting>
  <conditionalFormatting sqref="AU53">
    <cfRule type="expression" dxfId="783" priority="231">
      <formula>IF(RIGHT(TEXT(AU53,"0.#"),1)=".",FALSE,TRUE)</formula>
    </cfRule>
    <cfRule type="expression" dxfId="782" priority="232">
      <formula>IF(RIGHT(TEXT(AU53,"0.#"),1)=".",TRUE,FALSE)</formula>
    </cfRule>
  </conditionalFormatting>
  <conditionalFormatting sqref="AU45:AU52 AU43">
    <cfRule type="expression" dxfId="781" priority="229">
      <formula>IF(RIGHT(TEXT(AU43,"0.#"),1)=".",FALSE,TRUE)</formula>
    </cfRule>
    <cfRule type="expression" dxfId="780" priority="230">
      <formula>IF(RIGHT(TEXT(AU43,"0.#"),1)=".",TRUE,FALSE)</formula>
    </cfRule>
  </conditionalFormatting>
  <conditionalFormatting sqref="Y58">
    <cfRule type="expression" dxfId="779" priority="227">
      <formula>IF(RIGHT(TEXT(Y58,"0.#"),1)=".",FALSE,TRUE)</formula>
    </cfRule>
    <cfRule type="expression" dxfId="778" priority="228">
      <formula>IF(RIGHT(TEXT(Y58,"0.#"),1)=".",TRUE,FALSE)</formula>
    </cfRule>
  </conditionalFormatting>
  <conditionalFormatting sqref="Y67">
    <cfRule type="expression" dxfId="777" priority="225">
      <formula>IF(RIGHT(TEXT(Y67,"0.#"),1)=".",FALSE,TRUE)</formula>
    </cfRule>
    <cfRule type="expression" dxfId="776" priority="226">
      <formula>IF(RIGHT(TEXT(Y67,"0.#"),1)=".",TRUE,FALSE)</formula>
    </cfRule>
  </conditionalFormatting>
  <conditionalFormatting sqref="Y59:Y66 Y57">
    <cfRule type="expression" dxfId="775" priority="223">
      <formula>IF(RIGHT(TEXT(Y57,"0.#"),1)=".",FALSE,TRUE)</formula>
    </cfRule>
    <cfRule type="expression" dxfId="774" priority="224">
      <formula>IF(RIGHT(TEXT(Y57,"0.#"),1)=".",TRUE,FALSE)</formula>
    </cfRule>
  </conditionalFormatting>
  <conditionalFormatting sqref="AU58">
    <cfRule type="expression" dxfId="773" priority="221">
      <formula>IF(RIGHT(TEXT(AU58,"0.#"),1)=".",FALSE,TRUE)</formula>
    </cfRule>
    <cfRule type="expression" dxfId="772" priority="222">
      <formula>IF(RIGHT(TEXT(AU58,"0.#"),1)=".",TRUE,FALSE)</formula>
    </cfRule>
  </conditionalFormatting>
  <conditionalFormatting sqref="AU67">
    <cfRule type="expression" dxfId="771" priority="219">
      <formula>IF(RIGHT(TEXT(AU67,"0.#"),1)=".",FALSE,TRUE)</formula>
    </cfRule>
    <cfRule type="expression" dxfId="770" priority="220">
      <formula>IF(RIGHT(TEXT(AU67,"0.#"),1)=".",TRUE,FALSE)</formula>
    </cfRule>
  </conditionalFormatting>
  <conditionalFormatting sqref="AU59:AU66 AU57">
    <cfRule type="expression" dxfId="769" priority="217">
      <formula>IF(RIGHT(TEXT(AU57,"0.#"),1)=".",FALSE,TRUE)</formula>
    </cfRule>
    <cfRule type="expression" dxfId="768" priority="218">
      <formula>IF(RIGHT(TEXT(AU57,"0.#"),1)=".",TRUE,FALSE)</formula>
    </cfRule>
  </conditionalFormatting>
  <conditionalFormatting sqref="Y71">
    <cfRule type="expression" dxfId="767" priority="215">
      <formula>IF(RIGHT(TEXT(Y71,"0.#"),1)=".",FALSE,TRUE)</formula>
    </cfRule>
    <cfRule type="expression" dxfId="766" priority="216">
      <formula>IF(RIGHT(TEXT(Y71,"0.#"),1)=".",TRUE,FALSE)</formula>
    </cfRule>
  </conditionalFormatting>
  <conditionalFormatting sqref="Y80">
    <cfRule type="expression" dxfId="765" priority="213">
      <formula>IF(RIGHT(TEXT(Y80,"0.#"),1)=".",FALSE,TRUE)</formula>
    </cfRule>
    <cfRule type="expression" dxfId="764" priority="214">
      <formula>IF(RIGHT(TEXT(Y80,"0.#"),1)=".",TRUE,FALSE)</formula>
    </cfRule>
  </conditionalFormatting>
  <conditionalFormatting sqref="Y72:Y79 Y70">
    <cfRule type="expression" dxfId="763" priority="211">
      <formula>IF(RIGHT(TEXT(Y70,"0.#"),1)=".",FALSE,TRUE)</formula>
    </cfRule>
    <cfRule type="expression" dxfId="762" priority="212">
      <formula>IF(RIGHT(TEXT(Y70,"0.#"),1)=".",TRUE,FALSE)</formula>
    </cfRule>
  </conditionalFormatting>
  <conditionalFormatting sqref="AU71">
    <cfRule type="expression" dxfId="761" priority="209">
      <formula>IF(RIGHT(TEXT(AU71,"0.#"),1)=".",FALSE,TRUE)</formula>
    </cfRule>
    <cfRule type="expression" dxfId="760" priority="210">
      <formula>IF(RIGHT(TEXT(AU71,"0.#"),1)=".",TRUE,FALSE)</formula>
    </cfRule>
  </conditionalFormatting>
  <conditionalFormatting sqref="AU80">
    <cfRule type="expression" dxfId="759" priority="207">
      <formula>IF(RIGHT(TEXT(AU80,"0.#"),1)=".",FALSE,TRUE)</formula>
    </cfRule>
    <cfRule type="expression" dxfId="758" priority="208">
      <formula>IF(RIGHT(TEXT(AU80,"0.#"),1)=".",TRUE,FALSE)</formula>
    </cfRule>
  </conditionalFormatting>
  <conditionalFormatting sqref="AU72:AU79 AU70">
    <cfRule type="expression" dxfId="757" priority="205">
      <formula>IF(RIGHT(TEXT(AU70,"0.#"),1)=".",FALSE,TRUE)</formula>
    </cfRule>
    <cfRule type="expression" dxfId="756" priority="206">
      <formula>IF(RIGHT(TEXT(AU70,"0.#"),1)=".",TRUE,FALSE)</formula>
    </cfRule>
  </conditionalFormatting>
  <conditionalFormatting sqref="Y84">
    <cfRule type="expression" dxfId="755" priority="203">
      <formula>IF(RIGHT(TEXT(Y84,"0.#"),1)=".",FALSE,TRUE)</formula>
    </cfRule>
    <cfRule type="expression" dxfId="754" priority="204">
      <formula>IF(RIGHT(TEXT(Y84,"0.#"),1)=".",TRUE,FALSE)</formula>
    </cfRule>
  </conditionalFormatting>
  <conditionalFormatting sqref="Y93">
    <cfRule type="expression" dxfId="753" priority="201">
      <formula>IF(RIGHT(TEXT(Y93,"0.#"),1)=".",FALSE,TRUE)</formula>
    </cfRule>
    <cfRule type="expression" dxfId="752" priority="202">
      <formula>IF(RIGHT(TEXT(Y93,"0.#"),1)=".",TRUE,FALSE)</formula>
    </cfRule>
  </conditionalFormatting>
  <conditionalFormatting sqref="Y85:Y92 Y83">
    <cfRule type="expression" dxfId="751" priority="199">
      <formula>IF(RIGHT(TEXT(Y83,"0.#"),1)=".",FALSE,TRUE)</formula>
    </cfRule>
    <cfRule type="expression" dxfId="750" priority="200">
      <formula>IF(RIGHT(TEXT(Y83,"0.#"),1)=".",TRUE,FALSE)</formula>
    </cfRule>
  </conditionalFormatting>
  <conditionalFormatting sqref="AU84">
    <cfRule type="expression" dxfId="749" priority="197">
      <formula>IF(RIGHT(TEXT(AU84,"0.#"),1)=".",FALSE,TRUE)</formula>
    </cfRule>
    <cfRule type="expression" dxfId="748" priority="198">
      <formula>IF(RIGHT(TEXT(AU84,"0.#"),1)=".",TRUE,FALSE)</formula>
    </cfRule>
  </conditionalFormatting>
  <conditionalFormatting sqref="AU93">
    <cfRule type="expression" dxfId="747" priority="195">
      <formula>IF(RIGHT(TEXT(AU93,"0.#"),1)=".",FALSE,TRUE)</formula>
    </cfRule>
    <cfRule type="expression" dxfId="746" priority="196">
      <formula>IF(RIGHT(TEXT(AU93,"0.#"),1)=".",TRUE,FALSE)</formula>
    </cfRule>
  </conditionalFormatting>
  <conditionalFormatting sqref="AU85:AU92 AU83">
    <cfRule type="expression" dxfId="745" priority="193">
      <formula>IF(RIGHT(TEXT(AU83,"0.#"),1)=".",FALSE,TRUE)</formula>
    </cfRule>
    <cfRule type="expression" dxfId="744" priority="194">
      <formula>IF(RIGHT(TEXT(AU83,"0.#"),1)=".",TRUE,FALSE)</formula>
    </cfRule>
  </conditionalFormatting>
  <conditionalFormatting sqref="Y97">
    <cfRule type="expression" dxfId="743" priority="191">
      <formula>IF(RIGHT(TEXT(Y97,"0.#"),1)=".",FALSE,TRUE)</formula>
    </cfRule>
    <cfRule type="expression" dxfId="742" priority="192">
      <formula>IF(RIGHT(TEXT(Y97,"0.#"),1)=".",TRUE,FALSE)</formula>
    </cfRule>
  </conditionalFormatting>
  <conditionalFormatting sqref="Y106">
    <cfRule type="expression" dxfId="741" priority="189">
      <formula>IF(RIGHT(TEXT(Y106,"0.#"),1)=".",FALSE,TRUE)</formula>
    </cfRule>
    <cfRule type="expression" dxfId="740" priority="190">
      <formula>IF(RIGHT(TEXT(Y106,"0.#"),1)=".",TRUE,FALSE)</formula>
    </cfRule>
  </conditionalFormatting>
  <conditionalFormatting sqref="Y98:Y105 Y96">
    <cfRule type="expression" dxfId="739" priority="187">
      <formula>IF(RIGHT(TEXT(Y96,"0.#"),1)=".",FALSE,TRUE)</formula>
    </cfRule>
    <cfRule type="expression" dxfId="738" priority="188">
      <formula>IF(RIGHT(TEXT(Y96,"0.#"),1)=".",TRUE,FALSE)</formula>
    </cfRule>
  </conditionalFormatting>
  <conditionalFormatting sqref="AU97">
    <cfRule type="expression" dxfId="737" priority="185">
      <formula>IF(RIGHT(TEXT(AU97,"0.#"),1)=".",FALSE,TRUE)</formula>
    </cfRule>
    <cfRule type="expression" dxfId="736" priority="186">
      <formula>IF(RIGHT(TEXT(AU97,"0.#"),1)=".",TRUE,FALSE)</formula>
    </cfRule>
  </conditionalFormatting>
  <conditionalFormatting sqref="AU106">
    <cfRule type="expression" dxfId="735" priority="183">
      <formula>IF(RIGHT(TEXT(AU106,"0.#"),1)=".",FALSE,TRUE)</formula>
    </cfRule>
    <cfRule type="expression" dxfId="734" priority="184">
      <formula>IF(RIGHT(TEXT(AU106,"0.#"),1)=".",TRUE,FALSE)</formula>
    </cfRule>
  </conditionalFormatting>
  <conditionalFormatting sqref="AU98:AU105 AU96">
    <cfRule type="expression" dxfId="733" priority="181">
      <formula>IF(RIGHT(TEXT(AU96,"0.#"),1)=".",FALSE,TRUE)</formula>
    </cfRule>
    <cfRule type="expression" dxfId="732" priority="182">
      <formula>IF(RIGHT(TEXT(AU96,"0.#"),1)=".",TRUE,FALSE)</formula>
    </cfRule>
  </conditionalFormatting>
  <conditionalFormatting sqref="Y111">
    <cfRule type="expression" dxfId="731" priority="179">
      <formula>IF(RIGHT(TEXT(Y111,"0.#"),1)=".",FALSE,TRUE)</formula>
    </cfRule>
    <cfRule type="expression" dxfId="730" priority="180">
      <formula>IF(RIGHT(TEXT(Y111,"0.#"),1)=".",TRUE,FALSE)</formula>
    </cfRule>
  </conditionalFormatting>
  <conditionalFormatting sqref="Y120">
    <cfRule type="expression" dxfId="729" priority="177">
      <formula>IF(RIGHT(TEXT(Y120,"0.#"),1)=".",FALSE,TRUE)</formula>
    </cfRule>
    <cfRule type="expression" dxfId="728" priority="178">
      <formula>IF(RIGHT(TEXT(Y120,"0.#"),1)=".",TRUE,FALSE)</formula>
    </cfRule>
  </conditionalFormatting>
  <conditionalFormatting sqref="Y112:Y119 Y110">
    <cfRule type="expression" dxfId="727" priority="175">
      <formula>IF(RIGHT(TEXT(Y110,"0.#"),1)=".",FALSE,TRUE)</formula>
    </cfRule>
    <cfRule type="expression" dxfId="726" priority="176">
      <formula>IF(RIGHT(TEXT(Y110,"0.#"),1)=".",TRUE,FALSE)</formula>
    </cfRule>
  </conditionalFormatting>
  <conditionalFormatting sqref="AU111">
    <cfRule type="expression" dxfId="725" priority="173">
      <formula>IF(RIGHT(TEXT(AU111,"0.#"),1)=".",FALSE,TRUE)</formula>
    </cfRule>
    <cfRule type="expression" dxfId="724" priority="174">
      <formula>IF(RIGHT(TEXT(AU111,"0.#"),1)=".",TRUE,FALSE)</formula>
    </cfRule>
  </conditionalFormatting>
  <conditionalFormatting sqref="AU120">
    <cfRule type="expression" dxfId="723" priority="171">
      <formula>IF(RIGHT(TEXT(AU120,"0.#"),1)=".",FALSE,TRUE)</formula>
    </cfRule>
    <cfRule type="expression" dxfId="722" priority="172">
      <formula>IF(RIGHT(TEXT(AU120,"0.#"),1)=".",TRUE,FALSE)</formula>
    </cfRule>
  </conditionalFormatting>
  <conditionalFormatting sqref="AU112:AU119 AU110">
    <cfRule type="expression" dxfId="721" priority="169">
      <formula>IF(RIGHT(TEXT(AU110,"0.#"),1)=".",FALSE,TRUE)</formula>
    </cfRule>
    <cfRule type="expression" dxfId="720" priority="170">
      <formula>IF(RIGHT(TEXT(AU110,"0.#"),1)=".",TRUE,FALSE)</formula>
    </cfRule>
  </conditionalFormatting>
  <conditionalFormatting sqref="Y124">
    <cfRule type="expression" dxfId="719" priority="155">
      <formula>IF(RIGHT(TEXT(Y124,"0.#"),1)=".",FALSE,TRUE)</formula>
    </cfRule>
    <cfRule type="expression" dxfId="718" priority="156">
      <formula>IF(RIGHT(TEXT(Y124,"0.#"),1)=".",TRUE,FALSE)</formula>
    </cfRule>
  </conditionalFormatting>
  <conditionalFormatting sqref="Y133">
    <cfRule type="expression" dxfId="717" priority="153">
      <formula>IF(RIGHT(TEXT(Y133,"0.#"),1)=".",FALSE,TRUE)</formula>
    </cfRule>
    <cfRule type="expression" dxfId="716" priority="154">
      <formula>IF(RIGHT(TEXT(Y133,"0.#"),1)=".",TRUE,FALSE)</formula>
    </cfRule>
  </conditionalFormatting>
  <conditionalFormatting sqref="Y125:Y132 Y123">
    <cfRule type="expression" dxfId="715" priority="151">
      <formula>IF(RIGHT(TEXT(Y123,"0.#"),1)=".",FALSE,TRUE)</formula>
    </cfRule>
    <cfRule type="expression" dxfId="714" priority="152">
      <formula>IF(RIGHT(TEXT(Y123,"0.#"),1)=".",TRUE,FALSE)</formula>
    </cfRule>
  </conditionalFormatting>
  <conditionalFormatting sqref="AU124">
    <cfRule type="expression" dxfId="713" priority="149">
      <formula>IF(RIGHT(TEXT(AU124,"0.#"),1)=".",FALSE,TRUE)</formula>
    </cfRule>
    <cfRule type="expression" dxfId="712" priority="150">
      <formula>IF(RIGHT(TEXT(AU124,"0.#"),1)=".",TRUE,FALSE)</formula>
    </cfRule>
  </conditionalFormatting>
  <conditionalFormatting sqref="AU133">
    <cfRule type="expression" dxfId="711" priority="147">
      <formula>IF(RIGHT(TEXT(AU133,"0.#"),1)=".",FALSE,TRUE)</formula>
    </cfRule>
    <cfRule type="expression" dxfId="710" priority="148">
      <formula>IF(RIGHT(TEXT(AU133,"0.#"),1)=".",TRUE,FALSE)</formula>
    </cfRule>
  </conditionalFormatting>
  <conditionalFormatting sqref="AU125:AU132 AU123">
    <cfRule type="expression" dxfId="709" priority="145">
      <formula>IF(RIGHT(TEXT(AU123,"0.#"),1)=".",FALSE,TRUE)</formula>
    </cfRule>
    <cfRule type="expression" dxfId="708" priority="146">
      <formula>IF(RIGHT(TEXT(AU123,"0.#"),1)=".",TRUE,FALSE)</formula>
    </cfRule>
  </conditionalFormatting>
  <conditionalFormatting sqref="Y137">
    <cfRule type="expression" dxfId="707" priority="135">
      <formula>IF(RIGHT(TEXT(Y137,"0.#"),1)=".",FALSE,TRUE)</formula>
    </cfRule>
    <cfRule type="expression" dxfId="706" priority="136">
      <formula>IF(RIGHT(TEXT(Y137,"0.#"),1)=".",TRUE,FALSE)</formula>
    </cfRule>
  </conditionalFormatting>
  <conditionalFormatting sqref="Y146">
    <cfRule type="expression" dxfId="705" priority="133">
      <formula>IF(RIGHT(TEXT(Y146,"0.#"),1)=".",FALSE,TRUE)</formula>
    </cfRule>
    <cfRule type="expression" dxfId="704" priority="134">
      <formula>IF(RIGHT(TEXT(Y146,"0.#"),1)=".",TRUE,FALSE)</formula>
    </cfRule>
  </conditionalFormatting>
  <conditionalFormatting sqref="Y138:Y145 Y136">
    <cfRule type="expression" dxfId="703" priority="131">
      <formula>IF(RIGHT(TEXT(Y136,"0.#"),1)=".",FALSE,TRUE)</formula>
    </cfRule>
    <cfRule type="expression" dxfId="702" priority="132">
      <formula>IF(RIGHT(TEXT(Y136,"0.#"),1)=".",TRUE,FALSE)</formula>
    </cfRule>
  </conditionalFormatting>
  <conditionalFormatting sqref="AU137">
    <cfRule type="expression" dxfId="701" priority="129">
      <formula>IF(RIGHT(TEXT(AU137,"0.#"),1)=".",FALSE,TRUE)</formula>
    </cfRule>
    <cfRule type="expression" dxfId="700" priority="130">
      <formula>IF(RIGHT(TEXT(AU137,"0.#"),1)=".",TRUE,FALSE)</formula>
    </cfRule>
  </conditionalFormatting>
  <conditionalFormatting sqref="AU146">
    <cfRule type="expression" dxfId="699" priority="127">
      <formula>IF(RIGHT(TEXT(AU146,"0.#"),1)=".",FALSE,TRUE)</formula>
    </cfRule>
    <cfRule type="expression" dxfId="698" priority="128">
      <formula>IF(RIGHT(TEXT(AU146,"0.#"),1)=".",TRUE,FALSE)</formula>
    </cfRule>
  </conditionalFormatting>
  <conditionalFormatting sqref="AU138:AU145 AU136">
    <cfRule type="expression" dxfId="697" priority="125">
      <formula>IF(RIGHT(TEXT(AU136,"0.#"),1)=".",FALSE,TRUE)</formula>
    </cfRule>
    <cfRule type="expression" dxfId="696" priority="126">
      <formula>IF(RIGHT(TEXT(AU136,"0.#"),1)=".",TRUE,FALSE)</formula>
    </cfRule>
  </conditionalFormatting>
  <conditionalFormatting sqref="Y150">
    <cfRule type="expression" dxfId="695" priority="123">
      <formula>IF(RIGHT(TEXT(Y150,"0.#"),1)=".",FALSE,TRUE)</formula>
    </cfRule>
    <cfRule type="expression" dxfId="694" priority="124">
      <formula>IF(RIGHT(TEXT(Y150,"0.#"),1)=".",TRUE,FALSE)</formula>
    </cfRule>
  </conditionalFormatting>
  <conditionalFormatting sqref="Y159">
    <cfRule type="expression" dxfId="693" priority="121">
      <formula>IF(RIGHT(TEXT(Y159,"0.#"),1)=".",FALSE,TRUE)</formula>
    </cfRule>
    <cfRule type="expression" dxfId="692" priority="122">
      <formula>IF(RIGHT(TEXT(Y159,"0.#"),1)=".",TRUE,FALSE)</formula>
    </cfRule>
  </conditionalFormatting>
  <conditionalFormatting sqref="Y151:Y158 Y149">
    <cfRule type="expression" dxfId="691" priority="119">
      <formula>IF(RIGHT(TEXT(Y149,"0.#"),1)=".",FALSE,TRUE)</formula>
    </cfRule>
    <cfRule type="expression" dxfId="690" priority="120">
      <formula>IF(RIGHT(TEXT(Y149,"0.#"),1)=".",TRUE,FALSE)</formula>
    </cfRule>
  </conditionalFormatting>
  <conditionalFormatting sqref="AU150">
    <cfRule type="expression" dxfId="689" priority="117">
      <formula>IF(RIGHT(TEXT(AU150,"0.#"),1)=".",FALSE,TRUE)</formula>
    </cfRule>
    <cfRule type="expression" dxfId="688" priority="118">
      <formula>IF(RIGHT(TEXT(AU150,"0.#"),1)=".",TRUE,FALSE)</formula>
    </cfRule>
  </conditionalFormatting>
  <conditionalFormatting sqref="AU159">
    <cfRule type="expression" dxfId="687" priority="115">
      <formula>IF(RIGHT(TEXT(AU159,"0.#"),1)=".",FALSE,TRUE)</formula>
    </cfRule>
    <cfRule type="expression" dxfId="686" priority="116">
      <formula>IF(RIGHT(TEXT(AU159,"0.#"),1)=".",TRUE,FALSE)</formula>
    </cfRule>
  </conditionalFormatting>
  <conditionalFormatting sqref="AU151:AU158 AU149">
    <cfRule type="expression" dxfId="685" priority="113">
      <formula>IF(RIGHT(TEXT(AU149,"0.#"),1)=".",FALSE,TRUE)</formula>
    </cfRule>
    <cfRule type="expression" dxfId="684" priority="114">
      <formula>IF(RIGHT(TEXT(AU149,"0.#"),1)=".",TRUE,FALSE)</formula>
    </cfRule>
  </conditionalFormatting>
  <conditionalFormatting sqref="Y164">
    <cfRule type="expression" dxfId="683" priority="111">
      <formula>IF(RIGHT(TEXT(Y164,"0.#"),1)=".",FALSE,TRUE)</formula>
    </cfRule>
    <cfRule type="expression" dxfId="682" priority="112">
      <formula>IF(RIGHT(TEXT(Y164,"0.#"),1)=".",TRUE,FALSE)</formula>
    </cfRule>
  </conditionalFormatting>
  <conditionalFormatting sqref="Y173">
    <cfRule type="expression" dxfId="681" priority="109">
      <formula>IF(RIGHT(TEXT(Y173,"0.#"),1)=".",FALSE,TRUE)</formula>
    </cfRule>
    <cfRule type="expression" dxfId="680" priority="110">
      <formula>IF(RIGHT(TEXT(Y173,"0.#"),1)=".",TRUE,FALSE)</formula>
    </cfRule>
  </conditionalFormatting>
  <conditionalFormatting sqref="Y165:Y172 Y163">
    <cfRule type="expression" dxfId="679" priority="107">
      <formula>IF(RIGHT(TEXT(Y163,"0.#"),1)=".",FALSE,TRUE)</formula>
    </cfRule>
    <cfRule type="expression" dxfId="678" priority="108">
      <formula>IF(RIGHT(TEXT(Y163,"0.#"),1)=".",TRUE,FALSE)</formula>
    </cfRule>
  </conditionalFormatting>
  <conditionalFormatting sqref="AU164">
    <cfRule type="expression" dxfId="677" priority="105">
      <formula>IF(RIGHT(TEXT(AU164,"0.#"),1)=".",FALSE,TRUE)</formula>
    </cfRule>
    <cfRule type="expression" dxfId="676" priority="106">
      <formula>IF(RIGHT(TEXT(AU164,"0.#"),1)=".",TRUE,FALSE)</formula>
    </cfRule>
  </conditionalFormatting>
  <conditionalFormatting sqref="AU173">
    <cfRule type="expression" dxfId="675" priority="103">
      <formula>IF(RIGHT(TEXT(AU173,"0.#"),1)=".",FALSE,TRUE)</formula>
    </cfRule>
    <cfRule type="expression" dxfId="674" priority="104">
      <formula>IF(RIGHT(TEXT(AU173,"0.#"),1)=".",TRUE,FALSE)</formula>
    </cfRule>
  </conditionalFormatting>
  <conditionalFormatting sqref="AU165:AU172 AU163">
    <cfRule type="expression" dxfId="673" priority="101">
      <formula>IF(RIGHT(TEXT(AU163,"0.#"),1)=".",FALSE,TRUE)</formula>
    </cfRule>
    <cfRule type="expression" dxfId="672" priority="102">
      <formula>IF(RIGHT(TEXT(AU163,"0.#"),1)=".",TRUE,FALSE)</formula>
    </cfRule>
  </conditionalFormatting>
  <conditionalFormatting sqref="Y177">
    <cfRule type="expression" dxfId="671" priority="99">
      <formula>IF(RIGHT(TEXT(Y177,"0.#"),1)=".",FALSE,TRUE)</formula>
    </cfRule>
    <cfRule type="expression" dxfId="670" priority="100">
      <formula>IF(RIGHT(TEXT(Y177,"0.#"),1)=".",TRUE,FALSE)</formula>
    </cfRule>
  </conditionalFormatting>
  <conditionalFormatting sqref="Y186">
    <cfRule type="expression" dxfId="669" priority="97">
      <formula>IF(RIGHT(TEXT(Y186,"0.#"),1)=".",FALSE,TRUE)</formula>
    </cfRule>
    <cfRule type="expression" dxfId="668" priority="98">
      <formula>IF(RIGHT(TEXT(Y186,"0.#"),1)=".",TRUE,FALSE)</formula>
    </cfRule>
  </conditionalFormatting>
  <conditionalFormatting sqref="Y178:Y185 Y176">
    <cfRule type="expression" dxfId="667" priority="95">
      <formula>IF(RIGHT(TEXT(Y176,"0.#"),1)=".",FALSE,TRUE)</formula>
    </cfRule>
    <cfRule type="expression" dxfId="666" priority="96">
      <formula>IF(RIGHT(TEXT(Y176,"0.#"),1)=".",TRUE,FALSE)</formula>
    </cfRule>
  </conditionalFormatting>
  <conditionalFormatting sqref="AU177">
    <cfRule type="expression" dxfId="665" priority="93">
      <formula>IF(RIGHT(TEXT(AU177,"0.#"),1)=".",FALSE,TRUE)</formula>
    </cfRule>
    <cfRule type="expression" dxfId="664" priority="94">
      <formula>IF(RIGHT(TEXT(AU177,"0.#"),1)=".",TRUE,FALSE)</formula>
    </cfRule>
  </conditionalFormatting>
  <conditionalFormatting sqref="AU186">
    <cfRule type="expression" dxfId="663" priority="91">
      <formula>IF(RIGHT(TEXT(AU186,"0.#"),1)=".",FALSE,TRUE)</formula>
    </cfRule>
    <cfRule type="expression" dxfId="662" priority="92">
      <formula>IF(RIGHT(TEXT(AU186,"0.#"),1)=".",TRUE,FALSE)</formula>
    </cfRule>
  </conditionalFormatting>
  <conditionalFormatting sqref="AU178:AU185 AU176">
    <cfRule type="expression" dxfId="661" priority="89">
      <formula>IF(RIGHT(TEXT(AU176,"0.#"),1)=".",FALSE,TRUE)</formula>
    </cfRule>
    <cfRule type="expression" dxfId="660" priority="90">
      <formula>IF(RIGHT(TEXT(AU176,"0.#"),1)=".",TRUE,FALSE)</formula>
    </cfRule>
  </conditionalFormatting>
  <conditionalFormatting sqref="Y190">
    <cfRule type="expression" dxfId="659" priority="87">
      <formula>IF(RIGHT(TEXT(Y190,"0.#"),1)=".",FALSE,TRUE)</formula>
    </cfRule>
    <cfRule type="expression" dxfId="658" priority="88">
      <formula>IF(RIGHT(TEXT(Y190,"0.#"),1)=".",TRUE,FALSE)</formula>
    </cfRule>
  </conditionalFormatting>
  <conditionalFormatting sqref="Y199">
    <cfRule type="expression" dxfId="657" priority="85">
      <formula>IF(RIGHT(TEXT(Y199,"0.#"),1)=".",FALSE,TRUE)</formula>
    </cfRule>
    <cfRule type="expression" dxfId="656" priority="86">
      <formula>IF(RIGHT(TEXT(Y199,"0.#"),1)=".",TRUE,FALSE)</formula>
    </cfRule>
  </conditionalFormatting>
  <conditionalFormatting sqref="Y191:Y198 Y189">
    <cfRule type="expression" dxfId="655" priority="83">
      <formula>IF(RIGHT(TEXT(Y189,"0.#"),1)=".",FALSE,TRUE)</formula>
    </cfRule>
    <cfRule type="expression" dxfId="654" priority="84">
      <formula>IF(RIGHT(TEXT(Y189,"0.#"),1)=".",TRUE,FALSE)</formula>
    </cfRule>
  </conditionalFormatting>
  <conditionalFormatting sqref="AU190">
    <cfRule type="expression" dxfId="653" priority="81">
      <formula>IF(RIGHT(TEXT(AU190,"0.#"),1)=".",FALSE,TRUE)</formula>
    </cfRule>
    <cfRule type="expression" dxfId="652" priority="82">
      <formula>IF(RIGHT(TEXT(AU190,"0.#"),1)=".",TRUE,FALSE)</formula>
    </cfRule>
  </conditionalFormatting>
  <conditionalFormatting sqref="AU199">
    <cfRule type="expression" dxfId="651" priority="79">
      <formula>IF(RIGHT(TEXT(AU199,"0.#"),1)=".",FALSE,TRUE)</formula>
    </cfRule>
    <cfRule type="expression" dxfId="650" priority="80">
      <formula>IF(RIGHT(TEXT(AU199,"0.#"),1)=".",TRUE,FALSE)</formula>
    </cfRule>
  </conditionalFormatting>
  <conditionalFormatting sqref="AU191:AU198 AU189">
    <cfRule type="expression" dxfId="649" priority="77">
      <formula>IF(RIGHT(TEXT(AU189,"0.#"),1)=".",FALSE,TRUE)</formula>
    </cfRule>
    <cfRule type="expression" dxfId="648" priority="78">
      <formula>IF(RIGHT(TEXT(AU189,"0.#"),1)=".",TRUE,FALSE)</formula>
    </cfRule>
  </conditionalFormatting>
  <conditionalFormatting sqref="Y203">
    <cfRule type="expression" dxfId="647" priority="75">
      <formula>IF(RIGHT(TEXT(Y203,"0.#"),1)=".",FALSE,TRUE)</formula>
    </cfRule>
    <cfRule type="expression" dxfId="646" priority="76">
      <formula>IF(RIGHT(TEXT(Y203,"0.#"),1)=".",TRUE,FALSE)</formula>
    </cfRule>
  </conditionalFormatting>
  <conditionalFormatting sqref="Y212">
    <cfRule type="expression" dxfId="645" priority="73">
      <formula>IF(RIGHT(TEXT(Y212,"0.#"),1)=".",FALSE,TRUE)</formula>
    </cfRule>
    <cfRule type="expression" dxfId="644" priority="74">
      <formula>IF(RIGHT(TEXT(Y212,"0.#"),1)=".",TRUE,FALSE)</formula>
    </cfRule>
  </conditionalFormatting>
  <conditionalFormatting sqref="Y204:Y211 Y202">
    <cfRule type="expression" dxfId="643" priority="71">
      <formula>IF(RIGHT(TEXT(Y202,"0.#"),1)=".",FALSE,TRUE)</formula>
    </cfRule>
    <cfRule type="expression" dxfId="642" priority="72">
      <formula>IF(RIGHT(TEXT(Y202,"0.#"),1)=".",TRUE,FALSE)</formula>
    </cfRule>
  </conditionalFormatting>
  <conditionalFormatting sqref="AU203">
    <cfRule type="expression" dxfId="641" priority="69">
      <formula>IF(RIGHT(TEXT(AU203,"0.#"),1)=".",FALSE,TRUE)</formula>
    </cfRule>
    <cfRule type="expression" dxfId="640" priority="70">
      <formula>IF(RIGHT(TEXT(AU203,"0.#"),1)=".",TRUE,FALSE)</formula>
    </cfRule>
  </conditionalFormatting>
  <conditionalFormatting sqref="AU212">
    <cfRule type="expression" dxfId="639" priority="67">
      <formula>IF(RIGHT(TEXT(AU212,"0.#"),1)=".",FALSE,TRUE)</formula>
    </cfRule>
    <cfRule type="expression" dxfId="638" priority="68">
      <formula>IF(RIGHT(TEXT(AU212,"0.#"),1)=".",TRUE,FALSE)</formula>
    </cfRule>
  </conditionalFormatting>
  <conditionalFormatting sqref="AU204:AU211 AU202">
    <cfRule type="expression" dxfId="637" priority="65">
      <formula>IF(RIGHT(TEXT(AU202,"0.#"),1)=".",FALSE,TRUE)</formula>
    </cfRule>
    <cfRule type="expression" dxfId="636" priority="66">
      <formula>IF(RIGHT(TEXT(AU202,"0.#"),1)=".",TRUE,FALSE)</formula>
    </cfRule>
  </conditionalFormatting>
  <conditionalFormatting sqref="Y217">
    <cfRule type="expression" dxfId="635" priority="63">
      <formula>IF(RIGHT(TEXT(Y217,"0.#"),1)=".",FALSE,TRUE)</formula>
    </cfRule>
    <cfRule type="expression" dxfId="634" priority="64">
      <formula>IF(RIGHT(TEXT(Y217,"0.#"),1)=".",TRUE,FALSE)</formula>
    </cfRule>
  </conditionalFormatting>
  <conditionalFormatting sqref="Y226">
    <cfRule type="expression" dxfId="633" priority="61">
      <formula>IF(RIGHT(TEXT(Y226,"0.#"),1)=".",FALSE,TRUE)</formula>
    </cfRule>
    <cfRule type="expression" dxfId="632" priority="62">
      <formula>IF(RIGHT(TEXT(Y226,"0.#"),1)=".",TRUE,FALSE)</formula>
    </cfRule>
  </conditionalFormatting>
  <conditionalFormatting sqref="Y218:Y225 Y216">
    <cfRule type="expression" dxfId="631" priority="59">
      <formula>IF(RIGHT(TEXT(Y216,"0.#"),1)=".",FALSE,TRUE)</formula>
    </cfRule>
    <cfRule type="expression" dxfId="630" priority="60">
      <formula>IF(RIGHT(TEXT(Y216,"0.#"),1)=".",TRUE,FALSE)</formula>
    </cfRule>
  </conditionalFormatting>
  <conditionalFormatting sqref="AU217">
    <cfRule type="expression" dxfId="629" priority="57">
      <formula>IF(RIGHT(TEXT(AU217,"0.#"),1)=".",FALSE,TRUE)</formula>
    </cfRule>
    <cfRule type="expression" dxfId="628" priority="58">
      <formula>IF(RIGHT(TEXT(AU217,"0.#"),1)=".",TRUE,FALSE)</formula>
    </cfRule>
  </conditionalFormatting>
  <conditionalFormatting sqref="AU226">
    <cfRule type="expression" dxfId="627" priority="55">
      <formula>IF(RIGHT(TEXT(AU226,"0.#"),1)=".",FALSE,TRUE)</formula>
    </cfRule>
    <cfRule type="expression" dxfId="626" priority="56">
      <formula>IF(RIGHT(TEXT(AU226,"0.#"),1)=".",TRUE,FALSE)</formula>
    </cfRule>
  </conditionalFormatting>
  <conditionalFormatting sqref="AU218:AU225 AU216">
    <cfRule type="expression" dxfId="625" priority="53">
      <formula>IF(RIGHT(TEXT(AU216,"0.#"),1)=".",FALSE,TRUE)</formula>
    </cfRule>
    <cfRule type="expression" dxfId="624" priority="54">
      <formula>IF(RIGHT(TEXT(AU216,"0.#"),1)=".",TRUE,FALSE)</formula>
    </cfRule>
  </conditionalFormatting>
  <conditionalFormatting sqref="Y230">
    <cfRule type="expression" dxfId="623" priority="39">
      <formula>IF(RIGHT(TEXT(Y230,"0.#"),1)=".",FALSE,TRUE)</formula>
    </cfRule>
    <cfRule type="expression" dxfId="622" priority="40">
      <formula>IF(RIGHT(TEXT(Y230,"0.#"),1)=".",TRUE,FALSE)</formula>
    </cfRule>
  </conditionalFormatting>
  <conditionalFormatting sqref="Y239">
    <cfRule type="expression" dxfId="621" priority="37">
      <formula>IF(RIGHT(TEXT(Y239,"0.#"),1)=".",FALSE,TRUE)</formula>
    </cfRule>
    <cfRule type="expression" dxfId="620" priority="38">
      <formula>IF(RIGHT(TEXT(Y239,"0.#"),1)=".",TRUE,FALSE)</formula>
    </cfRule>
  </conditionalFormatting>
  <conditionalFormatting sqref="Y231:Y238 Y229">
    <cfRule type="expression" dxfId="619" priority="35">
      <formula>IF(RIGHT(TEXT(Y229,"0.#"),1)=".",FALSE,TRUE)</formula>
    </cfRule>
    <cfRule type="expression" dxfId="618" priority="36">
      <formula>IF(RIGHT(TEXT(Y229,"0.#"),1)=".",TRUE,FALSE)</formula>
    </cfRule>
  </conditionalFormatting>
  <conditionalFormatting sqref="AU230">
    <cfRule type="expression" dxfId="617" priority="33">
      <formula>IF(RIGHT(TEXT(AU230,"0.#"),1)=".",FALSE,TRUE)</formula>
    </cfRule>
    <cfRule type="expression" dxfId="616" priority="34">
      <formula>IF(RIGHT(TEXT(AU230,"0.#"),1)=".",TRUE,FALSE)</formula>
    </cfRule>
  </conditionalFormatting>
  <conditionalFormatting sqref="AU239">
    <cfRule type="expression" dxfId="615" priority="31">
      <formula>IF(RIGHT(TEXT(AU239,"0.#"),1)=".",FALSE,TRUE)</formula>
    </cfRule>
    <cfRule type="expression" dxfId="614" priority="32">
      <formula>IF(RIGHT(TEXT(AU239,"0.#"),1)=".",TRUE,FALSE)</formula>
    </cfRule>
  </conditionalFormatting>
  <conditionalFormatting sqref="AU231:AU238 AU229">
    <cfRule type="expression" dxfId="613" priority="29">
      <formula>IF(RIGHT(TEXT(AU229,"0.#"),1)=".",FALSE,TRUE)</formula>
    </cfRule>
    <cfRule type="expression" dxfId="612" priority="30">
      <formula>IF(RIGHT(TEXT(AU229,"0.#"),1)=".",TRUE,FALSE)</formula>
    </cfRule>
  </conditionalFormatting>
  <conditionalFormatting sqref="Y243">
    <cfRule type="expression" dxfId="611" priority="27">
      <formula>IF(RIGHT(TEXT(Y243,"0.#"),1)=".",FALSE,TRUE)</formula>
    </cfRule>
    <cfRule type="expression" dxfId="610" priority="28">
      <formula>IF(RIGHT(TEXT(Y243,"0.#"),1)=".",TRUE,FALSE)</formula>
    </cfRule>
  </conditionalFormatting>
  <conditionalFormatting sqref="Y252">
    <cfRule type="expression" dxfId="609" priority="25">
      <formula>IF(RIGHT(TEXT(Y252,"0.#"),1)=".",FALSE,TRUE)</formula>
    </cfRule>
    <cfRule type="expression" dxfId="608" priority="26">
      <formula>IF(RIGHT(TEXT(Y252,"0.#"),1)=".",TRUE,FALSE)</formula>
    </cfRule>
  </conditionalFormatting>
  <conditionalFormatting sqref="Y244:Y251 Y242">
    <cfRule type="expression" dxfId="607" priority="23">
      <formula>IF(RIGHT(TEXT(Y242,"0.#"),1)=".",FALSE,TRUE)</formula>
    </cfRule>
    <cfRule type="expression" dxfId="606" priority="24">
      <formula>IF(RIGHT(TEXT(Y242,"0.#"),1)=".",TRUE,FALSE)</formula>
    </cfRule>
  </conditionalFormatting>
  <conditionalFormatting sqref="AU243">
    <cfRule type="expression" dxfId="605" priority="21">
      <formula>IF(RIGHT(TEXT(AU243,"0.#"),1)=".",FALSE,TRUE)</formula>
    </cfRule>
    <cfRule type="expression" dxfId="604" priority="22">
      <formula>IF(RIGHT(TEXT(AU243,"0.#"),1)=".",TRUE,FALSE)</formula>
    </cfRule>
  </conditionalFormatting>
  <conditionalFormatting sqref="AU252">
    <cfRule type="expression" dxfId="603" priority="19">
      <formula>IF(RIGHT(TEXT(AU252,"0.#"),1)=".",FALSE,TRUE)</formula>
    </cfRule>
    <cfRule type="expression" dxfId="602" priority="20">
      <formula>IF(RIGHT(TEXT(AU252,"0.#"),1)=".",TRUE,FALSE)</formula>
    </cfRule>
  </conditionalFormatting>
  <conditionalFormatting sqref="AU244:AU251 AU242">
    <cfRule type="expression" dxfId="601" priority="17">
      <formula>IF(RIGHT(TEXT(AU242,"0.#"),1)=".",FALSE,TRUE)</formula>
    </cfRule>
    <cfRule type="expression" dxfId="600" priority="18">
      <formula>IF(RIGHT(TEXT(AU242,"0.#"),1)=".",TRUE,FALSE)</formula>
    </cfRule>
  </conditionalFormatting>
  <conditionalFormatting sqref="Y256">
    <cfRule type="expression" dxfId="599" priority="15">
      <formula>IF(RIGHT(TEXT(Y256,"0.#"),1)=".",FALSE,TRUE)</formula>
    </cfRule>
    <cfRule type="expression" dxfId="598" priority="16">
      <formula>IF(RIGHT(TEXT(Y256,"0.#"),1)=".",TRUE,FALSE)</formula>
    </cfRule>
  </conditionalFormatting>
  <conditionalFormatting sqref="Y265">
    <cfRule type="expression" dxfId="597" priority="13">
      <formula>IF(RIGHT(TEXT(Y265,"0.#"),1)=".",FALSE,TRUE)</formula>
    </cfRule>
    <cfRule type="expression" dxfId="596" priority="14">
      <formula>IF(RIGHT(TEXT(Y265,"0.#"),1)=".",TRUE,FALSE)</formula>
    </cfRule>
  </conditionalFormatting>
  <conditionalFormatting sqref="Y257:Y264 Y255">
    <cfRule type="expression" dxfId="595" priority="11">
      <formula>IF(RIGHT(TEXT(Y255,"0.#"),1)=".",FALSE,TRUE)</formula>
    </cfRule>
    <cfRule type="expression" dxfId="594" priority="12">
      <formula>IF(RIGHT(TEXT(Y255,"0.#"),1)=".",TRUE,FALSE)</formula>
    </cfRule>
  </conditionalFormatting>
  <conditionalFormatting sqref="AU256">
    <cfRule type="expression" dxfId="593" priority="9">
      <formula>IF(RIGHT(TEXT(AU256,"0.#"),1)=".",FALSE,TRUE)</formula>
    </cfRule>
    <cfRule type="expression" dxfId="592" priority="10">
      <formula>IF(RIGHT(TEXT(AU256,"0.#"),1)=".",TRUE,FALSE)</formula>
    </cfRule>
  </conditionalFormatting>
  <conditionalFormatting sqref="AU265">
    <cfRule type="expression" dxfId="591" priority="7">
      <formula>IF(RIGHT(TEXT(AU265,"0.#"),1)=".",FALSE,TRUE)</formula>
    </cfRule>
    <cfRule type="expression" dxfId="590" priority="8">
      <formula>IF(RIGHT(TEXT(AU265,"0.#"),1)=".",TRUE,FALSE)</formula>
    </cfRule>
  </conditionalFormatting>
  <conditionalFormatting sqref="AU257:AU264 AU255">
    <cfRule type="expression" dxfId="589" priority="5">
      <formula>IF(RIGHT(TEXT(AU255,"0.#"),1)=".",FALSE,TRUE)</formula>
    </cfRule>
    <cfRule type="expression" dxfId="588" priority="6">
      <formula>IF(RIGHT(TEXT(AU255,"0.#"),1)=".",TRUE,FALSE)</formula>
    </cfRule>
  </conditionalFormatting>
  <conditionalFormatting sqref="Y44">
    <cfRule type="expression" dxfId="587" priority="3">
      <formula>IF(RIGHT(TEXT(Y44,"0.#"),1)=".",FALSE,TRUE)</formula>
    </cfRule>
    <cfRule type="expression" dxfId="586" priority="4">
      <formula>IF(RIGHT(TEXT(Y44,"0.#"),1)=".",TRUE,FALSE)</formula>
    </cfRule>
  </conditionalFormatting>
  <conditionalFormatting sqref="Y45:Y47 Y43">
    <cfRule type="expression" dxfId="585" priority="1">
      <formula>IF(RIGHT(TEXT(Y43,"0.#"),1)=".",FALSE,TRUE)</formula>
    </cfRule>
    <cfRule type="expression" dxfId="584" priority="2">
      <formula>IF(RIGHT(TEXT(Y43,"0.#"),1)=".",TRUE,FALSE)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406"/>
  <sheetViews>
    <sheetView view="pageLayout" zoomScaleNormal="75" workbookViewId="0">
      <selection activeCell="A665" sqref="A665:XFD67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543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7" t="s">
        <v>544</v>
      </c>
      <c r="D4" s="113"/>
      <c r="E4" s="113"/>
      <c r="F4" s="113"/>
      <c r="G4" s="113"/>
      <c r="H4" s="113"/>
      <c r="I4" s="113"/>
      <c r="J4" s="113"/>
      <c r="K4" s="113"/>
      <c r="L4" s="113"/>
      <c r="M4" s="117" t="s">
        <v>545</v>
      </c>
      <c r="N4" s="113"/>
      <c r="O4" s="113"/>
      <c r="P4" s="113"/>
      <c r="Q4" s="113"/>
      <c r="R4" s="113"/>
      <c r="S4" s="113"/>
      <c r="T4" s="113"/>
      <c r="U4" s="113"/>
      <c r="V4" s="113"/>
      <c r="W4" s="113"/>
      <c r="X4" s="113"/>
      <c r="Y4" s="113"/>
      <c r="Z4" s="113"/>
      <c r="AA4" s="113"/>
      <c r="AB4" s="113"/>
      <c r="AC4" s="113"/>
      <c r="AD4" s="113"/>
      <c r="AE4" s="113"/>
      <c r="AF4" s="113"/>
      <c r="AG4" s="113"/>
      <c r="AH4" s="113"/>
      <c r="AI4" s="113"/>
      <c r="AJ4" s="113"/>
      <c r="AK4" s="114">
        <v>1460</v>
      </c>
      <c r="AL4" s="115"/>
      <c r="AM4" s="115"/>
      <c r="AN4" s="115"/>
      <c r="AO4" s="115"/>
      <c r="AP4" s="116"/>
      <c r="AQ4" s="117" t="s">
        <v>546</v>
      </c>
      <c r="AR4" s="113"/>
      <c r="AS4" s="113"/>
      <c r="AT4" s="113"/>
      <c r="AU4" s="114" t="s">
        <v>546</v>
      </c>
      <c r="AV4" s="115"/>
      <c r="AW4" s="115"/>
      <c r="AX4" s="116"/>
    </row>
    <row r="5" spans="1:50" ht="24" hidden="1"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hidden="1"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hidden="1"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hidden="1"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hidden="1"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hidden="1"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hidden="1"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hidden="1"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hidden="1"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hidden="1"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hidden="1"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hidden="1"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hidden="1"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hidden="1"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hidden="1"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hidden="1"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hidden="1"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hidden="1"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hidden="1"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hidden="1"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hidden="1"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hidden="1"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hidden="1"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hidden="1"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hidden="1"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hidden="1"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hidden="1"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hidden="1"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hidden="1"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547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7" t="s">
        <v>544</v>
      </c>
      <c r="D37" s="113"/>
      <c r="E37" s="113"/>
      <c r="F37" s="113"/>
      <c r="G37" s="113"/>
      <c r="H37" s="113"/>
      <c r="I37" s="113"/>
      <c r="J37" s="113"/>
      <c r="K37" s="113"/>
      <c r="L37" s="113"/>
      <c r="M37" s="117" t="s">
        <v>549</v>
      </c>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v>39</v>
      </c>
      <c r="AL37" s="115"/>
      <c r="AM37" s="115"/>
      <c r="AN37" s="115"/>
      <c r="AO37" s="115"/>
      <c r="AP37" s="116"/>
      <c r="AQ37" s="117" t="s">
        <v>548</v>
      </c>
      <c r="AR37" s="113"/>
      <c r="AS37" s="113"/>
      <c r="AT37" s="113"/>
      <c r="AU37" s="114" t="s">
        <v>546</v>
      </c>
      <c r="AV37" s="115"/>
      <c r="AW37" s="115"/>
      <c r="AX37" s="116"/>
    </row>
    <row r="38" spans="1:50" ht="24" hidden="1"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hidden="1"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hidden="1"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hidden="1"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hidden="1"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hidden="1"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hidden="1"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hidden="1"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hidden="1"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hidden="1"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hidden="1"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hidden="1"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hidden="1"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hidden="1"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hidden="1"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hidden="1"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hidden="1"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hidden="1"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hidden="1"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hidden="1"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hidden="1"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hidden="1"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hidden="1"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hidden="1"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hidden="1"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hidden="1"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hidden="1"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hidden="1"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hidden="1"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550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7" t="s">
        <v>544</v>
      </c>
      <c r="D70" s="113"/>
      <c r="E70" s="113"/>
      <c r="F70" s="113"/>
      <c r="G70" s="113"/>
      <c r="H70" s="113"/>
      <c r="I70" s="113"/>
      <c r="J70" s="113"/>
      <c r="K70" s="113"/>
      <c r="L70" s="113"/>
      <c r="M70" s="117" t="s">
        <v>551</v>
      </c>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v>10564</v>
      </c>
      <c r="AL70" s="115"/>
      <c r="AM70" s="115"/>
      <c r="AN70" s="115"/>
      <c r="AO70" s="115"/>
      <c r="AP70" s="116"/>
      <c r="AQ70" s="117" t="s">
        <v>546</v>
      </c>
      <c r="AR70" s="113"/>
      <c r="AS70" s="113"/>
      <c r="AT70" s="113"/>
      <c r="AU70" s="114" t="s">
        <v>546</v>
      </c>
      <c r="AV70" s="115"/>
      <c r="AW70" s="115"/>
      <c r="AX70" s="116"/>
    </row>
    <row r="71" spans="1:50" ht="24" hidden="1"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hidden="1"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hidden="1"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hidden="1"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hidden="1"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hidden="1"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hidden="1"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hidden="1"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hidden="1"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hidden="1"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hidden="1"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hidden="1"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hidden="1"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hidden="1"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hidden="1"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hidden="1"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hidden="1"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hidden="1"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hidden="1"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hidden="1"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hidden="1"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hidden="1"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hidden="1"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hidden="1"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hidden="1"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hidden="1"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hidden="1"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hidden="1"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hidden="1"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552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7" t="s">
        <v>544</v>
      </c>
      <c r="D103" s="113"/>
      <c r="E103" s="113"/>
      <c r="F103" s="113"/>
      <c r="G103" s="113"/>
      <c r="H103" s="113"/>
      <c r="I103" s="113"/>
      <c r="J103" s="113"/>
      <c r="K103" s="113"/>
      <c r="L103" s="113"/>
      <c r="M103" s="117" t="s">
        <v>553</v>
      </c>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v>2259</v>
      </c>
      <c r="AL103" s="115"/>
      <c r="AM103" s="115"/>
      <c r="AN103" s="115"/>
      <c r="AO103" s="115"/>
      <c r="AP103" s="116"/>
      <c r="AQ103" s="117" t="s">
        <v>546</v>
      </c>
      <c r="AR103" s="113"/>
      <c r="AS103" s="113"/>
      <c r="AT103" s="113"/>
      <c r="AU103" s="114" t="s">
        <v>546</v>
      </c>
      <c r="AV103" s="115"/>
      <c r="AW103" s="115"/>
      <c r="AX103" s="116"/>
    </row>
    <row r="104" spans="1:50" ht="24" hidden="1"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hidden="1"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hidden="1"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hidden="1"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hidden="1"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hidden="1"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hidden="1"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hidden="1"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hidden="1"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hidden="1"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hidden="1"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hidden="1"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hidden="1"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hidden="1"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hidden="1"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hidden="1"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hidden="1"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hidden="1"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hidden="1"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hidden="1"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hidden="1"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hidden="1"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hidden="1"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hidden="1"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hidden="1"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hidden="1"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hidden="1"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hidden="1"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hidden="1"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554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379</v>
      </c>
      <c r="D135" s="118"/>
      <c r="E135" s="118"/>
      <c r="F135" s="118"/>
      <c r="G135" s="118"/>
      <c r="H135" s="118"/>
      <c r="I135" s="118"/>
      <c r="J135" s="118"/>
      <c r="K135" s="118"/>
      <c r="L135" s="118"/>
      <c r="M135" s="118" t="s">
        <v>380</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381</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7" t="s">
        <v>544</v>
      </c>
      <c r="D136" s="113"/>
      <c r="E136" s="113"/>
      <c r="F136" s="113"/>
      <c r="G136" s="113"/>
      <c r="H136" s="113"/>
      <c r="I136" s="113"/>
      <c r="J136" s="113"/>
      <c r="K136" s="113"/>
      <c r="L136" s="113"/>
      <c r="M136" s="117" t="s">
        <v>555</v>
      </c>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v>2865</v>
      </c>
      <c r="AL136" s="115"/>
      <c r="AM136" s="115"/>
      <c r="AN136" s="115"/>
      <c r="AO136" s="115"/>
      <c r="AP136" s="116"/>
      <c r="AQ136" s="117" t="s">
        <v>546</v>
      </c>
      <c r="AR136" s="113"/>
      <c r="AS136" s="113"/>
      <c r="AT136" s="113"/>
      <c r="AU136" s="114" t="s">
        <v>546</v>
      </c>
      <c r="AV136" s="115"/>
      <c r="AW136" s="115"/>
      <c r="AX136" s="116"/>
    </row>
    <row r="137" spans="1:50" ht="24" hidden="1"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hidden="1"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hidden="1"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hidden="1"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hidden="1"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hidden="1"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hidden="1"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hidden="1"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hidden="1"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hidden="1"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hidden="1"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hidden="1"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hidden="1"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hidden="1"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hidden="1"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hidden="1"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hidden="1"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hidden="1"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hidden="1"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hidden="1"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hidden="1"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hidden="1"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hidden="1"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hidden="1"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hidden="1"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hidden="1"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hidden="1"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hidden="1"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hidden="1"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556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379</v>
      </c>
      <c r="D168" s="118"/>
      <c r="E168" s="118"/>
      <c r="F168" s="118"/>
      <c r="G168" s="118"/>
      <c r="H168" s="118"/>
      <c r="I168" s="118"/>
      <c r="J168" s="118"/>
      <c r="K168" s="118"/>
      <c r="L168" s="118"/>
      <c r="M168" s="118" t="s">
        <v>380</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381</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7" t="s">
        <v>557</v>
      </c>
      <c r="D169" s="113"/>
      <c r="E169" s="113"/>
      <c r="F169" s="113"/>
      <c r="G169" s="113"/>
      <c r="H169" s="113"/>
      <c r="I169" s="113"/>
      <c r="J169" s="113"/>
      <c r="K169" s="113"/>
      <c r="L169" s="113"/>
      <c r="M169" s="117" t="s">
        <v>558</v>
      </c>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v>117</v>
      </c>
      <c r="AL169" s="115"/>
      <c r="AM169" s="115"/>
      <c r="AN169" s="115"/>
      <c r="AO169" s="115"/>
      <c r="AP169" s="116"/>
      <c r="AQ169" s="117" t="s">
        <v>546</v>
      </c>
      <c r="AR169" s="113"/>
      <c r="AS169" s="113"/>
      <c r="AT169" s="113"/>
      <c r="AU169" s="114" t="s">
        <v>546</v>
      </c>
      <c r="AV169" s="115"/>
      <c r="AW169" s="115"/>
      <c r="AX169" s="116"/>
    </row>
    <row r="170" spans="1:50" ht="24" hidden="1"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hidden="1"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hidden="1"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hidden="1"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hidden="1"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hidden="1"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hidden="1"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hidden="1"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hidden="1"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hidden="1"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hidden="1"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hidden="1"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hidden="1"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hidden="1"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hidden="1"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hidden="1"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hidden="1"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hidden="1"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hidden="1"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hidden="1"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hidden="1"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hidden="1"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hidden="1"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hidden="1"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hidden="1"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hidden="1"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hidden="1"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hidden="1"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hidden="1"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559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379</v>
      </c>
      <c r="D201" s="118"/>
      <c r="E201" s="118"/>
      <c r="F201" s="118"/>
      <c r="G201" s="118"/>
      <c r="H201" s="118"/>
      <c r="I201" s="118"/>
      <c r="J201" s="118"/>
      <c r="K201" s="118"/>
      <c r="L201" s="118"/>
      <c r="M201" s="118" t="s">
        <v>380</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381</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7" t="s">
        <v>560</v>
      </c>
      <c r="D202" s="113"/>
      <c r="E202" s="113"/>
      <c r="F202" s="113"/>
      <c r="G202" s="113"/>
      <c r="H202" s="113"/>
      <c r="I202" s="113"/>
      <c r="J202" s="113"/>
      <c r="K202" s="113"/>
      <c r="L202" s="113"/>
      <c r="M202" s="117" t="s">
        <v>561</v>
      </c>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v>29</v>
      </c>
      <c r="AL202" s="115"/>
      <c r="AM202" s="115"/>
      <c r="AN202" s="115"/>
      <c r="AO202" s="115"/>
      <c r="AP202" s="116"/>
      <c r="AQ202" s="117" t="s">
        <v>546</v>
      </c>
      <c r="AR202" s="113"/>
      <c r="AS202" s="113"/>
      <c r="AT202" s="113"/>
      <c r="AU202" s="114" t="s">
        <v>546</v>
      </c>
      <c r="AV202" s="115"/>
      <c r="AW202" s="115"/>
      <c r="AX202" s="116"/>
    </row>
    <row r="203" spans="1:50" ht="24" hidden="1"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hidden="1"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hidden="1"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hidden="1"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hidden="1"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hidden="1"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hidden="1"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hidden="1"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hidden="1"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hidden="1"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hidden="1"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hidden="1"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hidden="1"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hidden="1"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hidden="1"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hidden="1"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hidden="1"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hidden="1"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hidden="1"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hidden="1"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hidden="1"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hidden="1"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hidden="1"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hidden="1"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hidden="1"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hidden="1"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hidden="1"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hidden="1"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hidden="1"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562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382</v>
      </c>
      <c r="D234" s="118"/>
      <c r="E234" s="118"/>
      <c r="F234" s="118"/>
      <c r="G234" s="118"/>
      <c r="H234" s="118"/>
      <c r="I234" s="118"/>
      <c r="J234" s="118"/>
      <c r="K234" s="118"/>
      <c r="L234" s="118"/>
      <c r="M234" s="118" t="s">
        <v>383</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384</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7" t="s">
        <v>563</v>
      </c>
      <c r="D235" s="113"/>
      <c r="E235" s="113"/>
      <c r="F235" s="113"/>
      <c r="G235" s="113"/>
      <c r="H235" s="113"/>
      <c r="I235" s="113"/>
      <c r="J235" s="113"/>
      <c r="K235" s="113"/>
      <c r="L235" s="113"/>
      <c r="M235" s="117" t="s">
        <v>564</v>
      </c>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v>39</v>
      </c>
      <c r="AL235" s="115"/>
      <c r="AM235" s="115"/>
      <c r="AN235" s="115"/>
      <c r="AO235" s="115"/>
      <c r="AP235" s="116"/>
      <c r="AQ235" s="117" t="s">
        <v>546</v>
      </c>
      <c r="AR235" s="113"/>
      <c r="AS235" s="113"/>
      <c r="AT235" s="113"/>
      <c r="AU235" s="114" t="s">
        <v>546</v>
      </c>
      <c r="AV235" s="115"/>
      <c r="AW235" s="115"/>
      <c r="AX235" s="116"/>
    </row>
    <row r="236" spans="1:50" ht="24" customHeight="1" x14ac:dyDescent="0.15">
      <c r="A236" s="112">
        <v>2</v>
      </c>
      <c r="B236" s="112">
        <v>1</v>
      </c>
      <c r="C236" s="117" t="s">
        <v>563</v>
      </c>
      <c r="D236" s="113"/>
      <c r="E236" s="113"/>
      <c r="F236" s="113"/>
      <c r="G236" s="113"/>
      <c r="H236" s="113"/>
      <c r="I236" s="113"/>
      <c r="J236" s="113"/>
      <c r="K236" s="113"/>
      <c r="L236" s="113"/>
      <c r="M236" s="117" t="s">
        <v>561</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10</v>
      </c>
      <c r="AL236" s="115"/>
      <c r="AM236" s="115"/>
      <c r="AN236" s="115"/>
      <c r="AO236" s="115"/>
      <c r="AP236" s="116"/>
      <c r="AQ236" s="117" t="s">
        <v>546</v>
      </c>
      <c r="AR236" s="113"/>
      <c r="AS236" s="113"/>
      <c r="AT236" s="113"/>
      <c r="AU236" s="114" t="s">
        <v>546</v>
      </c>
      <c r="AV236" s="115"/>
      <c r="AW236" s="115"/>
      <c r="AX236" s="116"/>
    </row>
    <row r="237" spans="1:50" ht="24" customHeight="1" x14ac:dyDescent="0.15">
      <c r="A237" s="112">
        <v>3</v>
      </c>
      <c r="B237" s="112">
        <v>1</v>
      </c>
      <c r="C237" s="117" t="s">
        <v>565</v>
      </c>
      <c r="D237" s="113"/>
      <c r="E237" s="113"/>
      <c r="F237" s="113"/>
      <c r="G237" s="113"/>
      <c r="H237" s="113"/>
      <c r="I237" s="113"/>
      <c r="J237" s="113"/>
      <c r="K237" s="113"/>
      <c r="L237" s="113"/>
      <c r="M237" s="117" t="s">
        <v>564</v>
      </c>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v>2</v>
      </c>
      <c r="AL237" s="115"/>
      <c r="AM237" s="115"/>
      <c r="AN237" s="115"/>
      <c r="AO237" s="115"/>
      <c r="AP237" s="116"/>
      <c r="AQ237" s="117" t="s">
        <v>546</v>
      </c>
      <c r="AR237" s="113"/>
      <c r="AS237" s="113"/>
      <c r="AT237" s="113"/>
      <c r="AU237" s="114" t="s">
        <v>546</v>
      </c>
      <c r="AV237" s="115"/>
      <c r="AW237" s="115"/>
      <c r="AX237" s="116"/>
    </row>
    <row r="238" spans="1:50" ht="24" hidden="1"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hidden="1"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566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379</v>
      </c>
      <c r="D267" s="118"/>
      <c r="E267" s="118"/>
      <c r="F267" s="118"/>
      <c r="G267" s="118"/>
      <c r="H267" s="118"/>
      <c r="I267" s="118"/>
      <c r="J267" s="118"/>
      <c r="K267" s="118"/>
      <c r="L267" s="118"/>
      <c r="M267" s="118" t="s">
        <v>380</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381</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7" t="s">
        <v>544</v>
      </c>
      <c r="D268" s="113"/>
      <c r="E268" s="113"/>
      <c r="F268" s="113"/>
      <c r="G268" s="113"/>
      <c r="H268" s="113"/>
      <c r="I268" s="113"/>
      <c r="J268" s="113"/>
      <c r="K268" s="113"/>
      <c r="L268" s="113"/>
      <c r="M268" s="117" t="s">
        <v>567</v>
      </c>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v>1804</v>
      </c>
      <c r="AL268" s="115"/>
      <c r="AM268" s="115"/>
      <c r="AN268" s="115"/>
      <c r="AO268" s="115"/>
      <c r="AP268" s="116"/>
      <c r="AQ268" s="117" t="s">
        <v>546</v>
      </c>
      <c r="AR268" s="113"/>
      <c r="AS268" s="113"/>
      <c r="AT268" s="113"/>
      <c r="AU268" s="114" t="s">
        <v>546</v>
      </c>
      <c r="AV268" s="115"/>
      <c r="AW268" s="115"/>
      <c r="AX268" s="116"/>
    </row>
    <row r="269" spans="1:50" ht="24" hidden="1"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hidden="1"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hidden="1"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568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7" t="s">
        <v>570</v>
      </c>
      <c r="D301" s="113"/>
      <c r="E301" s="113"/>
      <c r="F301" s="113"/>
      <c r="G301" s="113"/>
      <c r="H301" s="113"/>
      <c r="I301" s="113"/>
      <c r="J301" s="113"/>
      <c r="K301" s="113"/>
      <c r="L301" s="113"/>
      <c r="M301" s="117" t="s">
        <v>572</v>
      </c>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v>15</v>
      </c>
      <c r="AL301" s="115"/>
      <c r="AM301" s="115"/>
      <c r="AN301" s="115"/>
      <c r="AO301" s="115"/>
      <c r="AP301" s="116"/>
      <c r="AQ301" s="117" t="s">
        <v>546</v>
      </c>
      <c r="AR301" s="113"/>
      <c r="AS301" s="113"/>
      <c r="AT301" s="113"/>
      <c r="AU301" s="114" t="s">
        <v>546</v>
      </c>
      <c r="AV301" s="115"/>
      <c r="AW301" s="115"/>
      <c r="AX301" s="116"/>
    </row>
    <row r="302" spans="1:50" ht="24" customHeight="1" x14ac:dyDescent="0.15">
      <c r="A302" s="112">
        <v>2</v>
      </c>
      <c r="B302" s="112">
        <v>1</v>
      </c>
      <c r="C302" s="117" t="s">
        <v>569</v>
      </c>
      <c r="D302" s="113"/>
      <c r="E302" s="113"/>
      <c r="F302" s="113"/>
      <c r="G302" s="113"/>
      <c r="H302" s="113"/>
      <c r="I302" s="113"/>
      <c r="J302" s="113"/>
      <c r="K302" s="113"/>
      <c r="L302" s="113"/>
      <c r="M302" s="117" t="s">
        <v>572</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6</v>
      </c>
      <c r="AL302" s="115"/>
      <c r="AM302" s="115"/>
      <c r="AN302" s="115"/>
      <c r="AO302" s="115"/>
      <c r="AP302" s="116"/>
      <c r="AQ302" s="117" t="s">
        <v>546</v>
      </c>
      <c r="AR302" s="113"/>
      <c r="AS302" s="113"/>
      <c r="AT302" s="113"/>
      <c r="AU302" s="114" t="s">
        <v>546</v>
      </c>
      <c r="AV302" s="115"/>
      <c r="AW302" s="115"/>
      <c r="AX302" s="116"/>
    </row>
    <row r="303" spans="1:50" ht="24" customHeight="1" x14ac:dyDescent="0.15">
      <c r="A303" s="112">
        <v>3</v>
      </c>
      <c r="B303" s="112">
        <v>1</v>
      </c>
      <c r="C303" s="117" t="s">
        <v>571</v>
      </c>
      <c r="D303" s="113"/>
      <c r="E303" s="113"/>
      <c r="F303" s="113"/>
      <c r="G303" s="113"/>
      <c r="H303" s="113"/>
      <c r="I303" s="113"/>
      <c r="J303" s="113"/>
      <c r="K303" s="113"/>
      <c r="L303" s="113"/>
      <c r="M303" s="117" t="s">
        <v>572</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5</v>
      </c>
      <c r="AL303" s="115"/>
      <c r="AM303" s="115"/>
      <c r="AN303" s="115"/>
      <c r="AO303" s="115"/>
      <c r="AP303" s="116"/>
      <c r="AQ303" s="117" t="s">
        <v>546</v>
      </c>
      <c r="AR303" s="113"/>
      <c r="AS303" s="113"/>
      <c r="AT303" s="113"/>
      <c r="AU303" s="114" t="s">
        <v>546</v>
      </c>
      <c r="AV303" s="115"/>
      <c r="AW303" s="115"/>
      <c r="AX303" s="116"/>
    </row>
    <row r="304" spans="1:50" ht="24" hidden="1"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581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379</v>
      </c>
      <c r="D333" s="118"/>
      <c r="E333" s="118"/>
      <c r="F333" s="118"/>
      <c r="G333" s="118"/>
      <c r="H333" s="118"/>
      <c r="I333" s="118"/>
      <c r="J333" s="118"/>
      <c r="K333" s="118"/>
      <c r="L333" s="118"/>
      <c r="M333" s="118" t="s">
        <v>380</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381</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712" t="s">
        <v>573</v>
      </c>
      <c r="D334" s="720"/>
      <c r="E334" s="720"/>
      <c r="F334" s="720"/>
      <c r="G334" s="720"/>
      <c r="H334" s="720"/>
      <c r="I334" s="720"/>
      <c r="J334" s="720"/>
      <c r="K334" s="720"/>
      <c r="L334" s="721"/>
      <c r="M334" s="123" t="s">
        <v>580</v>
      </c>
      <c r="N334" s="715"/>
      <c r="O334" s="715"/>
      <c r="P334" s="715"/>
      <c r="Q334" s="715"/>
      <c r="R334" s="715"/>
      <c r="S334" s="715"/>
      <c r="T334" s="715"/>
      <c r="U334" s="715"/>
      <c r="V334" s="715"/>
      <c r="W334" s="715"/>
      <c r="X334" s="715"/>
      <c r="Y334" s="715"/>
      <c r="Z334" s="715"/>
      <c r="AA334" s="715"/>
      <c r="AB334" s="715"/>
      <c r="AC334" s="715"/>
      <c r="AD334" s="715"/>
      <c r="AE334" s="715"/>
      <c r="AF334" s="715"/>
      <c r="AG334" s="715"/>
      <c r="AH334" s="715"/>
      <c r="AI334" s="715"/>
      <c r="AJ334" s="716"/>
      <c r="AK334" s="717">
        <v>3</v>
      </c>
      <c r="AL334" s="718"/>
      <c r="AM334" s="718"/>
      <c r="AN334" s="718"/>
      <c r="AO334" s="718"/>
      <c r="AP334" s="719"/>
      <c r="AQ334" s="117" t="s">
        <v>546</v>
      </c>
      <c r="AR334" s="113"/>
      <c r="AS334" s="113"/>
      <c r="AT334" s="113"/>
      <c r="AU334" s="114" t="s">
        <v>546</v>
      </c>
      <c r="AV334" s="115"/>
      <c r="AW334" s="115"/>
      <c r="AX334" s="116"/>
    </row>
    <row r="335" spans="1:50" ht="24" customHeight="1" x14ac:dyDescent="0.15">
      <c r="A335" s="112">
        <v>2</v>
      </c>
      <c r="B335" s="112">
        <v>1</v>
      </c>
      <c r="C335" s="712" t="s">
        <v>574</v>
      </c>
      <c r="D335" s="713"/>
      <c r="E335" s="713"/>
      <c r="F335" s="713"/>
      <c r="G335" s="713"/>
      <c r="H335" s="713"/>
      <c r="I335" s="713"/>
      <c r="J335" s="713"/>
      <c r="K335" s="713"/>
      <c r="L335" s="714"/>
      <c r="M335" s="123" t="s">
        <v>580</v>
      </c>
      <c r="N335" s="715"/>
      <c r="O335" s="715"/>
      <c r="P335" s="715"/>
      <c r="Q335" s="715"/>
      <c r="R335" s="715"/>
      <c r="S335" s="715"/>
      <c r="T335" s="715"/>
      <c r="U335" s="715"/>
      <c r="V335" s="715"/>
      <c r="W335" s="715"/>
      <c r="X335" s="715"/>
      <c r="Y335" s="715"/>
      <c r="Z335" s="715"/>
      <c r="AA335" s="715"/>
      <c r="AB335" s="715"/>
      <c r="AC335" s="715"/>
      <c r="AD335" s="715"/>
      <c r="AE335" s="715"/>
      <c r="AF335" s="715"/>
      <c r="AG335" s="715"/>
      <c r="AH335" s="715"/>
      <c r="AI335" s="715"/>
      <c r="AJ335" s="716"/>
      <c r="AK335" s="717">
        <v>3</v>
      </c>
      <c r="AL335" s="718"/>
      <c r="AM335" s="718"/>
      <c r="AN335" s="718"/>
      <c r="AO335" s="718"/>
      <c r="AP335" s="719"/>
      <c r="AQ335" s="117" t="s">
        <v>546</v>
      </c>
      <c r="AR335" s="113"/>
      <c r="AS335" s="113"/>
      <c r="AT335" s="113"/>
      <c r="AU335" s="114" t="s">
        <v>546</v>
      </c>
      <c r="AV335" s="115"/>
      <c r="AW335" s="115"/>
      <c r="AX335" s="116"/>
    </row>
    <row r="336" spans="1:50" ht="24" customHeight="1" x14ac:dyDescent="0.15">
      <c r="A336" s="112">
        <v>3</v>
      </c>
      <c r="B336" s="112">
        <v>1</v>
      </c>
      <c r="C336" s="712" t="s">
        <v>575</v>
      </c>
      <c r="D336" s="713"/>
      <c r="E336" s="713"/>
      <c r="F336" s="713"/>
      <c r="G336" s="713"/>
      <c r="H336" s="713"/>
      <c r="I336" s="713"/>
      <c r="J336" s="713"/>
      <c r="K336" s="713"/>
      <c r="L336" s="714"/>
      <c r="M336" s="123" t="s">
        <v>580</v>
      </c>
      <c r="N336" s="715"/>
      <c r="O336" s="715"/>
      <c r="P336" s="715"/>
      <c r="Q336" s="715"/>
      <c r="R336" s="715"/>
      <c r="S336" s="715"/>
      <c r="T336" s="715"/>
      <c r="U336" s="715"/>
      <c r="V336" s="715"/>
      <c r="W336" s="715"/>
      <c r="X336" s="715"/>
      <c r="Y336" s="715"/>
      <c r="Z336" s="715"/>
      <c r="AA336" s="715"/>
      <c r="AB336" s="715"/>
      <c r="AC336" s="715"/>
      <c r="AD336" s="715"/>
      <c r="AE336" s="715"/>
      <c r="AF336" s="715"/>
      <c r="AG336" s="715"/>
      <c r="AH336" s="715"/>
      <c r="AI336" s="715"/>
      <c r="AJ336" s="716"/>
      <c r="AK336" s="717">
        <v>2</v>
      </c>
      <c r="AL336" s="718"/>
      <c r="AM336" s="718"/>
      <c r="AN336" s="718"/>
      <c r="AO336" s="718"/>
      <c r="AP336" s="719"/>
      <c r="AQ336" s="117" t="s">
        <v>546</v>
      </c>
      <c r="AR336" s="113"/>
      <c r="AS336" s="113"/>
      <c r="AT336" s="113"/>
      <c r="AU336" s="114" t="s">
        <v>546</v>
      </c>
      <c r="AV336" s="115"/>
      <c r="AW336" s="115"/>
      <c r="AX336" s="116"/>
    </row>
    <row r="337" spans="1:50" ht="24" customHeight="1" x14ac:dyDescent="0.15">
      <c r="A337" s="112">
        <v>4</v>
      </c>
      <c r="B337" s="112">
        <v>1</v>
      </c>
      <c r="C337" s="712" t="s">
        <v>576</v>
      </c>
      <c r="D337" s="713"/>
      <c r="E337" s="713"/>
      <c r="F337" s="713"/>
      <c r="G337" s="713"/>
      <c r="H337" s="713"/>
      <c r="I337" s="713"/>
      <c r="J337" s="713"/>
      <c r="K337" s="713"/>
      <c r="L337" s="714"/>
      <c r="M337" s="123" t="s">
        <v>580</v>
      </c>
      <c r="N337" s="715"/>
      <c r="O337" s="715"/>
      <c r="P337" s="715"/>
      <c r="Q337" s="715"/>
      <c r="R337" s="715"/>
      <c r="S337" s="715"/>
      <c r="T337" s="715"/>
      <c r="U337" s="715"/>
      <c r="V337" s="715"/>
      <c r="W337" s="715"/>
      <c r="X337" s="715"/>
      <c r="Y337" s="715"/>
      <c r="Z337" s="715"/>
      <c r="AA337" s="715"/>
      <c r="AB337" s="715"/>
      <c r="AC337" s="715"/>
      <c r="AD337" s="715"/>
      <c r="AE337" s="715"/>
      <c r="AF337" s="715"/>
      <c r="AG337" s="715"/>
      <c r="AH337" s="715"/>
      <c r="AI337" s="715"/>
      <c r="AJ337" s="716"/>
      <c r="AK337" s="717">
        <v>2</v>
      </c>
      <c r="AL337" s="718"/>
      <c r="AM337" s="718"/>
      <c r="AN337" s="718"/>
      <c r="AO337" s="718"/>
      <c r="AP337" s="719"/>
      <c r="AQ337" s="117" t="s">
        <v>546</v>
      </c>
      <c r="AR337" s="113"/>
      <c r="AS337" s="113"/>
      <c r="AT337" s="113"/>
      <c r="AU337" s="114" t="s">
        <v>546</v>
      </c>
      <c r="AV337" s="115"/>
      <c r="AW337" s="115"/>
      <c r="AX337" s="116"/>
    </row>
    <row r="338" spans="1:50" ht="24" customHeight="1" x14ac:dyDescent="0.15">
      <c r="A338" s="112">
        <v>5</v>
      </c>
      <c r="B338" s="112">
        <v>1</v>
      </c>
      <c r="C338" s="712" t="s">
        <v>577</v>
      </c>
      <c r="D338" s="713"/>
      <c r="E338" s="713"/>
      <c r="F338" s="713"/>
      <c r="G338" s="713"/>
      <c r="H338" s="713"/>
      <c r="I338" s="713"/>
      <c r="J338" s="713"/>
      <c r="K338" s="713"/>
      <c r="L338" s="714"/>
      <c r="M338" s="123" t="s">
        <v>580</v>
      </c>
      <c r="N338" s="715"/>
      <c r="O338" s="715"/>
      <c r="P338" s="715"/>
      <c r="Q338" s="715"/>
      <c r="R338" s="715"/>
      <c r="S338" s="715"/>
      <c r="T338" s="715"/>
      <c r="U338" s="715"/>
      <c r="V338" s="715"/>
      <c r="W338" s="715"/>
      <c r="X338" s="715"/>
      <c r="Y338" s="715"/>
      <c r="Z338" s="715"/>
      <c r="AA338" s="715"/>
      <c r="AB338" s="715"/>
      <c r="AC338" s="715"/>
      <c r="AD338" s="715"/>
      <c r="AE338" s="715"/>
      <c r="AF338" s="715"/>
      <c r="AG338" s="715"/>
      <c r="AH338" s="715"/>
      <c r="AI338" s="715"/>
      <c r="AJ338" s="716"/>
      <c r="AK338" s="717">
        <v>1</v>
      </c>
      <c r="AL338" s="718"/>
      <c r="AM338" s="718"/>
      <c r="AN338" s="718"/>
      <c r="AO338" s="718"/>
      <c r="AP338" s="719"/>
      <c r="AQ338" s="117" t="s">
        <v>546</v>
      </c>
      <c r="AR338" s="113"/>
      <c r="AS338" s="113"/>
      <c r="AT338" s="113"/>
      <c r="AU338" s="114" t="s">
        <v>546</v>
      </c>
      <c r="AV338" s="115"/>
      <c r="AW338" s="115"/>
      <c r="AX338" s="116"/>
    </row>
    <row r="339" spans="1:50" ht="24" customHeight="1" x14ac:dyDescent="0.15">
      <c r="A339" s="112">
        <v>6</v>
      </c>
      <c r="B339" s="112">
        <v>1</v>
      </c>
      <c r="C339" s="712" t="s">
        <v>578</v>
      </c>
      <c r="D339" s="713"/>
      <c r="E339" s="713"/>
      <c r="F339" s="713"/>
      <c r="G339" s="713"/>
      <c r="H339" s="713"/>
      <c r="I339" s="713"/>
      <c r="J339" s="713"/>
      <c r="K339" s="713"/>
      <c r="L339" s="714"/>
      <c r="M339" s="123" t="s">
        <v>580</v>
      </c>
      <c r="N339" s="715"/>
      <c r="O339" s="715"/>
      <c r="P339" s="715"/>
      <c r="Q339" s="715"/>
      <c r="R339" s="715"/>
      <c r="S339" s="715"/>
      <c r="T339" s="715"/>
      <c r="U339" s="715"/>
      <c r="V339" s="715"/>
      <c r="W339" s="715"/>
      <c r="X339" s="715"/>
      <c r="Y339" s="715"/>
      <c r="Z339" s="715"/>
      <c r="AA339" s="715"/>
      <c r="AB339" s="715"/>
      <c r="AC339" s="715"/>
      <c r="AD339" s="715"/>
      <c r="AE339" s="715"/>
      <c r="AF339" s="715"/>
      <c r="AG339" s="715"/>
      <c r="AH339" s="715"/>
      <c r="AI339" s="715"/>
      <c r="AJ339" s="716"/>
      <c r="AK339" s="717">
        <v>1</v>
      </c>
      <c r="AL339" s="718"/>
      <c r="AM339" s="718"/>
      <c r="AN339" s="718"/>
      <c r="AO339" s="718"/>
      <c r="AP339" s="719"/>
      <c r="AQ339" s="117" t="s">
        <v>546</v>
      </c>
      <c r="AR339" s="113"/>
      <c r="AS339" s="113"/>
      <c r="AT339" s="113"/>
      <c r="AU339" s="114" t="s">
        <v>546</v>
      </c>
      <c r="AV339" s="115"/>
      <c r="AW339" s="115"/>
      <c r="AX339" s="116"/>
    </row>
    <row r="340" spans="1:50" ht="24" customHeight="1" x14ac:dyDescent="0.15">
      <c r="A340" s="112">
        <v>7</v>
      </c>
      <c r="B340" s="112">
        <v>1</v>
      </c>
      <c r="C340" s="712" t="s">
        <v>579</v>
      </c>
      <c r="D340" s="713"/>
      <c r="E340" s="713"/>
      <c r="F340" s="713"/>
      <c r="G340" s="713"/>
      <c r="H340" s="713"/>
      <c r="I340" s="713"/>
      <c r="J340" s="713"/>
      <c r="K340" s="713"/>
      <c r="L340" s="714"/>
      <c r="M340" s="123" t="s">
        <v>580</v>
      </c>
      <c r="N340" s="715"/>
      <c r="O340" s="715"/>
      <c r="P340" s="715"/>
      <c r="Q340" s="715"/>
      <c r="R340" s="715"/>
      <c r="S340" s="715"/>
      <c r="T340" s="715"/>
      <c r="U340" s="715"/>
      <c r="V340" s="715"/>
      <c r="W340" s="715"/>
      <c r="X340" s="715"/>
      <c r="Y340" s="715"/>
      <c r="Z340" s="715"/>
      <c r="AA340" s="715"/>
      <c r="AB340" s="715"/>
      <c r="AC340" s="715"/>
      <c r="AD340" s="715"/>
      <c r="AE340" s="715"/>
      <c r="AF340" s="715"/>
      <c r="AG340" s="715"/>
      <c r="AH340" s="715"/>
      <c r="AI340" s="715"/>
      <c r="AJ340" s="716"/>
      <c r="AK340" s="722">
        <v>0.3</v>
      </c>
      <c r="AL340" s="723"/>
      <c r="AM340" s="723"/>
      <c r="AN340" s="723"/>
      <c r="AO340" s="723"/>
      <c r="AP340" s="724"/>
      <c r="AQ340" s="117" t="s">
        <v>546</v>
      </c>
      <c r="AR340" s="113"/>
      <c r="AS340" s="113"/>
      <c r="AT340" s="113"/>
      <c r="AU340" s="114" t="s">
        <v>546</v>
      </c>
      <c r="AV340" s="115"/>
      <c r="AW340" s="115"/>
      <c r="AX340" s="116"/>
    </row>
    <row r="341" spans="1:50" ht="24" hidden="1"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582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712" t="s">
        <v>583</v>
      </c>
      <c r="D367" s="713"/>
      <c r="E367" s="713"/>
      <c r="F367" s="713"/>
      <c r="G367" s="713"/>
      <c r="H367" s="713"/>
      <c r="I367" s="713"/>
      <c r="J367" s="713"/>
      <c r="K367" s="713"/>
      <c r="L367" s="714"/>
      <c r="M367" s="123" t="s">
        <v>584</v>
      </c>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5"/>
      <c r="AK367" s="717">
        <v>53</v>
      </c>
      <c r="AL367" s="718"/>
      <c r="AM367" s="718"/>
      <c r="AN367" s="718"/>
      <c r="AO367" s="718"/>
      <c r="AP367" s="719"/>
      <c r="AQ367" s="117" t="s">
        <v>546</v>
      </c>
      <c r="AR367" s="113"/>
      <c r="AS367" s="113"/>
      <c r="AT367" s="113"/>
      <c r="AU367" s="114" t="s">
        <v>546</v>
      </c>
      <c r="AV367" s="115"/>
      <c r="AW367" s="115"/>
      <c r="AX367" s="116"/>
    </row>
    <row r="368" spans="1:50" ht="24" customHeight="1" x14ac:dyDescent="0.15">
      <c r="A368" s="112">
        <v>2</v>
      </c>
      <c r="B368" s="112">
        <v>1</v>
      </c>
      <c r="C368" s="712" t="s">
        <v>585</v>
      </c>
      <c r="D368" s="713"/>
      <c r="E368" s="713"/>
      <c r="F368" s="713"/>
      <c r="G368" s="713"/>
      <c r="H368" s="713"/>
      <c r="I368" s="713"/>
      <c r="J368" s="713"/>
      <c r="K368" s="713"/>
      <c r="L368" s="714"/>
      <c r="M368" s="123" t="s">
        <v>584</v>
      </c>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5"/>
      <c r="AK368" s="717">
        <v>40</v>
      </c>
      <c r="AL368" s="718"/>
      <c r="AM368" s="718"/>
      <c r="AN368" s="718"/>
      <c r="AO368" s="718"/>
      <c r="AP368" s="719"/>
      <c r="AQ368" s="117" t="s">
        <v>546</v>
      </c>
      <c r="AR368" s="113"/>
      <c r="AS368" s="113"/>
      <c r="AT368" s="113"/>
      <c r="AU368" s="114" t="s">
        <v>546</v>
      </c>
      <c r="AV368" s="115"/>
      <c r="AW368" s="115"/>
      <c r="AX368" s="116"/>
    </row>
    <row r="369" spans="1:50" ht="24" customHeight="1" x14ac:dyDescent="0.15">
      <c r="A369" s="112">
        <v>3</v>
      </c>
      <c r="B369" s="112">
        <v>1</v>
      </c>
      <c r="C369" s="712" t="s">
        <v>586</v>
      </c>
      <c r="D369" s="713"/>
      <c r="E369" s="713"/>
      <c r="F369" s="713"/>
      <c r="G369" s="713"/>
      <c r="H369" s="713"/>
      <c r="I369" s="713"/>
      <c r="J369" s="713"/>
      <c r="K369" s="713"/>
      <c r="L369" s="714"/>
      <c r="M369" s="123" t="s">
        <v>584</v>
      </c>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5"/>
      <c r="AK369" s="717">
        <v>33</v>
      </c>
      <c r="AL369" s="718"/>
      <c r="AM369" s="718"/>
      <c r="AN369" s="718"/>
      <c r="AO369" s="718"/>
      <c r="AP369" s="719"/>
      <c r="AQ369" s="117" t="s">
        <v>546</v>
      </c>
      <c r="AR369" s="113"/>
      <c r="AS369" s="113"/>
      <c r="AT369" s="113"/>
      <c r="AU369" s="114" t="s">
        <v>548</v>
      </c>
      <c r="AV369" s="115"/>
      <c r="AW369" s="115"/>
      <c r="AX369" s="116"/>
    </row>
    <row r="370" spans="1:50" ht="24" hidden="1" customHeight="1" x14ac:dyDescent="0.15">
      <c r="A370" s="112">
        <v>4</v>
      </c>
      <c r="B370" s="112">
        <v>1</v>
      </c>
      <c r="C370" s="113"/>
      <c r="D370" s="113"/>
      <c r="E370" s="113"/>
      <c r="F370" s="113"/>
      <c r="G370" s="113"/>
      <c r="H370" s="113"/>
      <c r="I370" s="113"/>
      <c r="J370" s="113"/>
      <c r="K370" s="113"/>
      <c r="L370" s="113"/>
      <c r="M370" s="725"/>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5"/>
      <c r="AK370" s="114"/>
      <c r="AL370" s="115"/>
      <c r="AM370" s="115"/>
      <c r="AN370" s="115"/>
      <c r="AO370" s="115"/>
      <c r="AP370" s="116"/>
      <c r="AQ370" s="117"/>
      <c r="AR370" s="113"/>
      <c r="AS370" s="113"/>
      <c r="AT370" s="113"/>
      <c r="AU370" s="114"/>
      <c r="AV370" s="115"/>
      <c r="AW370" s="115"/>
      <c r="AX370" s="116"/>
    </row>
    <row r="371" spans="1:50" ht="24" hidden="1"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587</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379</v>
      </c>
      <c r="D399" s="118"/>
      <c r="E399" s="118"/>
      <c r="F399" s="118"/>
      <c r="G399" s="118"/>
      <c r="H399" s="118"/>
      <c r="I399" s="118"/>
      <c r="J399" s="118"/>
      <c r="K399" s="118"/>
      <c r="L399" s="118"/>
      <c r="M399" s="118" t="s">
        <v>380</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381</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712" t="s">
        <v>588</v>
      </c>
      <c r="D400" s="713"/>
      <c r="E400" s="713"/>
      <c r="F400" s="713"/>
      <c r="G400" s="713"/>
      <c r="H400" s="713"/>
      <c r="I400" s="713"/>
      <c r="J400" s="713"/>
      <c r="K400" s="713"/>
      <c r="L400" s="714"/>
      <c r="M400" s="117" t="s">
        <v>584</v>
      </c>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717">
        <v>13</v>
      </c>
      <c r="AL400" s="718"/>
      <c r="AM400" s="718"/>
      <c r="AN400" s="718"/>
      <c r="AO400" s="718"/>
      <c r="AP400" s="719"/>
      <c r="AQ400" s="117" t="s">
        <v>546</v>
      </c>
      <c r="AR400" s="113"/>
      <c r="AS400" s="113"/>
      <c r="AT400" s="113"/>
      <c r="AU400" s="114" t="s">
        <v>546</v>
      </c>
      <c r="AV400" s="115"/>
      <c r="AW400" s="115"/>
      <c r="AX400" s="116"/>
    </row>
    <row r="401" spans="1:50" ht="24" customHeight="1" x14ac:dyDescent="0.15">
      <c r="A401" s="112">
        <v>2</v>
      </c>
      <c r="B401" s="112">
        <v>1</v>
      </c>
      <c r="C401" s="712" t="s">
        <v>589</v>
      </c>
      <c r="D401" s="713"/>
      <c r="E401" s="713"/>
      <c r="F401" s="713"/>
      <c r="G401" s="713"/>
      <c r="H401" s="713"/>
      <c r="I401" s="713"/>
      <c r="J401" s="713"/>
      <c r="K401" s="713"/>
      <c r="L401" s="714"/>
      <c r="M401" s="117" t="s">
        <v>584</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717">
        <v>7</v>
      </c>
      <c r="AL401" s="718"/>
      <c r="AM401" s="718"/>
      <c r="AN401" s="718"/>
      <c r="AO401" s="718"/>
      <c r="AP401" s="719"/>
      <c r="AQ401" s="117" t="s">
        <v>546</v>
      </c>
      <c r="AR401" s="113"/>
      <c r="AS401" s="113"/>
      <c r="AT401" s="113"/>
      <c r="AU401" s="114" t="s">
        <v>546</v>
      </c>
      <c r="AV401" s="115"/>
      <c r="AW401" s="115"/>
      <c r="AX401" s="116"/>
    </row>
    <row r="402" spans="1:50" ht="24" hidden="1"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590</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23" t="s">
        <v>591</v>
      </c>
      <c r="D433" s="124"/>
      <c r="E433" s="124"/>
      <c r="F433" s="124"/>
      <c r="G433" s="124"/>
      <c r="H433" s="124"/>
      <c r="I433" s="124"/>
      <c r="J433" s="124"/>
      <c r="K433" s="124"/>
      <c r="L433" s="125"/>
      <c r="M433" s="117" t="s">
        <v>596</v>
      </c>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v>23</v>
      </c>
      <c r="AL433" s="115"/>
      <c r="AM433" s="115"/>
      <c r="AN433" s="115"/>
      <c r="AO433" s="115"/>
      <c r="AP433" s="116"/>
      <c r="AQ433" s="117" t="s">
        <v>546</v>
      </c>
      <c r="AR433" s="113"/>
      <c r="AS433" s="113"/>
      <c r="AT433" s="113"/>
      <c r="AU433" s="114" t="s">
        <v>546</v>
      </c>
      <c r="AV433" s="115"/>
      <c r="AW433" s="115"/>
      <c r="AX433" s="116"/>
    </row>
    <row r="434" spans="1:50" ht="24" customHeight="1" x14ac:dyDescent="0.15">
      <c r="A434" s="112">
        <v>2</v>
      </c>
      <c r="B434" s="112">
        <v>1</v>
      </c>
      <c r="C434" s="123" t="s">
        <v>569</v>
      </c>
      <c r="D434" s="124"/>
      <c r="E434" s="124"/>
      <c r="F434" s="124"/>
      <c r="G434" s="124"/>
      <c r="H434" s="124"/>
      <c r="I434" s="124"/>
      <c r="J434" s="124"/>
      <c r="K434" s="124"/>
      <c r="L434" s="125"/>
      <c r="M434" s="117" t="s">
        <v>596</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18</v>
      </c>
      <c r="AL434" s="115"/>
      <c r="AM434" s="115"/>
      <c r="AN434" s="115"/>
      <c r="AO434" s="115"/>
      <c r="AP434" s="116"/>
      <c r="AQ434" s="117" t="s">
        <v>546</v>
      </c>
      <c r="AR434" s="113"/>
      <c r="AS434" s="113"/>
      <c r="AT434" s="113"/>
      <c r="AU434" s="114" t="s">
        <v>546</v>
      </c>
      <c r="AV434" s="115"/>
      <c r="AW434" s="115"/>
      <c r="AX434" s="116"/>
    </row>
    <row r="435" spans="1:50" ht="24" customHeight="1" x14ac:dyDescent="0.15">
      <c r="A435" s="112">
        <v>3</v>
      </c>
      <c r="B435" s="112">
        <v>1</v>
      </c>
      <c r="C435" s="123" t="s">
        <v>563</v>
      </c>
      <c r="D435" s="124"/>
      <c r="E435" s="124"/>
      <c r="F435" s="124"/>
      <c r="G435" s="124"/>
      <c r="H435" s="124"/>
      <c r="I435" s="124"/>
      <c r="J435" s="124"/>
      <c r="K435" s="124"/>
      <c r="L435" s="125"/>
      <c r="M435" s="117" t="s">
        <v>596</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8</v>
      </c>
      <c r="AL435" s="115"/>
      <c r="AM435" s="115"/>
      <c r="AN435" s="115"/>
      <c r="AO435" s="115"/>
      <c r="AP435" s="116"/>
      <c r="AQ435" s="117" t="s">
        <v>546</v>
      </c>
      <c r="AR435" s="113"/>
      <c r="AS435" s="113"/>
      <c r="AT435" s="113"/>
      <c r="AU435" s="114" t="s">
        <v>546</v>
      </c>
      <c r="AV435" s="115"/>
      <c r="AW435" s="115"/>
      <c r="AX435" s="116"/>
    </row>
    <row r="436" spans="1:50" ht="24" customHeight="1" x14ac:dyDescent="0.15">
      <c r="A436" s="112">
        <v>4</v>
      </c>
      <c r="B436" s="112">
        <v>1</v>
      </c>
      <c r="C436" s="123" t="s">
        <v>565</v>
      </c>
      <c r="D436" s="124"/>
      <c r="E436" s="124"/>
      <c r="F436" s="124"/>
      <c r="G436" s="124"/>
      <c r="H436" s="124"/>
      <c r="I436" s="124"/>
      <c r="J436" s="124"/>
      <c r="K436" s="124"/>
      <c r="L436" s="125"/>
      <c r="M436" s="117" t="s">
        <v>596</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10</v>
      </c>
      <c r="AL436" s="115"/>
      <c r="AM436" s="115"/>
      <c r="AN436" s="115"/>
      <c r="AO436" s="115"/>
      <c r="AP436" s="116"/>
      <c r="AQ436" s="117" t="s">
        <v>546</v>
      </c>
      <c r="AR436" s="113"/>
      <c r="AS436" s="113"/>
      <c r="AT436" s="113"/>
      <c r="AU436" s="114" t="s">
        <v>546</v>
      </c>
      <c r="AV436" s="115"/>
      <c r="AW436" s="115"/>
      <c r="AX436" s="116"/>
    </row>
    <row r="437" spans="1:50" ht="24" customHeight="1" x14ac:dyDescent="0.15">
      <c r="A437" s="112">
        <v>5</v>
      </c>
      <c r="B437" s="112">
        <v>1</v>
      </c>
      <c r="C437" s="123" t="s">
        <v>592</v>
      </c>
      <c r="D437" s="124"/>
      <c r="E437" s="124"/>
      <c r="F437" s="124"/>
      <c r="G437" s="124"/>
      <c r="H437" s="124"/>
      <c r="I437" s="124"/>
      <c r="J437" s="124"/>
      <c r="K437" s="124"/>
      <c r="L437" s="125"/>
      <c r="M437" s="117" t="s">
        <v>596</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8</v>
      </c>
      <c r="AL437" s="115"/>
      <c r="AM437" s="115"/>
      <c r="AN437" s="115"/>
      <c r="AO437" s="115"/>
      <c r="AP437" s="116"/>
      <c r="AQ437" s="117" t="s">
        <v>546</v>
      </c>
      <c r="AR437" s="113"/>
      <c r="AS437" s="113"/>
      <c r="AT437" s="113"/>
      <c r="AU437" s="114" t="s">
        <v>546</v>
      </c>
      <c r="AV437" s="115"/>
      <c r="AW437" s="115"/>
      <c r="AX437" s="116"/>
    </row>
    <row r="438" spans="1:50" ht="24" customHeight="1" x14ac:dyDescent="0.15">
      <c r="A438" s="112">
        <v>6</v>
      </c>
      <c r="B438" s="112">
        <v>1</v>
      </c>
      <c r="C438" s="123" t="s">
        <v>593</v>
      </c>
      <c r="D438" s="124"/>
      <c r="E438" s="124"/>
      <c r="F438" s="124"/>
      <c r="G438" s="124"/>
      <c r="H438" s="124"/>
      <c r="I438" s="124"/>
      <c r="J438" s="124"/>
      <c r="K438" s="124"/>
      <c r="L438" s="125"/>
      <c r="M438" s="117" t="s">
        <v>596</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5</v>
      </c>
      <c r="AL438" s="115"/>
      <c r="AM438" s="115"/>
      <c r="AN438" s="115"/>
      <c r="AO438" s="115"/>
      <c r="AP438" s="116"/>
      <c r="AQ438" s="117" t="s">
        <v>546</v>
      </c>
      <c r="AR438" s="113"/>
      <c r="AS438" s="113"/>
      <c r="AT438" s="113"/>
      <c r="AU438" s="114" t="s">
        <v>546</v>
      </c>
      <c r="AV438" s="115"/>
      <c r="AW438" s="115"/>
      <c r="AX438" s="116"/>
    </row>
    <row r="439" spans="1:50" ht="24" customHeight="1" x14ac:dyDescent="0.15">
      <c r="A439" s="112">
        <v>7</v>
      </c>
      <c r="B439" s="112">
        <v>1</v>
      </c>
      <c r="C439" s="123" t="s">
        <v>570</v>
      </c>
      <c r="D439" s="124"/>
      <c r="E439" s="124"/>
      <c r="F439" s="124"/>
      <c r="G439" s="124"/>
      <c r="H439" s="124"/>
      <c r="I439" s="124"/>
      <c r="J439" s="124"/>
      <c r="K439" s="124"/>
      <c r="L439" s="125"/>
      <c r="M439" s="117" t="s">
        <v>596</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4</v>
      </c>
      <c r="AL439" s="115"/>
      <c r="AM439" s="115"/>
      <c r="AN439" s="115"/>
      <c r="AO439" s="115"/>
      <c r="AP439" s="116"/>
      <c r="AQ439" s="117" t="s">
        <v>546</v>
      </c>
      <c r="AR439" s="113"/>
      <c r="AS439" s="113"/>
      <c r="AT439" s="113"/>
      <c r="AU439" s="114" t="s">
        <v>546</v>
      </c>
      <c r="AV439" s="115"/>
      <c r="AW439" s="115"/>
      <c r="AX439" s="116"/>
    </row>
    <row r="440" spans="1:50" ht="24" customHeight="1" x14ac:dyDescent="0.15">
      <c r="A440" s="112">
        <v>8</v>
      </c>
      <c r="B440" s="112">
        <v>1</v>
      </c>
      <c r="C440" s="123" t="s">
        <v>618</v>
      </c>
      <c r="D440" s="124"/>
      <c r="E440" s="124"/>
      <c r="F440" s="124"/>
      <c r="G440" s="124"/>
      <c r="H440" s="124"/>
      <c r="I440" s="124"/>
      <c r="J440" s="124"/>
      <c r="K440" s="124"/>
      <c r="L440" s="125"/>
      <c r="M440" s="117" t="s">
        <v>596</v>
      </c>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v>2</v>
      </c>
      <c r="AL440" s="115"/>
      <c r="AM440" s="115"/>
      <c r="AN440" s="115"/>
      <c r="AO440" s="115"/>
      <c r="AP440" s="116"/>
      <c r="AQ440" s="117" t="s">
        <v>546</v>
      </c>
      <c r="AR440" s="113"/>
      <c r="AS440" s="113"/>
      <c r="AT440" s="113"/>
      <c r="AU440" s="114" t="s">
        <v>546</v>
      </c>
      <c r="AV440" s="115"/>
      <c r="AW440" s="115"/>
      <c r="AX440" s="116"/>
    </row>
    <row r="441" spans="1:50" ht="24" customHeight="1" x14ac:dyDescent="0.15">
      <c r="A441" s="112">
        <v>9</v>
      </c>
      <c r="B441" s="112">
        <v>1</v>
      </c>
      <c r="C441" s="123" t="s">
        <v>571</v>
      </c>
      <c r="D441" s="124"/>
      <c r="E441" s="124"/>
      <c r="F441" s="124"/>
      <c r="G441" s="124"/>
      <c r="H441" s="124"/>
      <c r="I441" s="124"/>
      <c r="J441" s="124"/>
      <c r="K441" s="124"/>
      <c r="L441" s="125"/>
      <c r="M441" s="117" t="s">
        <v>596</v>
      </c>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v>0.6</v>
      </c>
      <c r="AL441" s="115"/>
      <c r="AM441" s="115"/>
      <c r="AN441" s="115"/>
      <c r="AO441" s="115"/>
      <c r="AP441" s="116"/>
      <c r="AQ441" s="117" t="s">
        <v>546</v>
      </c>
      <c r="AR441" s="113"/>
      <c r="AS441" s="113"/>
      <c r="AT441" s="113"/>
      <c r="AU441" s="114" t="s">
        <v>546</v>
      </c>
      <c r="AV441" s="115"/>
      <c r="AW441" s="115"/>
      <c r="AX441" s="116"/>
    </row>
    <row r="442" spans="1:50" ht="24" customHeight="1" x14ac:dyDescent="0.15">
      <c r="A442" s="112">
        <v>10</v>
      </c>
      <c r="B442" s="112">
        <v>1</v>
      </c>
      <c r="C442" s="123" t="s">
        <v>595</v>
      </c>
      <c r="D442" s="124"/>
      <c r="E442" s="124"/>
      <c r="F442" s="124"/>
      <c r="G442" s="124"/>
      <c r="H442" s="124"/>
      <c r="I442" s="124"/>
      <c r="J442" s="124"/>
      <c r="K442" s="124"/>
      <c r="L442" s="125"/>
      <c r="M442" s="117" t="s">
        <v>596</v>
      </c>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v>0.2</v>
      </c>
      <c r="AL442" s="115"/>
      <c r="AM442" s="115"/>
      <c r="AN442" s="115"/>
      <c r="AO442" s="115"/>
      <c r="AP442" s="116"/>
      <c r="AQ442" s="117" t="s">
        <v>546</v>
      </c>
      <c r="AR442" s="113"/>
      <c r="AS442" s="113"/>
      <c r="AT442" s="113"/>
      <c r="AU442" s="114" t="s">
        <v>546</v>
      </c>
      <c r="AV442" s="115"/>
      <c r="AW442" s="115"/>
      <c r="AX442" s="116"/>
    </row>
    <row r="443" spans="1:50" ht="24" hidden="1"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597</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7" t="s">
        <v>563</v>
      </c>
      <c r="D466" s="113"/>
      <c r="E466" s="113"/>
      <c r="F466" s="113"/>
      <c r="G466" s="113"/>
      <c r="H466" s="113"/>
      <c r="I466" s="113"/>
      <c r="J466" s="113"/>
      <c r="K466" s="113"/>
      <c r="L466" s="113"/>
      <c r="M466" s="117" t="s">
        <v>599</v>
      </c>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v>274</v>
      </c>
      <c r="AL466" s="115"/>
      <c r="AM466" s="115"/>
      <c r="AN466" s="115"/>
      <c r="AO466" s="115"/>
      <c r="AP466" s="116"/>
      <c r="AQ466" s="117" t="s">
        <v>546</v>
      </c>
      <c r="AR466" s="113"/>
      <c r="AS466" s="113"/>
      <c r="AT466" s="113"/>
      <c r="AU466" s="114" t="s">
        <v>546</v>
      </c>
      <c r="AV466" s="115"/>
      <c r="AW466" s="115"/>
      <c r="AX466" s="116"/>
    </row>
    <row r="467" spans="1:50" ht="24" customHeight="1" x14ac:dyDescent="0.15">
      <c r="A467" s="112">
        <v>2</v>
      </c>
      <c r="B467" s="112">
        <v>1</v>
      </c>
      <c r="C467" s="117" t="s">
        <v>594</v>
      </c>
      <c r="D467" s="113"/>
      <c r="E467" s="113"/>
      <c r="F467" s="113"/>
      <c r="G467" s="113"/>
      <c r="H467" s="113"/>
      <c r="I467" s="113"/>
      <c r="J467" s="113"/>
      <c r="K467" s="113"/>
      <c r="L467" s="113"/>
      <c r="M467" s="117" t="s">
        <v>599</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250</v>
      </c>
      <c r="AL467" s="115"/>
      <c r="AM467" s="115"/>
      <c r="AN467" s="115"/>
      <c r="AO467" s="115"/>
      <c r="AP467" s="116"/>
      <c r="AQ467" s="117" t="s">
        <v>546</v>
      </c>
      <c r="AR467" s="113"/>
      <c r="AS467" s="113"/>
      <c r="AT467" s="113"/>
      <c r="AU467" s="114" t="s">
        <v>546</v>
      </c>
      <c r="AV467" s="115"/>
      <c r="AW467" s="115"/>
      <c r="AX467" s="116"/>
    </row>
    <row r="468" spans="1:50" ht="24" customHeight="1" x14ac:dyDescent="0.15">
      <c r="A468" s="112">
        <v>3</v>
      </c>
      <c r="B468" s="112">
        <v>1</v>
      </c>
      <c r="C468" s="117" t="s">
        <v>571</v>
      </c>
      <c r="D468" s="113"/>
      <c r="E468" s="113"/>
      <c r="F468" s="113"/>
      <c r="G468" s="113"/>
      <c r="H468" s="113"/>
      <c r="I468" s="113"/>
      <c r="J468" s="113"/>
      <c r="K468" s="113"/>
      <c r="L468" s="113"/>
      <c r="M468" s="117" t="s">
        <v>599</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134</v>
      </c>
      <c r="AL468" s="115"/>
      <c r="AM468" s="115"/>
      <c r="AN468" s="115"/>
      <c r="AO468" s="115"/>
      <c r="AP468" s="116"/>
      <c r="AQ468" s="117" t="s">
        <v>546</v>
      </c>
      <c r="AR468" s="113"/>
      <c r="AS468" s="113"/>
      <c r="AT468" s="113"/>
      <c r="AU468" s="114" t="s">
        <v>546</v>
      </c>
      <c r="AV468" s="115"/>
      <c r="AW468" s="115"/>
      <c r="AX468" s="116"/>
    </row>
    <row r="469" spans="1:50" ht="24" customHeight="1" x14ac:dyDescent="0.15">
      <c r="A469" s="112">
        <v>4</v>
      </c>
      <c r="B469" s="112">
        <v>1</v>
      </c>
      <c r="C469" s="117" t="s">
        <v>598</v>
      </c>
      <c r="D469" s="113"/>
      <c r="E469" s="113"/>
      <c r="F469" s="113"/>
      <c r="G469" s="113"/>
      <c r="H469" s="113"/>
      <c r="I469" s="113"/>
      <c r="J469" s="113"/>
      <c r="K469" s="113"/>
      <c r="L469" s="113"/>
      <c r="M469" s="117" t="s">
        <v>599</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125</v>
      </c>
      <c r="AL469" s="115"/>
      <c r="AM469" s="115"/>
      <c r="AN469" s="115"/>
      <c r="AO469" s="115"/>
      <c r="AP469" s="116"/>
      <c r="AQ469" s="117" t="s">
        <v>546</v>
      </c>
      <c r="AR469" s="113"/>
      <c r="AS469" s="113"/>
      <c r="AT469" s="113"/>
      <c r="AU469" s="114" t="s">
        <v>546</v>
      </c>
      <c r="AV469" s="115"/>
      <c r="AW469" s="115"/>
      <c r="AX469" s="116"/>
    </row>
    <row r="470" spans="1:50" ht="24" customHeight="1" x14ac:dyDescent="0.15">
      <c r="A470" s="112">
        <v>5</v>
      </c>
      <c r="B470" s="112">
        <v>1</v>
      </c>
      <c r="C470" s="117" t="s">
        <v>592</v>
      </c>
      <c r="D470" s="113"/>
      <c r="E470" s="113"/>
      <c r="F470" s="113"/>
      <c r="G470" s="113"/>
      <c r="H470" s="113"/>
      <c r="I470" s="113"/>
      <c r="J470" s="113"/>
      <c r="K470" s="113"/>
      <c r="L470" s="113"/>
      <c r="M470" s="117" t="s">
        <v>599</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115</v>
      </c>
      <c r="AL470" s="115"/>
      <c r="AM470" s="115"/>
      <c r="AN470" s="115"/>
      <c r="AO470" s="115"/>
      <c r="AP470" s="116"/>
      <c r="AQ470" s="117" t="s">
        <v>546</v>
      </c>
      <c r="AR470" s="113"/>
      <c r="AS470" s="113"/>
      <c r="AT470" s="113"/>
      <c r="AU470" s="114" t="s">
        <v>546</v>
      </c>
      <c r="AV470" s="115"/>
      <c r="AW470" s="115"/>
      <c r="AX470" s="116"/>
    </row>
    <row r="471" spans="1:50" ht="24" customHeight="1" x14ac:dyDescent="0.15">
      <c r="A471" s="112">
        <v>6</v>
      </c>
      <c r="B471" s="112">
        <v>1</v>
      </c>
      <c r="C471" s="117" t="s">
        <v>591</v>
      </c>
      <c r="D471" s="113"/>
      <c r="E471" s="113"/>
      <c r="F471" s="113"/>
      <c r="G471" s="113"/>
      <c r="H471" s="113"/>
      <c r="I471" s="113"/>
      <c r="J471" s="113"/>
      <c r="K471" s="113"/>
      <c r="L471" s="113"/>
      <c r="M471" s="117" t="s">
        <v>599</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83</v>
      </c>
      <c r="AL471" s="115"/>
      <c r="AM471" s="115"/>
      <c r="AN471" s="115"/>
      <c r="AO471" s="115"/>
      <c r="AP471" s="116"/>
      <c r="AQ471" s="117" t="s">
        <v>546</v>
      </c>
      <c r="AR471" s="113"/>
      <c r="AS471" s="113"/>
      <c r="AT471" s="113"/>
      <c r="AU471" s="114" t="s">
        <v>546</v>
      </c>
      <c r="AV471" s="115"/>
      <c r="AW471" s="115"/>
      <c r="AX471" s="116"/>
    </row>
    <row r="472" spans="1:50" ht="24" customHeight="1" x14ac:dyDescent="0.15">
      <c r="A472" s="112">
        <v>7</v>
      </c>
      <c r="B472" s="112">
        <v>1</v>
      </c>
      <c r="C472" s="117" t="s">
        <v>570</v>
      </c>
      <c r="D472" s="113"/>
      <c r="E472" s="113"/>
      <c r="F472" s="113"/>
      <c r="G472" s="113"/>
      <c r="H472" s="113"/>
      <c r="I472" s="113"/>
      <c r="J472" s="113"/>
      <c r="K472" s="113"/>
      <c r="L472" s="113"/>
      <c r="M472" s="117" t="s">
        <v>599</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80</v>
      </c>
      <c r="AL472" s="115"/>
      <c r="AM472" s="115"/>
      <c r="AN472" s="115"/>
      <c r="AO472" s="115"/>
      <c r="AP472" s="116"/>
      <c r="AQ472" s="117" t="s">
        <v>546</v>
      </c>
      <c r="AR472" s="113"/>
      <c r="AS472" s="113"/>
      <c r="AT472" s="113"/>
      <c r="AU472" s="114" t="s">
        <v>546</v>
      </c>
      <c r="AV472" s="115"/>
      <c r="AW472" s="115"/>
      <c r="AX472" s="116"/>
    </row>
    <row r="473" spans="1:50" ht="24" customHeight="1" x14ac:dyDescent="0.15">
      <c r="A473" s="112">
        <v>8</v>
      </c>
      <c r="B473" s="112">
        <v>1</v>
      </c>
      <c r="C473" s="117" t="s">
        <v>565</v>
      </c>
      <c r="D473" s="113"/>
      <c r="E473" s="113"/>
      <c r="F473" s="113"/>
      <c r="G473" s="113"/>
      <c r="H473" s="113"/>
      <c r="I473" s="113"/>
      <c r="J473" s="113"/>
      <c r="K473" s="113"/>
      <c r="L473" s="113"/>
      <c r="M473" s="117" t="s">
        <v>599</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50</v>
      </c>
      <c r="AL473" s="115"/>
      <c r="AM473" s="115"/>
      <c r="AN473" s="115"/>
      <c r="AO473" s="115"/>
      <c r="AP473" s="116"/>
      <c r="AQ473" s="117" t="s">
        <v>546</v>
      </c>
      <c r="AR473" s="113"/>
      <c r="AS473" s="113"/>
      <c r="AT473" s="113"/>
      <c r="AU473" s="114" t="s">
        <v>546</v>
      </c>
      <c r="AV473" s="115"/>
      <c r="AW473" s="115"/>
      <c r="AX473" s="116"/>
    </row>
    <row r="474" spans="1:50" ht="24" customHeight="1" x14ac:dyDescent="0.15">
      <c r="A474" s="112">
        <v>9</v>
      </c>
      <c r="B474" s="112">
        <v>1</v>
      </c>
      <c r="C474" s="117" t="s">
        <v>544</v>
      </c>
      <c r="D474" s="113"/>
      <c r="E474" s="113"/>
      <c r="F474" s="113"/>
      <c r="G474" s="113"/>
      <c r="H474" s="113"/>
      <c r="I474" s="113"/>
      <c r="J474" s="113"/>
      <c r="K474" s="113"/>
      <c r="L474" s="113"/>
      <c r="M474" s="117" t="s">
        <v>600</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0.3</v>
      </c>
      <c r="AL474" s="115"/>
      <c r="AM474" s="115"/>
      <c r="AN474" s="115"/>
      <c r="AO474" s="115"/>
      <c r="AP474" s="116"/>
      <c r="AQ474" s="117" t="s">
        <v>546</v>
      </c>
      <c r="AR474" s="113"/>
      <c r="AS474" s="113"/>
      <c r="AT474" s="113"/>
      <c r="AU474" s="114" t="s">
        <v>546</v>
      </c>
      <c r="AV474" s="115"/>
      <c r="AW474" s="115"/>
      <c r="AX474" s="116"/>
    </row>
    <row r="475" spans="1:50" ht="24" hidden="1"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601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729" t="s">
        <v>602</v>
      </c>
      <c r="D499" s="730"/>
      <c r="E499" s="730"/>
      <c r="F499" s="730"/>
      <c r="G499" s="730"/>
      <c r="H499" s="730"/>
      <c r="I499" s="730"/>
      <c r="J499" s="730"/>
      <c r="K499" s="730"/>
      <c r="L499" s="731"/>
      <c r="M499" s="123" t="s">
        <v>603</v>
      </c>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5"/>
      <c r="AK499" s="732">
        <v>9</v>
      </c>
      <c r="AL499" s="733"/>
      <c r="AM499" s="733"/>
      <c r="AN499" s="733"/>
      <c r="AO499" s="733"/>
      <c r="AP499" s="734"/>
      <c r="AQ499" s="729">
        <v>4</v>
      </c>
      <c r="AR499" s="730"/>
      <c r="AS499" s="730"/>
      <c r="AT499" s="731"/>
      <c r="AU499" s="735">
        <v>93</v>
      </c>
      <c r="AV499" s="736"/>
      <c r="AW499" s="736"/>
      <c r="AX499" s="737"/>
    </row>
    <row r="500" spans="1:50" ht="24" hidden="1" customHeight="1" x14ac:dyDescent="0.15">
      <c r="A500" s="112">
        <v>2</v>
      </c>
      <c r="B500" s="112">
        <v>1</v>
      </c>
      <c r="C500" s="113"/>
      <c r="D500" s="113"/>
      <c r="E500" s="113"/>
      <c r="F500" s="113"/>
      <c r="G500" s="113"/>
      <c r="H500" s="113"/>
      <c r="I500" s="113"/>
      <c r="J500" s="113"/>
      <c r="K500" s="113"/>
      <c r="L500" s="113"/>
      <c r="M500" s="725"/>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5"/>
      <c r="AK500" s="114"/>
      <c r="AL500" s="115"/>
      <c r="AM500" s="115"/>
      <c r="AN500" s="115"/>
      <c r="AO500" s="115"/>
      <c r="AP500" s="116"/>
      <c r="AQ500" s="117"/>
      <c r="AR500" s="113"/>
      <c r="AS500" s="113"/>
      <c r="AT500" s="113"/>
      <c r="AU500" s="114"/>
      <c r="AV500" s="115"/>
      <c r="AW500" s="115"/>
      <c r="AX500" s="116"/>
    </row>
    <row r="501" spans="1:50" ht="24" hidden="1" customHeight="1" x14ac:dyDescent="0.15">
      <c r="A501" s="112">
        <v>3</v>
      </c>
      <c r="B501" s="112">
        <v>1</v>
      </c>
      <c r="C501" s="113"/>
      <c r="D501" s="113"/>
      <c r="E501" s="113"/>
      <c r="F501" s="113"/>
      <c r="G501" s="113"/>
      <c r="H501" s="113"/>
      <c r="I501" s="113"/>
      <c r="J501" s="113"/>
      <c r="K501" s="113"/>
      <c r="L501" s="113"/>
      <c r="M501" s="726"/>
      <c r="N501" s="727"/>
      <c r="O501" s="727"/>
      <c r="P501" s="727"/>
      <c r="Q501" s="727"/>
      <c r="R501" s="727"/>
      <c r="S501" s="727"/>
      <c r="T501" s="727"/>
      <c r="U501" s="727"/>
      <c r="V501" s="727"/>
      <c r="W501" s="727"/>
      <c r="X501" s="727"/>
      <c r="Y501" s="727"/>
      <c r="Z501" s="727"/>
      <c r="AA501" s="727"/>
      <c r="AB501" s="727"/>
      <c r="AC501" s="727"/>
      <c r="AD501" s="727"/>
      <c r="AE501" s="727"/>
      <c r="AF501" s="727"/>
      <c r="AG501" s="727"/>
      <c r="AH501" s="727"/>
      <c r="AI501" s="727"/>
      <c r="AJ501" s="728"/>
      <c r="AK501" s="114"/>
      <c r="AL501" s="115"/>
      <c r="AM501" s="115"/>
      <c r="AN501" s="115"/>
      <c r="AO501" s="115"/>
      <c r="AP501" s="116"/>
      <c r="AQ501" s="117"/>
      <c r="AR501" s="113"/>
      <c r="AS501" s="113"/>
      <c r="AT501" s="113"/>
      <c r="AU501" s="114"/>
      <c r="AV501" s="115"/>
      <c r="AW501" s="115"/>
      <c r="AX501" s="116"/>
    </row>
    <row r="502" spans="1:50" ht="24" hidden="1"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hidden="1"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hidden="1"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hidden="1"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hidden="1"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hidden="1"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hidden="1"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hidden="1"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hidden="1"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hidden="1"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hidden="1"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hidden="1"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hidden="1"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hidden="1"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hidden="1"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hidden="1"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hidden="1"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hidden="1"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hidden="1"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hidden="1"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hidden="1"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hidden="1"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hidden="1"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hidden="1"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hidden="1"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hidden="1"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hidden="1"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604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379</v>
      </c>
      <c r="D531" s="118"/>
      <c r="E531" s="118"/>
      <c r="F531" s="118"/>
      <c r="G531" s="118"/>
      <c r="H531" s="118"/>
      <c r="I531" s="118"/>
      <c r="J531" s="118"/>
      <c r="K531" s="118"/>
      <c r="L531" s="118"/>
      <c r="M531" s="118" t="s">
        <v>380</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381</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7" t="s">
        <v>605</v>
      </c>
      <c r="D532" s="113"/>
      <c r="E532" s="113"/>
      <c r="F532" s="113"/>
      <c r="G532" s="113"/>
      <c r="H532" s="113"/>
      <c r="I532" s="113"/>
      <c r="J532" s="113"/>
      <c r="K532" s="113"/>
      <c r="L532" s="113"/>
      <c r="M532" s="117" t="s">
        <v>606</v>
      </c>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v>9</v>
      </c>
      <c r="AL532" s="115"/>
      <c r="AM532" s="115"/>
      <c r="AN532" s="115"/>
      <c r="AO532" s="115"/>
      <c r="AP532" s="116"/>
      <c r="AQ532" s="117">
        <v>4</v>
      </c>
      <c r="AR532" s="113"/>
      <c r="AS532" s="113"/>
      <c r="AT532" s="113"/>
      <c r="AU532" s="114">
        <v>92.99</v>
      </c>
      <c r="AV532" s="115"/>
      <c r="AW532" s="115"/>
      <c r="AX532" s="116"/>
    </row>
    <row r="533" spans="1:50" ht="24" hidden="1"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hidden="1"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hidden="1"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hidden="1"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hidden="1"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hidden="1"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hidden="1"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hidden="1"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hidden="1"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hidden="1"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hidden="1"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hidden="1"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hidden="1"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hidden="1"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hidden="1"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hidden="1"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hidden="1"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hidden="1"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hidden="1"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hidden="1"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hidden="1"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hidden="1"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hidden="1"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hidden="1"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hidden="1"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hidden="1"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hidden="1"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hidden="1"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hidden="1"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607</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7" t="s">
        <v>595</v>
      </c>
      <c r="D565" s="113"/>
      <c r="E565" s="113"/>
      <c r="F565" s="113"/>
      <c r="G565" s="113"/>
      <c r="H565" s="113"/>
      <c r="I565" s="113"/>
      <c r="J565" s="113"/>
      <c r="K565" s="113"/>
      <c r="L565" s="113"/>
      <c r="M565" s="117" t="s">
        <v>608</v>
      </c>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v>154</v>
      </c>
      <c r="AL565" s="115"/>
      <c r="AM565" s="115"/>
      <c r="AN565" s="115"/>
      <c r="AO565" s="115"/>
      <c r="AP565" s="116"/>
      <c r="AQ565" s="117" t="s">
        <v>546</v>
      </c>
      <c r="AR565" s="113"/>
      <c r="AS565" s="113"/>
      <c r="AT565" s="113"/>
      <c r="AU565" s="114" t="s">
        <v>546</v>
      </c>
      <c r="AV565" s="115"/>
      <c r="AW565" s="115"/>
      <c r="AX565" s="116"/>
    </row>
    <row r="566" spans="1:50" ht="24" customHeight="1" x14ac:dyDescent="0.15">
      <c r="A566" s="112">
        <v>2</v>
      </c>
      <c r="B566" s="112">
        <v>1</v>
      </c>
      <c r="C566" s="117" t="s">
        <v>593</v>
      </c>
      <c r="D566" s="113"/>
      <c r="E566" s="113"/>
      <c r="F566" s="113"/>
      <c r="G566" s="113"/>
      <c r="H566" s="113"/>
      <c r="I566" s="113"/>
      <c r="J566" s="113"/>
      <c r="K566" s="113"/>
      <c r="L566" s="113"/>
      <c r="M566" s="117" t="s">
        <v>608</v>
      </c>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v>146</v>
      </c>
      <c r="AL566" s="115"/>
      <c r="AM566" s="115"/>
      <c r="AN566" s="115"/>
      <c r="AO566" s="115"/>
      <c r="AP566" s="116"/>
      <c r="AQ566" s="117" t="s">
        <v>546</v>
      </c>
      <c r="AR566" s="113"/>
      <c r="AS566" s="113"/>
      <c r="AT566" s="113"/>
      <c r="AU566" s="114" t="s">
        <v>546</v>
      </c>
      <c r="AV566" s="115"/>
      <c r="AW566" s="115"/>
      <c r="AX566" s="116"/>
    </row>
    <row r="567" spans="1:50" ht="24" customHeight="1" x14ac:dyDescent="0.15">
      <c r="A567" s="112">
        <v>3</v>
      </c>
      <c r="B567" s="112">
        <v>1</v>
      </c>
      <c r="C567" s="117" t="s">
        <v>570</v>
      </c>
      <c r="D567" s="113"/>
      <c r="E567" s="113"/>
      <c r="F567" s="113"/>
      <c r="G567" s="113"/>
      <c r="H567" s="113"/>
      <c r="I567" s="113"/>
      <c r="J567" s="113"/>
      <c r="K567" s="113"/>
      <c r="L567" s="113"/>
      <c r="M567" s="117" t="s">
        <v>608</v>
      </c>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v>100</v>
      </c>
      <c r="AL567" s="115"/>
      <c r="AM567" s="115"/>
      <c r="AN567" s="115"/>
      <c r="AO567" s="115"/>
      <c r="AP567" s="116"/>
      <c r="AQ567" s="117" t="s">
        <v>546</v>
      </c>
      <c r="AR567" s="113"/>
      <c r="AS567" s="113"/>
      <c r="AT567" s="113"/>
      <c r="AU567" s="114" t="s">
        <v>546</v>
      </c>
      <c r="AV567" s="115"/>
      <c r="AW567" s="115"/>
      <c r="AX567" s="116"/>
    </row>
    <row r="568" spans="1:50" ht="24" customHeight="1" x14ac:dyDescent="0.15">
      <c r="A568" s="112">
        <v>4</v>
      </c>
      <c r="B568" s="112">
        <v>1</v>
      </c>
      <c r="C568" s="117" t="s">
        <v>592</v>
      </c>
      <c r="D568" s="113"/>
      <c r="E568" s="113"/>
      <c r="F568" s="113"/>
      <c r="G568" s="113"/>
      <c r="H568" s="113"/>
      <c r="I568" s="113"/>
      <c r="J568" s="113"/>
      <c r="K568" s="113"/>
      <c r="L568" s="113"/>
      <c r="M568" s="117" t="s">
        <v>608</v>
      </c>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v>94</v>
      </c>
      <c r="AL568" s="115"/>
      <c r="AM568" s="115"/>
      <c r="AN568" s="115"/>
      <c r="AO568" s="115"/>
      <c r="AP568" s="116"/>
      <c r="AQ568" s="117" t="s">
        <v>546</v>
      </c>
      <c r="AR568" s="113"/>
      <c r="AS568" s="113"/>
      <c r="AT568" s="113"/>
      <c r="AU568" s="114" t="s">
        <v>546</v>
      </c>
      <c r="AV568" s="115"/>
      <c r="AW568" s="115"/>
      <c r="AX568" s="116"/>
    </row>
    <row r="569" spans="1:50" ht="24" customHeight="1" x14ac:dyDescent="0.15">
      <c r="A569" s="112">
        <v>5</v>
      </c>
      <c r="B569" s="112">
        <v>1</v>
      </c>
      <c r="C569" s="117" t="s">
        <v>565</v>
      </c>
      <c r="D569" s="113"/>
      <c r="E569" s="113"/>
      <c r="F569" s="113"/>
      <c r="G569" s="113"/>
      <c r="H569" s="113"/>
      <c r="I569" s="113"/>
      <c r="J569" s="113"/>
      <c r="K569" s="113"/>
      <c r="L569" s="113"/>
      <c r="M569" s="117" t="s">
        <v>608</v>
      </c>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v>54</v>
      </c>
      <c r="AL569" s="115"/>
      <c r="AM569" s="115"/>
      <c r="AN569" s="115"/>
      <c r="AO569" s="115"/>
      <c r="AP569" s="116"/>
      <c r="AQ569" s="117" t="s">
        <v>546</v>
      </c>
      <c r="AR569" s="113"/>
      <c r="AS569" s="113"/>
      <c r="AT569" s="113"/>
      <c r="AU569" s="114" t="s">
        <v>546</v>
      </c>
      <c r="AV569" s="115"/>
      <c r="AW569" s="115"/>
      <c r="AX569" s="116"/>
    </row>
    <row r="570" spans="1:50" ht="24" customHeight="1" x14ac:dyDescent="0.15">
      <c r="A570" s="112">
        <v>6</v>
      </c>
      <c r="B570" s="112">
        <v>1</v>
      </c>
      <c r="C570" s="117" t="s">
        <v>569</v>
      </c>
      <c r="D570" s="113"/>
      <c r="E570" s="113"/>
      <c r="F570" s="113"/>
      <c r="G570" s="113"/>
      <c r="H570" s="113"/>
      <c r="I570" s="113"/>
      <c r="J570" s="113"/>
      <c r="K570" s="113"/>
      <c r="L570" s="113"/>
      <c r="M570" s="117" t="s">
        <v>608</v>
      </c>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v>46</v>
      </c>
      <c r="AL570" s="115"/>
      <c r="AM570" s="115"/>
      <c r="AN570" s="115"/>
      <c r="AO570" s="115"/>
      <c r="AP570" s="116"/>
      <c r="AQ570" s="117" t="s">
        <v>546</v>
      </c>
      <c r="AR570" s="113"/>
      <c r="AS570" s="113"/>
      <c r="AT570" s="113"/>
      <c r="AU570" s="114" t="s">
        <v>546</v>
      </c>
      <c r="AV570" s="115"/>
      <c r="AW570" s="115"/>
      <c r="AX570" s="116"/>
    </row>
    <row r="571" spans="1:50" ht="24" customHeight="1" x14ac:dyDescent="0.15">
      <c r="A571" s="112">
        <v>7</v>
      </c>
      <c r="B571" s="112">
        <v>1</v>
      </c>
      <c r="C571" s="117" t="s">
        <v>591</v>
      </c>
      <c r="D571" s="113"/>
      <c r="E571" s="113"/>
      <c r="F571" s="113"/>
      <c r="G571" s="113"/>
      <c r="H571" s="113"/>
      <c r="I571" s="113"/>
      <c r="J571" s="113"/>
      <c r="K571" s="113"/>
      <c r="L571" s="113"/>
      <c r="M571" s="117" t="s">
        <v>608</v>
      </c>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v>34</v>
      </c>
      <c r="AL571" s="115"/>
      <c r="AM571" s="115"/>
      <c r="AN571" s="115"/>
      <c r="AO571" s="115"/>
      <c r="AP571" s="116"/>
      <c r="AQ571" s="117" t="s">
        <v>546</v>
      </c>
      <c r="AR571" s="113"/>
      <c r="AS571" s="113"/>
      <c r="AT571" s="113"/>
      <c r="AU571" s="114" t="s">
        <v>546</v>
      </c>
      <c r="AV571" s="115"/>
      <c r="AW571" s="115"/>
      <c r="AX571" s="116"/>
    </row>
    <row r="572" spans="1:50" ht="24" customHeight="1" x14ac:dyDescent="0.15">
      <c r="A572" s="112">
        <v>8</v>
      </c>
      <c r="B572" s="112">
        <v>1</v>
      </c>
      <c r="C572" s="117" t="s">
        <v>563</v>
      </c>
      <c r="D572" s="113"/>
      <c r="E572" s="113"/>
      <c r="F572" s="113"/>
      <c r="G572" s="113"/>
      <c r="H572" s="113"/>
      <c r="I572" s="113"/>
      <c r="J572" s="113"/>
      <c r="K572" s="113"/>
      <c r="L572" s="113"/>
      <c r="M572" s="117" t="s">
        <v>608</v>
      </c>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v>30</v>
      </c>
      <c r="AL572" s="115"/>
      <c r="AM572" s="115"/>
      <c r="AN572" s="115"/>
      <c r="AO572" s="115"/>
      <c r="AP572" s="116"/>
      <c r="AQ572" s="117" t="s">
        <v>546</v>
      </c>
      <c r="AR572" s="113"/>
      <c r="AS572" s="113"/>
      <c r="AT572" s="113"/>
      <c r="AU572" s="114" t="s">
        <v>546</v>
      </c>
      <c r="AV572" s="115"/>
      <c r="AW572" s="115"/>
      <c r="AX572" s="116"/>
    </row>
    <row r="573" spans="1:50" ht="24" customHeight="1" x14ac:dyDescent="0.15">
      <c r="A573" s="112">
        <v>9</v>
      </c>
      <c r="B573" s="112">
        <v>1</v>
      </c>
      <c r="C573" s="117" t="s">
        <v>571</v>
      </c>
      <c r="D573" s="113"/>
      <c r="E573" s="113"/>
      <c r="F573" s="113"/>
      <c r="G573" s="113"/>
      <c r="H573" s="113"/>
      <c r="I573" s="113"/>
      <c r="J573" s="113"/>
      <c r="K573" s="113"/>
      <c r="L573" s="113"/>
      <c r="M573" s="117" t="s">
        <v>608</v>
      </c>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v>18</v>
      </c>
      <c r="AL573" s="115"/>
      <c r="AM573" s="115"/>
      <c r="AN573" s="115"/>
      <c r="AO573" s="115"/>
      <c r="AP573" s="116"/>
      <c r="AQ573" s="117" t="s">
        <v>546</v>
      </c>
      <c r="AR573" s="113"/>
      <c r="AS573" s="113"/>
      <c r="AT573" s="113"/>
      <c r="AU573" s="114" t="s">
        <v>546</v>
      </c>
      <c r="AV573" s="115"/>
      <c r="AW573" s="115"/>
      <c r="AX573" s="116"/>
    </row>
    <row r="574" spans="1:50" ht="24" customHeight="1" x14ac:dyDescent="0.15">
      <c r="A574" s="112">
        <v>10</v>
      </c>
      <c r="B574" s="112">
        <v>1</v>
      </c>
      <c r="C574" s="117" t="s">
        <v>594</v>
      </c>
      <c r="D574" s="113"/>
      <c r="E574" s="113"/>
      <c r="F574" s="113"/>
      <c r="G574" s="113"/>
      <c r="H574" s="113"/>
      <c r="I574" s="113"/>
      <c r="J574" s="113"/>
      <c r="K574" s="113"/>
      <c r="L574" s="113"/>
      <c r="M574" s="117" t="s">
        <v>608</v>
      </c>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v>16</v>
      </c>
      <c r="AL574" s="115"/>
      <c r="AM574" s="115"/>
      <c r="AN574" s="115"/>
      <c r="AO574" s="115"/>
      <c r="AP574" s="116"/>
      <c r="AQ574" s="117" t="s">
        <v>546</v>
      </c>
      <c r="AR574" s="113"/>
      <c r="AS574" s="113"/>
      <c r="AT574" s="113"/>
      <c r="AU574" s="114" t="s">
        <v>546</v>
      </c>
      <c r="AV574" s="115"/>
      <c r="AW574" s="115"/>
      <c r="AX574" s="116"/>
    </row>
    <row r="575" spans="1:50" ht="24" hidden="1"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hidden="1"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hidden="1"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hidden="1"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hidden="1"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hidden="1"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hidden="1"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hidden="1"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hidden="1"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hidden="1"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hidden="1"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hidden="1"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hidden="1"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hidden="1"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hidden="1"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hidden="1"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hidden="1"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hidden="1"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hidden="1"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hidden="1"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609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379</v>
      </c>
      <c r="D597" s="118"/>
      <c r="E597" s="118"/>
      <c r="F597" s="118"/>
      <c r="G597" s="118"/>
      <c r="H597" s="118"/>
      <c r="I597" s="118"/>
      <c r="J597" s="118"/>
      <c r="K597" s="118"/>
      <c r="L597" s="118"/>
      <c r="M597" s="118" t="s">
        <v>380</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381</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7" t="s">
        <v>610</v>
      </c>
      <c r="D598" s="113"/>
      <c r="E598" s="113"/>
      <c r="F598" s="113"/>
      <c r="G598" s="113"/>
      <c r="H598" s="113"/>
      <c r="I598" s="113"/>
      <c r="J598" s="113"/>
      <c r="K598" s="113"/>
      <c r="L598" s="113"/>
      <c r="M598" s="117" t="s">
        <v>608</v>
      </c>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v>61</v>
      </c>
      <c r="AL598" s="115"/>
      <c r="AM598" s="115"/>
      <c r="AN598" s="115"/>
      <c r="AO598" s="115"/>
      <c r="AP598" s="116"/>
      <c r="AQ598" s="117" t="s">
        <v>546</v>
      </c>
      <c r="AR598" s="113"/>
      <c r="AS598" s="113"/>
      <c r="AT598" s="113"/>
      <c r="AU598" s="114" t="s">
        <v>546</v>
      </c>
      <c r="AV598" s="115"/>
      <c r="AW598" s="115"/>
      <c r="AX598" s="116"/>
    </row>
    <row r="599" spans="1:50" ht="24" hidden="1"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hidden="1"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hidden="1"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hidden="1"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hidden="1"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hidden="1"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hidden="1"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hidden="1"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hidden="1"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hidden="1"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hidden="1"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hidden="1"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hidden="1"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hidden="1"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hidden="1"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hidden="1"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hidden="1"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hidden="1"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hidden="1"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hidden="1"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hidden="1"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hidden="1"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hidden="1"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hidden="1"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hidden="1"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hidden="1"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hidden="1"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hidden="1"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hidden="1"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611</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7" t="s">
        <v>612</v>
      </c>
      <c r="D631" s="113"/>
      <c r="E631" s="113"/>
      <c r="F631" s="113"/>
      <c r="G631" s="113"/>
      <c r="H631" s="113"/>
      <c r="I631" s="113"/>
      <c r="J631" s="113"/>
      <c r="K631" s="113"/>
      <c r="L631" s="113"/>
      <c r="M631" s="117" t="s">
        <v>608</v>
      </c>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v>652</v>
      </c>
      <c r="AL631" s="115"/>
      <c r="AM631" s="115"/>
      <c r="AN631" s="115"/>
      <c r="AO631" s="115"/>
      <c r="AP631" s="116"/>
      <c r="AQ631" s="117" t="s">
        <v>546</v>
      </c>
      <c r="AR631" s="113"/>
      <c r="AS631" s="113"/>
      <c r="AT631" s="113"/>
      <c r="AU631" s="114" t="s">
        <v>546</v>
      </c>
      <c r="AV631" s="115"/>
      <c r="AW631" s="115"/>
      <c r="AX631" s="116"/>
    </row>
    <row r="632" spans="1:50" ht="24" hidden="1"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hidden="1"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hidden="1"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hidden="1"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hidden="1"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hidden="1"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hidden="1"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hidden="1"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hidden="1"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hidden="1"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hidden="1"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hidden="1"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hidden="1"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hidden="1"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hidden="1"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hidden="1"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hidden="1"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hidden="1"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hidden="1"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hidden="1"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hidden="1"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hidden="1"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hidden="1"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hidden="1"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hidden="1"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hidden="1"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hidden="1"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hidden="1"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hidden="1"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613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379</v>
      </c>
      <c r="D663" s="118"/>
      <c r="E663" s="118"/>
      <c r="F663" s="118"/>
      <c r="G663" s="118"/>
      <c r="H663" s="118"/>
      <c r="I663" s="118"/>
      <c r="J663" s="118"/>
      <c r="K663" s="118"/>
      <c r="L663" s="118"/>
      <c r="M663" s="118" t="s">
        <v>380</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381</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7" t="s">
        <v>614</v>
      </c>
      <c r="D664" s="113"/>
      <c r="E664" s="113"/>
      <c r="F664" s="113"/>
      <c r="G664" s="113"/>
      <c r="H664" s="113"/>
      <c r="I664" s="113"/>
      <c r="J664" s="113"/>
      <c r="K664" s="113"/>
      <c r="L664" s="113"/>
      <c r="M664" s="117" t="s">
        <v>608</v>
      </c>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v>1</v>
      </c>
      <c r="AL664" s="115"/>
      <c r="AM664" s="115"/>
      <c r="AN664" s="115"/>
      <c r="AO664" s="115"/>
      <c r="AP664" s="116"/>
      <c r="AQ664" s="117" t="s">
        <v>546</v>
      </c>
      <c r="AR664" s="113"/>
      <c r="AS664" s="113"/>
      <c r="AT664" s="113"/>
      <c r="AU664" s="114" t="s">
        <v>546</v>
      </c>
      <c r="AV664" s="115"/>
      <c r="AW664" s="115"/>
      <c r="AX664" s="116"/>
    </row>
    <row r="665" spans="1:50" ht="24" hidden="1"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hidden="1"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hidden="1"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hidden="1"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hidden="1"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hidden="1"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hidden="1"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hidden="1"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hidden="1"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hidden="1"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hidden="1"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hidden="1"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hidden="1"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hidden="1"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hidden="1"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hidden="1"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hidden="1"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hidden="1"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hidden="1"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hidden="1"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hidden="1"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hidden="1"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hidden="1"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hidden="1"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hidden="1"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hidden="1"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hidden="1"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hidden="1"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hidden="1"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616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379</v>
      </c>
      <c r="D696" s="118"/>
      <c r="E696" s="118"/>
      <c r="F696" s="118"/>
      <c r="G696" s="118"/>
      <c r="H696" s="118"/>
      <c r="I696" s="118"/>
      <c r="J696" s="118"/>
      <c r="K696" s="118"/>
      <c r="L696" s="118"/>
      <c r="M696" s="118" t="s">
        <v>380</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381</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7" t="s">
        <v>620</v>
      </c>
      <c r="D697" s="113"/>
      <c r="E697" s="113"/>
      <c r="F697" s="113"/>
      <c r="G697" s="113"/>
      <c r="H697" s="113"/>
      <c r="I697" s="113"/>
      <c r="J697" s="113"/>
      <c r="K697" s="113"/>
      <c r="L697" s="113"/>
      <c r="M697" s="117" t="s">
        <v>615</v>
      </c>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v>25</v>
      </c>
      <c r="AL697" s="115"/>
      <c r="AM697" s="115"/>
      <c r="AN697" s="115"/>
      <c r="AO697" s="115"/>
      <c r="AP697" s="116"/>
      <c r="AQ697" s="117" t="s">
        <v>546</v>
      </c>
      <c r="AR697" s="113"/>
      <c r="AS697" s="113"/>
      <c r="AT697" s="113"/>
      <c r="AU697" s="114" t="s">
        <v>546</v>
      </c>
      <c r="AV697" s="115"/>
      <c r="AW697" s="115"/>
      <c r="AX697" s="116"/>
    </row>
    <row r="698" spans="1:50" ht="24" customHeight="1" x14ac:dyDescent="0.15">
      <c r="A698" s="112">
        <v>2</v>
      </c>
      <c r="B698" s="112">
        <v>1</v>
      </c>
      <c r="C698" s="117" t="s">
        <v>621</v>
      </c>
      <c r="D698" s="113"/>
      <c r="E698" s="113"/>
      <c r="F698" s="113"/>
      <c r="G698" s="113"/>
      <c r="H698" s="113"/>
      <c r="I698" s="113"/>
      <c r="J698" s="113"/>
      <c r="K698" s="113"/>
      <c r="L698" s="113"/>
      <c r="M698" s="117" t="s">
        <v>615</v>
      </c>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v>14</v>
      </c>
      <c r="AL698" s="115"/>
      <c r="AM698" s="115"/>
      <c r="AN698" s="115"/>
      <c r="AO698" s="115"/>
      <c r="AP698" s="116"/>
      <c r="AQ698" s="117" t="s">
        <v>546</v>
      </c>
      <c r="AR698" s="113"/>
      <c r="AS698" s="113"/>
      <c r="AT698" s="113"/>
      <c r="AU698" s="114" t="s">
        <v>546</v>
      </c>
      <c r="AV698" s="115"/>
      <c r="AW698" s="115"/>
      <c r="AX698" s="116"/>
    </row>
    <row r="699" spans="1:50" ht="24" hidden="1"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hidden="1"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hidden="1"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hidden="1"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hidden="1"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hidden="1"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hidden="1"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hidden="1"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hidden="1"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hidden="1"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hidden="1"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hidden="1"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hidden="1"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hidden="1"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hidden="1"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hidden="1"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hidden="1"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hidden="1"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hidden="1"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hidden="1"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hidden="1"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hidden="1"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hidden="1"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hidden="1"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hidden="1"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hidden="1"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hidden="1"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hidden="1"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hidden="1" x14ac:dyDescent="0.15">
      <c r="A728" s="9"/>
      <c r="B728" s="70" t="s">
        <v>385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hidden="1"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hidden="1"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hidden="1"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hidden="1"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hidden="1"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hidden="1"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hidden="1"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hidden="1"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hidden="1"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hidden="1"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hidden="1"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hidden="1"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hidden="1"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hidden="1"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hidden="1"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hidden="1"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hidden="1"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hidden="1"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hidden="1"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hidden="1"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hidden="1"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hidden="1"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hidden="1"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hidden="1"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hidden="1"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hidden="1"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hidden="1"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hidden="1"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hidden="1"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hidden="1"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0" spans="1:50" hidden="1" x14ac:dyDescent="0.15"/>
    <row r="761" spans="1:50" hidden="1" x14ac:dyDescent="0.15">
      <c r="A761" s="9"/>
      <c r="B761" s="70" t="s">
        <v>386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15">
      <c r="A762" s="112"/>
      <c r="B762" s="112"/>
      <c r="C762" s="118" t="s">
        <v>379</v>
      </c>
      <c r="D762" s="118"/>
      <c r="E762" s="118"/>
      <c r="F762" s="118"/>
      <c r="G762" s="118"/>
      <c r="H762" s="118"/>
      <c r="I762" s="118"/>
      <c r="J762" s="118"/>
      <c r="K762" s="118"/>
      <c r="L762" s="118"/>
      <c r="M762" s="118" t="s">
        <v>380</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381</v>
      </c>
      <c r="AL762" s="118"/>
      <c r="AM762" s="118"/>
      <c r="AN762" s="118"/>
      <c r="AO762" s="118"/>
      <c r="AP762" s="118"/>
      <c r="AQ762" s="118" t="s">
        <v>23</v>
      </c>
      <c r="AR762" s="118"/>
      <c r="AS762" s="118"/>
      <c r="AT762" s="118"/>
      <c r="AU762" s="120" t="s">
        <v>24</v>
      </c>
      <c r="AV762" s="121"/>
      <c r="AW762" s="121"/>
      <c r="AX762" s="122"/>
    </row>
    <row r="763" spans="1:50" ht="24" hidden="1"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hidden="1"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hidden="1"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hidden="1"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hidden="1"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hidden="1"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hidden="1"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hidden="1"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hidden="1"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hidden="1"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hidden="1"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hidden="1"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hidden="1"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hidden="1"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hidden="1"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hidden="1"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hidden="1"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hidden="1"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hidden="1"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hidden="1"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hidden="1"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hidden="1"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hidden="1"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hidden="1"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hidden="1"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hidden="1"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hidden="1"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hidden="1"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hidden="1"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hidden="1"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3" spans="1:50" hidden="1" x14ac:dyDescent="0.15"/>
    <row r="794" spans="1:50" hidden="1" x14ac:dyDescent="0.15">
      <c r="A794" s="9"/>
      <c r="B794" s="70" t="s">
        <v>387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hidden="1"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hidden="1"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hidden="1"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hidden="1"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hidden="1"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hidden="1"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hidden="1"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hidden="1"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hidden="1"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hidden="1"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hidden="1"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hidden="1"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hidden="1"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hidden="1"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hidden="1"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hidden="1"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hidden="1"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hidden="1"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hidden="1"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hidden="1"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hidden="1"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hidden="1"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hidden="1"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hidden="1"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hidden="1"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hidden="1"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hidden="1"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hidden="1"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hidden="1"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hidden="1"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hidden="1"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15">
      <c r="A827" s="9"/>
      <c r="B827" s="70" t="s">
        <v>388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hidden="1"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hidden="1"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hidden="1"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hidden="1"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hidden="1"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hidden="1"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hidden="1"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hidden="1"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hidden="1"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hidden="1"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hidden="1"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hidden="1"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hidden="1"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hidden="1"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hidden="1"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hidden="1"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hidden="1"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hidden="1"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hidden="1"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hidden="1"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hidden="1"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hidden="1"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hidden="1"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hidden="1"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hidden="1"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hidden="1"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hidden="1"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hidden="1"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hidden="1"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hidden="1"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59" spans="1:50" hidden="1" x14ac:dyDescent="0.15"/>
    <row r="860" spans="1:50" hidden="1" x14ac:dyDescent="0.15">
      <c r="A860" s="9"/>
      <c r="B860" s="70" t="s">
        <v>389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15">
      <c r="A861" s="112"/>
      <c r="B861" s="112"/>
      <c r="C861" s="118" t="s">
        <v>379</v>
      </c>
      <c r="D861" s="118"/>
      <c r="E861" s="118"/>
      <c r="F861" s="118"/>
      <c r="G861" s="118"/>
      <c r="H861" s="118"/>
      <c r="I861" s="118"/>
      <c r="J861" s="118"/>
      <c r="K861" s="118"/>
      <c r="L861" s="118"/>
      <c r="M861" s="118" t="s">
        <v>380</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381</v>
      </c>
      <c r="AL861" s="118"/>
      <c r="AM861" s="118"/>
      <c r="AN861" s="118"/>
      <c r="AO861" s="118"/>
      <c r="AP861" s="118"/>
      <c r="AQ861" s="118" t="s">
        <v>23</v>
      </c>
      <c r="AR861" s="118"/>
      <c r="AS861" s="118"/>
      <c r="AT861" s="118"/>
      <c r="AU861" s="120" t="s">
        <v>24</v>
      </c>
      <c r="AV861" s="121"/>
      <c r="AW861" s="121"/>
      <c r="AX861" s="122"/>
    </row>
    <row r="862" spans="1:50" ht="24" hidden="1"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hidden="1"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hidden="1"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hidden="1"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hidden="1"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hidden="1"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hidden="1"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hidden="1"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hidden="1"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hidden="1"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hidden="1"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hidden="1"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hidden="1"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hidden="1"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hidden="1"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hidden="1"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hidden="1"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hidden="1"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hidden="1"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hidden="1"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hidden="1"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hidden="1"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hidden="1"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hidden="1"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hidden="1"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hidden="1"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hidden="1"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hidden="1"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hidden="1"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hidden="1"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2" spans="1:50" hidden="1" x14ac:dyDescent="0.15"/>
    <row r="893" spans="1:50" hidden="1" x14ac:dyDescent="0.15">
      <c r="A893" s="9"/>
      <c r="B893" s="70" t="s">
        <v>390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15">
      <c r="A894" s="112"/>
      <c r="B894" s="112"/>
      <c r="C894" s="118" t="s">
        <v>379</v>
      </c>
      <c r="D894" s="118"/>
      <c r="E894" s="118"/>
      <c r="F894" s="118"/>
      <c r="G894" s="118"/>
      <c r="H894" s="118"/>
      <c r="I894" s="118"/>
      <c r="J894" s="118"/>
      <c r="K894" s="118"/>
      <c r="L894" s="118"/>
      <c r="M894" s="118" t="s">
        <v>380</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381</v>
      </c>
      <c r="AL894" s="118"/>
      <c r="AM894" s="118"/>
      <c r="AN894" s="118"/>
      <c r="AO894" s="118"/>
      <c r="AP894" s="118"/>
      <c r="AQ894" s="118" t="s">
        <v>23</v>
      </c>
      <c r="AR894" s="118"/>
      <c r="AS894" s="118"/>
      <c r="AT894" s="118"/>
      <c r="AU894" s="120" t="s">
        <v>24</v>
      </c>
      <c r="AV894" s="121"/>
      <c r="AW894" s="121"/>
      <c r="AX894" s="122"/>
    </row>
    <row r="895" spans="1:50" ht="24" hidden="1"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hidden="1"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hidden="1"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hidden="1"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hidden="1"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hidden="1"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hidden="1"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hidden="1"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hidden="1"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hidden="1"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hidden="1"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hidden="1"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hidden="1"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hidden="1"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hidden="1"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hidden="1"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hidden="1"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hidden="1"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hidden="1"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hidden="1"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hidden="1"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hidden="1"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hidden="1"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hidden="1"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hidden="1"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hidden="1"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hidden="1"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hidden="1"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hidden="1"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hidden="1"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5" spans="1:50" hidden="1" x14ac:dyDescent="0.15"/>
    <row r="926" spans="1:50" hidden="1"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hidden="1"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hidden="1"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hidden="1"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hidden="1"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hidden="1"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hidden="1"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hidden="1"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hidden="1"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hidden="1"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hidden="1"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hidden="1"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hidden="1"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hidden="1"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hidden="1"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hidden="1"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hidden="1"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hidden="1"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hidden="1"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hidden="1"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hidden="1"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hidden="1"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hidden="1"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hidden="1"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hidden="1"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hidden="1"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hidden="1"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hidden="1"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hidden="1"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hidden="1"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hidden="1"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8" spans="1:50" hidden="1" x14ac:dyDescent="0.15"/>
    <row r="959" spans="1:50" hidden="1" x14ac:dyDescent="0.15">
      <c r="A959" s="9"/>
      <c r="B959" s="70" t="s">
        <v>391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hidden="1"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hidden="1"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hidden="1"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hidden="1"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hidden="1"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hidden="1"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hidden="1"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hidden="1"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hidden="1"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hidden="1"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hidden="1"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hidden="1"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hidden="1"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hidden="1"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hidden="1"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hidden="1"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hidden="1"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hidden="1"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hidden="1"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hidden="1"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hidden="1"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hidden="1"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hidden="1"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hidden="1"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hidden="1"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hidden="1"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hidden="1"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hidden="1"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hidden="1"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hidden="1"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1" spans="1:50" hidden="1" x14ac:dyDescent="0.15"/>
    <row r="992" spans="1:50" hidden="1" x14ac:dyDescent="0.15">
      <c r="A992" s="9"/>
      <c r="B992" s="70" t="s">
        <v>392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hidden="1"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hidden="1"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hidden="1"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hidden="1"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hidden="1"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hidden="1"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hidden="1"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hidden="1"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hidden="1"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hidden="1"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hidden="1"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hidden="1"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hidden="1"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hidden="1"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hidden="1"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hidden="1"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hidden="1"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hidden="1"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hidden="1"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hidden="1"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hidden="1"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hidden="1"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hidden="1"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hidden="1"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hidden="1"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hidden="1"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hidden="1"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hidden="1"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hidden="1"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hidden="1"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4" spans="1:50" hidden="1" x14ac:dyDescent="0.15"/>
    <row r="1025" spans="1:50" hidden="1" x14ac:dyDescent="0.15">
      <c r="A1025" s="9"/>
      <c r="B1025" s="70" t="s">
        <v>393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15">
      <c r="A1026" s="112"/>
      <c r="B1026" s="112"/>
      <c r="C1026" s="118" t="s">
        <v>394</v>
      </c>
      <c r="D1026" s="118"/>
      <c r="E1026" s="118"/>
      <c r="F1026" s="118"/>
      <c r="G1026" s="118"/>
      <c r="H1026" s="118"/>
      <c r="I1026" s="118"/>
      <c r="J1026" s="118"/>
      <c r="K1026" s="118"/>
      <c r="L1026" s="118"/>
      <c r="M1026" s="118" t="s">
        <v>395</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396</v>
      </c>
      <c r="AL1026" s="118"/>
      <c r="AM1026" s="118"/>
      <c r="AN1026" s="118"/>
      <c r="AO1026" s="118"/>
      <c r="AP1026" s="118"/>
      <c r="AQ1026" s="118" t="s">
        <v>23</v>
      </c>
      <c r="AR1026" s="118"/>
      <c r="AS1026" s="118"/>
      <c r="AT1026" s="118"/>
      <c r="AU1026" s="120" t="s">
        <v>24</v>
      </c>
      <c r="AV1026" s="121"/>
      <c r="AW1026" s="121"/>
      <c r="AX1026" s="122"/>
    </row>
    <row r="1027" spans="1:50" ht="24" hidden="1"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hidden="1"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hidden="1"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hidden="1"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hidden="1"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hidden="1"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hidden="1"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hidden="1"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hidden="1"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hidden="1"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hidden="1"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hidden="1"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hidden="1"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hidden="1"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hidden="1"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hidden="1"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hidden="1"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hidden="1"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hidden="1"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hidden="1"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hidden="1"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hidden="1"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hidden="1"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hidden="1"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hidden="1"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hidden="1"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hidden="1"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hidden="1"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hidden="1"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hidden="1"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7" spans="1:50" hidden="1" x14ac:dyDescent="0.15"/>
    <row r="1058" spans="1:50" hidden="1" x14ac:dyDescent="0.15">
      <c r="A1058" s="9"/>
      <c r="B1058" s="70" t="s">
        <v>397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hidden="1"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hidden="1"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hidden="1"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hidden="1"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hidden="1"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hidden="1"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hidden="1"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hidden="1"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hidden="1"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hidden="1"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hidden="1"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hidden="1"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hidden="1"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hidden="1"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hidden="1"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hidden="1"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hidden="1"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hidden="1"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hidden="1"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hidden="1"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hidden="1"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hidden="1"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hidden="1"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hidden="1"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hidden="1"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hidden="1"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hidden="1"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hidden="1"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hidden="1"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hidden="1"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hidden="1"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15">
      <c r="A1091" s="9"/>
      <c r="B1091" s="70" t="s">
        <v>398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15">
      <c r="A1092" s="112"/>
      <c r="B1092" s="112"/>
      <c r="C1092" s="118" t="s">
        <v>379</v>
      </c>
      <c r="D1092" s="118"/>
      <c r="E1092" s="118"/>
      <c r="F1092" s="118"/>
      <c r="G1092" s="118"/>
      <c r="H1092" s="118"/>
      <c r="I1092" s="118"/>
      <c r="J1092" s="118"/>
      <c r="K1092" s="118"/>
      <c r="L1092" s="118"/>
      <c r="M1092" s="118" t="s">
        <v>380</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381</v>
      </c>
      <c r="AL1092" s="118"/>
      <c r="AM1092" s="118"/>
      <c r="AN1092" s="118"/>
      <c r="AO1092" s="118"/>
      <c r="AP1092" s="118"/>
      <c r="AQ1092" s="118" t="s">
        <v>23</v>
      </c>
      <c r="AR1092" s="118"/>
      <c r="AS1092" s="118"/>
      <c r="AT1092" s="118"/>
      <c r="AU1092" s="120" t="s">
        <v>24</v>
      </c>
      <c r="AV1092" s="121"/>
      <c r="AW1092" s="121"/>
      <c r="AX1092" s="122"/>
    </row>
    <row r="1093" spans="1:50" ht="24" hidden="1"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hidden="1"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hidden="1"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hidden="1"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hidden="1"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hidden="1"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hidden="1"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hidden="1"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hidden="1"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hidden="1"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hidden="1"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hidden="1"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hidden="1"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hidden="1"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hidden="1"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hidden="1"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hidden="1"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hidden="1"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hidden="1"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hidden="1"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hidden="1"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hidden="1"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hidden="1"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hidden="1"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hidden="1"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hidden="1"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hidden="1"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hidden="1"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hidden="1"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hidden="1"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3" spans="1:50" hidden="1" x14ac:dyDescent="0.15"/>
    <row r="1124" spans="1:50" hidden="1" x14ac:dyDescent="0.15">
      <c r="A1124" s="9"/>
      <c r="B1124" s="70" t="s">
        <v>399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hidden="1"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hidden="1"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hidden="1"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hidden="1"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hidden="1"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hidden="1"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hidden="1"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hidden="1"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hidden="1"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hidden="1"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hidden="1"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hidden="1"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hidden="1"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hidden="1"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hidden="1"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hidden="1"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hidden="1"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hidden="1"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hidden="1"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hidden="1"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hidden="1"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hidden="1"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hidden="1"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hidden="1"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hidden="1"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hidden="1"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hidden="1"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hidden="1"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hidden="1"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hidden="1"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6" spans="1:50" hidden="1" x14ac:dyDescent="0.15"/>
    <row r="1157" spans="1:50" hidden="1" x14ac:dyDescent="0.15">
      <c r="A1157" s="9"/>
      <c r="B1157" s="70" t="s">
        <v>400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15">
      <c r="A1158" s="112"/>
      <c r="B1158" s="112"/>
      <c r="C1158" s="118" t="s">
        <v>379</v>
      </c>
      <c r="D1158" s="118"/>
      <c r="E1158" s="118"/>
      <c r="F1158" s="118"/>
      <c r="G1158" s="118"/>
      <c r="H1158" s="118"/>
      <c r="I1158" s="118"/>
      <c r="J1158" s="118"/>
      <c r="K1158" s="118"/>
      <c r="L1158" s="118"/>
      <c r="M1158" s="118" t="s">
        <v>380</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381</v>
      </c>
      <c r="AL1158" s="118"/>
      <c r="AM1158" s="118"/>
      <c r="AN1158" s="118"/>
      <c r="AO1158" s="118"/>
      <c r="AP1158" s="118"/>
      <c r="AQ1158" s="118" t="s">
        <v>23</v>
      </c>
      <c r="AR1158" s="118"/>
      <c r="AS1158" s="118"/>
      <c r="AT1158" s="118"/>
      <c r="AU1158" s="120" t="s">
        <v>24</v>
      </c>
      <c r="AV1158" s="121"/>
      <c r="AW1158" s="121"/>
      <c r="AX1158" s="122"/>
    </row>
    <row r="1159" spans="1:50" ht="24" hidden="1"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hidden="1"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hidden="1"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hidden="1"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hidden="1"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hidden="1"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hidden="1"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hidden="1"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hidden="1"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hidden="1"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hidden="1"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hidden="1"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hidden="1"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hidden="1"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hidden="1"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hidden="1"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hidden="1"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hidden="1"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hidden="1"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hidden="1"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hidden="1"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hidden="1"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hidden="1"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hidden="1"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hidden="1"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hidden="1"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hidden="1"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hidden="1"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hidden="1"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hidden="1"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89" spans="1:50" hidden="1" x14ac:dyDescent="0.15"/>
    <row r="1190" spans="1:50" hidden="1" x14ac:dyDescent="0.15">
      <c r="A1190" s="9"/>
      <c r="B1190" s="70" t="s">
        <v>401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hidden="1"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hidden="1"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hidden="1"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hidden="1"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hidden="1"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hidden="1"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hidden="1"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hidden="1"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hidden="1"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hidden="1"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hidden="1"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hidden="1"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hidden="1"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hidden="1"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hidden="1"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hidden="1"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hidden="1"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hidden="1"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hidden="1"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hidden="1"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hidden="1"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hidden="1"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hidden="1"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hidden="1"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hidden="1"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hidden="1"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hidden="1"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hidden="1"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hidden="1"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hidden="1"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2" spans="1:50" hidden="1" x14ac:dyDescent="0.15"/>
    <row r="1223" spans="1:50" hidden="1"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hidden="1"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hidden="1"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hidden="1"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hidden="1"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hidden="1"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hidden="1"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hidden="1"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hidden="1"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hidden="1"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hidden="1"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hidden="1"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hidden="1"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hidden="1"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hidden="1"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hidden="1"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hidden="1"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hidden="1"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hidden="1"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hidden="1"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hidden="1"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hidden="1"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hidden="1"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hidden="1"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hidden="1"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hidden="1"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hidden="1"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hidden="1"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hidden="1"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hidden="1"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hidden="1"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5" spans="1:50" hidden="1" x14ac:dyDescent="0.15"/>
    <row r="1256" spans="1:50" hidden="1" x14ac:dyDescent="0.15">
      <c r="A1256" s="9"/>
      <c r="B1256" s="70" t="s">
        <v>402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hidden="1"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hidden="1"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hidden="1"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hidden="1"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hidden="1"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hidden="1"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hidden="1"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hidden="1"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hidden="1"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hidden="1"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hidden="1"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hidden="1"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hidden="1"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hidden="1"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hidden="1"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hidden="1"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hidden="1"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hidden="1"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hidden="1"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hidden="1"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hidden="1"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hidden="1"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hidden="1"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hidden="1"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hidden="1"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hidden="1"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hidden="1"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hidden="1"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hidden="1"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hidden="1"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8" spans="1:50" hidden="1" x14ac:dyDescent="0.15"/>
    <row r="1289" spans="1:50" hidden="1" x14ac:dyDescent="0.15">
      <c r="A1289" s="9"/>
      <c r="B1289" s="70" t="s">
        <v>403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hidden="1"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hidden="1"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hidden="1"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hidden="1"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hidden="1"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hidden="1"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hidden="1"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hidden="1"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hidden="1"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hidden="1"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hidden="1"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hidden="1"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hidden="1"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hidden="1"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hidden="1"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hidden="1"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hidden="1"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hidden="1"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hidden="1"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hidden="1"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hidden="1"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hidden="1"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hidden="1"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hidden="1"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hidden="1"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hidden="1"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hidden="1"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hidden="1"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hidden="1"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hidden="1"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row r="1321" spans="1:50" hidden="1" x14ac:dyDescent="0.15"/>
    <row r="1322" spans="1:50" hidden="1" x14ac:dyDescent="0.15"/>
    <row r="1323" spans="1:50" hidden="1" x14ac:dyDescent="0.15"/>
    <row r="1324" spans="1:50" hidden="1" x14ac:dyDescent="0.15"/>
    <row r="1325" spans="1:50" hidden="1" x14ac:dyDescent="0.15"/>
    <row r="1326" spans="1:50" hidden="1" x14ac:dyDescent="0.15"/>
    <row r="1327" spans="1:50" hidden="1" x14ac:dyDescent="0.15"/>
    <row r="1328" spans="1:50"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583" priority="583">
      <formula>IF(RIGHT(TEXT(AK4,"0.#"),1)=".",FALSE,TRUE)</formula>
    </cfRule>
    <cfRule type="expression" dxfId="582" priority="584">
      <formula>IF(RIGHT(TEXT(AK4,"0.#"),1)=".",TRUE,FALSE)</formula>
    </cfRule>
  </conditionalFormatting>
  <conditionalFormatting sqref="AU4:AX4">
    <cfRule type="expression" dxfId="581" priority="579">
      <formula>IF(AND(AU4&gt;=0, RIGHT(TEXT(AU4,"0.#"),1)&lt;&gt;"."),TRUE,FALSE)</formula>
    </cfRule>
    <cfRule type="expression" dxfId="580" priority="580">
      <formula>IF(AND(AU4&gt;=0, RIGHT(TEXT(AU4,"0.#"),1)="."),TRUE,FALSE)</formula>
    </cfRule>
    <cfRule type="expression" dxfId="579" priority="581">
      <formula>IF(AND(AU4&lt;0, RIGHT(TEXT(AU4,"0.#"),1)&lt;&gt;"."),TRUE,FALSE)</formula>
    </cfRule>
    <cfRule type="expression" dxfId="578" priority="582">
      <formula>IF(AND(AU4&lt;0, RIGHT(TEXT(AU4,"0.#"),1)="."),TRUE,FALSE)</formula>
    </cfRule>
  </conditionalFormatting>
  <conditionalFormatting sqref="AK5:AK33">
    <cfRule type="expression" dxfId="577" priority="577">
      <formula>IF(RIGHT(TEXT(AK5,"0.#"),1)=".",FALSE,TRUE)</formula>
    </cfRule>
    <cfRule type="expression" dxfId="576" priority="578">
      <formula>IF(RIGHT(TEXT(AK5,"0.#"),1)=".",TRUE,FALSE)</formula>
    </cfRule>
  </conditionalFormatting>
  <conditionalFormatting sqref="AU5:AX33">
    <cfRule type="expression" dxfId="575" priority="573">
      <formula>IF(AND(AU5&gt;=0, RIGHT(TEXT(AU5,"0.#"),1)&lt;&gt;"."),TRUE,FALSE)</formula>
    </cfRule>
    <cfRule type="expression" dxfId="574" priority="574">
      <formula>IF(AND(AU5&gt;=0, RIGHT(TEXT(AU5,"0.#"),1)="."),TRUE,FALSE)</formula>
    </cfRule>
    <cfRule type="expression" dxfId="573" priority="575">
      <formula>IF(AND(AU5&lt;0, RIGHT(TEXT(AU5,"0.#"),1)&lt;&gt;"."),TRUE,FALSE)</formula>
    </cfRule>
    <cfRule type="expression" dxfId="572" priority="576">
      <formula>IF(AND(AU5&lt;0, RIGHT(TEXT(AU5,"0.#"),1)="."),TRUE,FALSE)</formula>
    </cfRule>
  </conditionalFormatting>
  <conditionalFormatting sqref="AK37">
    <cfRule type="expression" dxfId="571" priority="571">
      <formula>IF(RIGHT(TEXT(AK37,"0.#"),1)=".",FALSE,TRUE)</formula>
    </cfRule>
    <cfRule type="expression" dxfId="570" priority="572">
      <formula>IF(RIGHT(TEXT(AK37,"0.#"),1)=".",TRUE,FALSE)</formula>
    </cfRule>
  </conditionalFormatting>
  <conditionalFormatting sqref="AU37:AX37">
    <cfRule type="expression" dxfId="569" priority="567">
      <formula>IF(AND(AU37&gt;=0, RIGHT(TEXT(AU37,"0.#"),1)&lt;&gt;"."),TRUE,FALSE)</formula>
    </cfRule>
    <cfRule type="expression" dxfId="568" priority="568">
      <formula>IF(AND(AU37&gt;=0, RIGHT(TEXT(AU37,"0.#"),1)="."),TRUE,FALSE)</formula>
    </cfRule>
    <cfRule type="expression" dxfId="567" priority="569">
      <formula>IF(AND(AU37&lt;0, RIGHT(TEXT(AU37,"0.#"),1)&lt;&gt;"."),TRUE,FALSE)</formula>
    </cfRule>
    <cfRule type="expression" dxfId="566" priority="570">
      <formula>IF(AND(AU37&lt;0, RIGHT(TEXT(AU37,"0.#"),1)="."),TRUE,FALSE)</formula>
    </cfRule>
  </conditionalFormatting>
  <conditionalFormatting sqref="AK38:AK66">
    <cfRule type="expression" dxfId="565" priority="565">
      <formula>IF(RIGHT(TEXT(AK38,"0.#"),1)=".",FALSE,TRUE)</formula>
    </cfRule>
    <cfRule type="expression" dxfId="564" priority="566">
      <formula>IF(RIGHT(TEXT(AK38,"0.#"),1)=".",TRUE,FALSE)</formula>
    </cfRule>
  </conditionalFormatting>
  <conditionalFormatting sqref="AU38:AX66">
    <cfRule type="expression" dxfId="563" priority="561">
      <formula>IF(AND(AU38&gt;=0, RIGHT(TEXT(AU38,"0.#"),1)&lt;&gt;"."),TRUE,FALSE)</formula>
    </cfRule>
    <cfRule type="expression" dxfId="562" priority="562">
      <formula>IF(AND(AU38&gt;=0, RIGHT(TEXT(AU38,"0.#"),1)="."),TRUE,FALSE)</formula>
    </cfRule>
    <cfRule type="expression" dxfId="561" priority="563">
      <formula>IF(AND(AU38&lt;0, RIGHT(TEXT(AU38,"0.#"),1)&lt;&gt;"."),TRUE,FALSE)</formula>
    </cfRule>
    <cfRule type="expression" dxfId="560" priority="564">
      <formula>IF(AND(AU38&lt;0, RIGHT(TEXT(AU38,"0.#"),1)="."),TRUE,FALSE)</formula>
    </cfRule>
  </conditionalFormatting>
  <conditionalFormatting sqref="AK70">
    <cfRule type="expression" dxfId="559" priority="559">
      <formula>IF(RIGHT(TEXT(AK70,"0.#"),1)=".",FALSE,TRUE)</formula>
    </cfRule>
    <cfRule type="expression" dxfId="558" priority="560">
      <formula>IF(RIGHT(TEXT(AK70,"0.#"),1)=".",TRUE,FALSE)</formula>
    </cfRule>
  </conditionalFormatting>
  <conditionalFormatting sqref="AU70:AX70">
    <cfRule type="expression" dxfId="557" priority="555">
      <formula>IF(AND(AU70&gt;=0, RIGHT(TEXT(AU70,"0.#"),1)&lt;&gt;"."),TRUE,FALSE)</formula>
    </cfRule>
    <cfRule type="expression" dxfId="556" priority="556">
      <formula>IF(AND(AU70&gt;=0, RIGHT(TEXT(AU70,"0.#"),1)="."),TRUE,FALSE)</formula>
    </cfRule>
    <cfRule type="expression" dxfId="555" priority="557">
      <formula>IF(AND(AU70&lt;0, RIGHT(TEXT(AU70,"0.#"),1)&lt;&gt;"."),TRUE,FALSE)</formula>
    </cfRule>
    <cfRule type="expression" dxfId="554" priority="558">
      <formula>IF(AND(AU70&lt;0, RIGHT(TEXT(AU70,"0.#"),1)="."),TRUE,FALSE)</formula>
    </cfRule>
  </conditionalFormatting>
  <conditionalFormatting sqref="AK71:AK99">
    <cfRule type="expression" dxfId="553" priority="553">
      <formula>IF(RIGHT(TEXT(AK71,"0.#"),1)=".",FALSE,TRUE)</formula>
    </cfRule>
    <cfRule type="expression" dxfId="552" priority="554">
      <formula>IF(RIGHT(TEXT(AK71,"0.#"),1)=".",TRUE,FALSE)</formula>
    </cfRule>
  </conditionalFormatting>
  <conditionalFormatting sqref="AU71:AX99">
    <cfRule type="expression" dxfId="551" priority="549">
      <formula>IF(AND(AU71&gt;=0, RIGHT(TEXT(AU71,"0.#"),1)&lt;&gt;"."),TRUE,FALSE)</formula>
    </cfRule>
    <cfRule type="expression" dxfId="550" priority="550">
      <formula>IF(AND(AU71&gt;=0, RIGHT(TEXT(AU71,"0.#"),1)="."),TRUE,FALSE)</formula>
    </cfRule>
    <cfRule type="expression" dxfId="549" priority="551">
      <formula>IF(AND(AU71&lt;0, RIGHT(TEXT(AU71,"0.#"),1)&lt;&gt;"."),TRUE,FALSE)</formula>
    </cfRule>
    <cfRule type="expression" dxfId="548" priority="552">
      <formula>IF(AND(AU71&lt;0, RIGHT(TEXT(AU71,"0.#"),1)="."),TRUE,FALSE)</formula>
    </cfRule>
  </conditionalFormatting>
  <conditionalFormatting sqref="AK103">
    <cfRule type="expression" dxfId="547" priority="547">
      <formula>IF(RIGHT(TEXT(AK103,"0.#"),1)=".",FALSE,TRUE)</formula>
    </cfRule>
    <cfRule type="expression" dxfId="546" priority="548">
      <formula>IF(RIGHT(TEXT(AK103,"0.#"),1)=".",TRUE,FALSE)</formula>
    </cfRule>
  </conditionalFormatting>
  <conditionalFormatting sqref="AU103:AX103">
    <cfRule type="expression" dxfId="545" priority="543">
      <formula>IF(AND(AU103&gt;=0, RIGHT(TEXT(AU103,"0.#"),1)&lt;&gt;"."),TRUE,FALSE)</formula>
    </cfRule>
    <cfRule type="expression" dxfId="544" priority="544">
      <formula>IF(AND(AU103&gt;=0, RIGHT(TEXT(AU103,"0.#"),1)="."),TRUE,FALSE)</formula>
    </cfRule>
    <cfRule type="expression" dxfId="543" priority="545">
      <formula>IF(AND(AU103&lt;0, RIGHT(TEXT(AU103,"0.#"),1)&lt;&gt;"."),TRUE,FALSE)</formula>
    </cfRule>
    <cfRule type="expression" dxfId="542" priority="546">
      <formula>IF(AND(AU103&lt;0, RIGHT(TEXT(AU103,"0.#"),1)="."),TRUE,FALSE)</formula>
    </cfRule>
  </conditionalFormatting>
  <conditionalFormatting sqref="AK104:AK132">
    <cfRule type="expression" dxfId="541" priority="541">
      <formula>IF(RIGHT(TEXT(AK104,"0.#"),1)=".",FALSE,TRUE)</formula>
    </cfRule>
    <cfRule type="expression" dxfId="540" priority="542">
      <formula>IF(RIGHT(TEXT(AK104,"0.#"),1)=".",TRUE,FALSE)</formula>
    </cfRule>
  </conditionalFormatting>
  <conditionalFormatting sqref="AU104:AX132">
    <cfRule type="expression" dxfId="539" priority="537">
      <formula>IF(AND(AU104&gt;=0, RIGHT(TEXT(AU104,"0.#"),1)&lt;&gt;"."),TRUE,FALSE)</formula>
    </cfRule>
    <cfRule type="expression" dxfId="538" priority="538">
      <formula>IF(AND(AU104&gt;=0, RIGHT(TEXT(AU104,"0.#"),1)="."),TRUE,FALSE)</formula>
    </cfRule>
    <cfRule type="expression" dxfId="537" priority="539">
      <formula>IF(AND(AU104&lt;0, RIGHT(TEXT(AU104,"0.#"),1)&lt;&gt;"."),TRUE,FALSE)</formula>
    </cfRule>
    <cfRule type="expression" dxfId="536" priority="540">
      <formula>IF(AND(AU104&lt;0, RIGHT(TEXT(AU104,"0.#"),1)="."),TRUE,FALSE)</formula>
    </cfRule>
  </conditionalFormatting>
  <conditionalFormatting sqref="AK136">
    <cfRule type="expression" dxfId="535" priority="535">
      <formula>IF(RIGHT(TEXT(AK136,"0.#"),1)=".",FALSE,TRUE)</formula>
    </cfRule>
    <cfRule type="expression" dxfId="534" priority="536">
      <formula>IF(RIGHT(TEXT(AK136,"0.#"),1)=".",TRUE,FALSE)</formula>
    </cfRule>
  </conditionalFormatting>
  <conditionalFormatting sqref="AU136:AX136">
    <cfRule type="expression" dxfId="533" priority="531">
      <formula>IF(AND(AU136&gt;=0, RIGHT(TEXT(AU136,"0.#"),1)&lt;&gt;"."),TRUE,FALSE)</formula>
    </cfRule>
    <cfRule type="expression" dxfId="532" priority="532">
      <formula>IF(AND(AU136&gt;=0, RIGHT(TEXT(AU136,"0.#"),1)="."),TRUE,FALSE)</formula>
    </cfRule>
    <cfRule type="expression" dxfId="531" priority="533">
      <formula>IF(AND(AU136&lt;0, RIGHT(TEXT(AU136,"0.#"),1)&lt;&gt;"."),TRUE,FALSE)</formula>
    </cfRule>
    <cfRule type="expression" dxfId="530" priority="534">
      <formula>IF(AND(AU136&lt;0, RIGHT(TEXT(AU136,"0.#"),1)="."),TRUE,FALSE)</formula>
    </cfRule>
  </conditionalFormatting>
  <conditionalFormatting sqref="AK137:AK165">
    <cfRule type="expression" dxfId="529" priority="529">
      <formula>IF(RIGHT(TEXT(AK137,"0.#"),1)=".",FALSE,TRUE)</formula>
    </cfRule>
    <cfRule type="expression" dxfId="528" priority="530">
      <formula>IF(RIGHT(TEXT(AK137,"0.#"),1)=".",TRUE,FALSE)</formula>
    </cfRule>
  </conditionalFormatting>
  <conditionalFormatting sqref="AU137:AX165">
    <cfRule type="expression" dxfId="527" priority="525">
      <formula>IF(AND(AU137&gt;=0, RIGHT(TEXT(AU137,"0.#"),1)&lt;&gt;"."),TRUE,FALSE)</formula>
    </cfRule>
    <cfRule type="expression" dxfId="526" priority="526">
      <formula>IF(AND(AU137&gt;=0, RIGHT(TEXT(AU137,"0.#"),1)="."),TRUE,FALSE)</formula>
    </cfRule>
    <cfRule type="expression" dxfId="525" priority="527">
      <formula>IF(AND(AU137&lt;0, RIGHT(TEXT(AU137,"0.#"),1)&lt;&gt;"."),TRUE,FALSE)</formula>
    </cfRule>
    <cfRule type="expression" dxfId="524" priority="528">
      <formula>IF(AND(AU137&lt;0, RIGHT(TEXT(AU137,"0.#"),1)="."),TRUE,FALSE)</formula>
    </cfRule>
  </conditionalFormatting>
  <conditionalFormatting sqref="AK169">
    <cfRule type="expression" dxfId="523" priority="523">
      <formula>IF(RIGHT(TEXT(AK169,"0.#"),1)=".",FALSE,TRUE)</formula>
    </cfRule>
    <cfRule type="expression" dxfId="522" priority="524">
      <formula>IF(RIGHT(TEXT(AK169,"0.#"),1)=".",TRUE,FALSE)</formula>
    </cfRule>
  </conditionalFormatting>
  <conditionalFormatting sqref="AU169:AX169">
    <cfRule type="expression" dxfId="521" priority="519">
      <formula>IF(AND(AU169&gt;=0, RIGHT(TEXT(AU169,"0.#"),1)&lt;&gt;"."),TRUE,FALSE)</formula>
    </cfRule>
    <cfRule type="expression" dxfId="520" priority="520">
      <formula>IF(AND(AU169&gt;=0, RIGHT(TEXT(AU169,"0.#"),1)="."),TRUE,FALSE)</formula>
    </cfRule>
    <cfRule type="expression" dxfId="519" priority="521">
      <formula>IF(AND(AU169&lt;0, RIGHT(TEXT(AU169,"0.#"),1)&lt;&gt;"."),TRUE,FALSE)</formula>
    </cfRule>
    <cfRule type="expression" dxfId="518" priority="522">
      <formula>IF(AND(AU169&lt;0, RIGHT(TEXT(AU169,"0.#"),1)="."),TRUE,FALSE)</formula>
    </cfRule>
  </conditionalFormatting>
  <conditionalFormatting sqref="AK170:AK198">
    <cfRule type="expression" dxfId="517" priority="517">
      <formula>IF(RIGHT(TEXT(AK170,"0.#"),1)=".",FALSE,TRUE)</formula>
    </cfRule>
    <cfRule type="expression" dxfId="516" priority="518">
      <formula>IF(RIGHT(TEXT(AK170,"0.#"),1)=".",TRUE,FALSE)</formula>
    </cfRule>
  </conditionalFormatting>
  <conditionalFormatting sqref="AU170:AX198">
    <cfRule type="expression" dxfId="515" priority="513">
      <formula>IF(AND(AU170&gt;=0, RIGHT(TEXT(AU170,"0.#"),1)&lt;&gt;"."),TRUE,FALSE)</formula>
    </cfRule>
    <cfRule type="expression" dxfId="514" priority="514">
      <formula>IF(AND(AU170&gt;=0, RIGHT(TEXT(AU170,"0.#"),1)="."),TRUE,FALSE)</formula>
    </cfRule>
    <cfRule type="expression" dxfId="513" priority="515">
      <formula>IF(AND(AU170&lt;0, RIGHT(TEXT(AU170,"0.#"),1)&lt;&gt;"."),TRUE,FALSE)</formula>
    </cfRule>
    <cfRule type="expression" dxfId="512" priority="516">
      <formula>IF(AND(AU170&lt;0, RIGHT(TEXT(AU170,"0.#"),1)="."),TRUE,FALSE)</formula>
    </cfRule>
  </conditionalFormatting>
  <conditionalFormatting sqref="AK202">
    <cfRule type="expression" dxfId="511" priority="511">
      <formula>IF(RIGHT(TEXT(AK202,"0.#"),1)=".",FALSE,TRUE)</formula>
    </cfRule>
    <cfRule type="expression" dxfId="510" priority="512">
      <formula>IF(RIGHT(TEXT(AK202,"0.#"),1)=".",TRUE,FALSE)</formula>
    </cfRule>
  </conditionalFormatting>
  <conditionalFormatting sqref="AU202:AX202">
    <cfRule type="expression" dxfId="509" priority="507">
      <formula>IF(AND(AU202&gt;=0, RIGHT(TEXT(AU202,"0.#"),1)&lt;&gt;"."),TRUE,FALSE)</formula>
    </cfRule>
    <cfRule type="expression" dxfId="508" priority="508">
      <formula>IF(AND(AU202&gt;=0, RIGHT(TEXT(AU202,"0.#"),1)="."),TRUE,FALSE)</formula>
    </cfRule>
    <cfRule type="expression" dxfId="507" priority="509">
      <formula>IF(AND(AU202&lt;0, RIGHT(TEXT(AU202,"0.#"),1)&lt;&gt;"."),TRUE,FALSE)</formula>
    </cfRule>
    <cfRule type="expression" dxfId="506" priority="510">
      <formula>IF(AND(AU202&lt;0, RIGHT(TEXT(AU202,"0.#"),1)="."),TRUE,FALSE)</formula>
    </cfRule>
  </conditionalFormatting>
  <conditionalFormatting sqref="AK203:AK231">
    <cfRule type="expression" dxfId="505" priority="505">
      <formula>IF(RIGHT(TEXT(AK203,"0.#"),1)=".",FALSE,TRUE)</formula>
    </cfRule>
    <cfRule type="expression" dxfId="504" priority="506">
      <formula>IF(RIGHT(TEXT(AK203,"0.#"),1)=".",TRUE,FALSE)</formula>
    </cfRule>
  </conditionalFormatting>
  <conditionalFormatting sqref="AU203:AX231">
    <cfRule type="expression" dxfId="503" priority="501">
      <formula>IF(AND(AU203&gt;=0, RIGHT(TEXT(AU203,"0.#"),1)&lt;&gt;"."),TRUE,FALSE)</formula>
    </cfRule>
    <cfRule type="expression" dxfId="502" priority="502">
      <formula>IF(AND(AU203&gt;=0, RIGHT(TEXT(AU203,"0.#"),1)="."),TRUE,FALSE)</formula>
    </cfRule>
    <cfRule type="expression" dxfId="501" priority="503">
      <formula>IF(AND(AU203&lt;0, RIGHT(TEXT(AU203,"0.#"),1)&lt;&gt;"."),TRUE,FALSE)</formula>
    </cfRule>
    <cfRule type="expression" dxfId="500" priority="504">
      <formula>IF(AND(AU203&lt;0, RIGHT(TEXT(AU203,"0.#"),1)="."),TRUE,FALSE)</formula>
    </cfRule>
  </conditionalFormatting>
  <conditionalFormatting sqref="AK235">
    <cfRule type="expression" dxfId="499" priority="499">
      <formula>IF(RIGHT(TEXT(AK235,"0.#"),1)=".",FALSE,TRUE)</formula>
    </cfRule>
    <cfRule type="expression" dxfId="498" priority="500">
      <formula>IF(RIGHT(TEXT(AK235,"0.#"),1)=".",TRUE,FALSE)</formula>
    </cfRule>
  </conditionalFormatting>
  <conditionalFormatting sqref="AU235:AX235">
    <cfRule type="expression" dxfId="497" priority="495">
      <formula>IF(AND(AU235&gt;=0, RIGHT(TEXT(AU235,"0.#"),1)&lt;&gt;"."),TRUE,FALSE)</formula>
    </cfRule>
    <cfRule type="expression" dxfId="496" priority="496">
      <formula>IF(AND(AU235&gt;=0, RIGHT(TEXT(AU235,"0.#"),1)="."),TRUE,FALSE)</formula>
    </cfRule>
    <cfRule type="expression" dxfId="495" priority="497">
      <formula>IF(AND(AU235&lt;0, RIGHT(TEXT(AU235,"0.#"),1)&lt;&gt;"."),TRUE,FALSE)</formula>
    </cfRule>
    <cfRule type="expression" dxfId="494" priority="498">
      <formula>IF(AND(AU235&lt;0, RIGHT(TEXT(AU235,"0.#"),1)="."),TRUE,FALSE)</formula>
    </cfRule>
  </conditionalFormatting>
  <conditionalFormatting sqref="AK236:AK264">
    <cfRule type="expression" dxfId="493" priority="493">
      <formula>IF(RIGHT(TEXT(AK236,"0.#"),1)=".",FALSE,TRUE)</formula>
    </cfRule>
    <cfRule type="expression" dxfId="492" priority="494">
      <formula>IF(RIGHT(TEXT(AK236,"0.#"),1)=".",TRUE,FALSE)</formula>
    </cfRule>
  </conditionalFormatting>
  <conditionalFormatting sqref="AU236:AX264">
    <cfRule type="expression" dxfId="491" priority="489">
      <formula>IF(AND(AU236&gt;=0, RIGHT(TEXT(AU236,"0.#"),1)&lt;&gt;"."),TRUE,FALSE)</formula>
    </cfRule>
    <cfRule type="expression" dxfId="490" priority="490">
      <formula>IF(AND(AU236&gt;=0, RIGHT(TEXT(AU236,"0.#"),1)="."),TRUE,FALSE)</formula>
    </cfRule>
    <cfRule type="expression" dxfId="489" priority="491">
      <formula>IF(AND(AU236&lt;0, RIGHT(TEXT(AU236,"0.#"),1)&lt;&gt;"."),TRUE,FALSE)</formula>
    </cfRule>
    <cfRule type="expression" dxfId="488" priority="492">
      <formula>IF(AND(AU236&lt;0, RIGHT(TEXT(AU236,"0.#"),1)="."),TRUE,FALSE)</formula>
    </cfRule>
  </conditionalFormatting>
  <conditionalFormatting sqref="AK268">
    <cfRule type="expression" dxfId="487" priority="487">
      <formula>IF(RIGHT(TEXT(AK268,"0.#"),1)=".",FALSE,TRUE)</formula>
    </cfRule>
    <cfRule type="expression" dxfId="486" priority="488">
      <formula>IF(RIGHT(TEXT(AK268,"0.#"),1)=".",TRUE,FALSE)</formula>
    </cfRule>
  </conditionalFormatting>
  <conditionalFormatting sqref="AU268:AX268">
    <cfRule type="expression" dxfId="485" priority="483">
      <formula>IF(AND(AU268&gt;=0, RIGHT(TEXT(AU268,"0.#"),1)&lt;&gt;"."),TRUE,FALSE)</formula>
    </cfRule>
    <cfRule type="expression" dxfId="484" priority="484">
      <formula>IF(AND(AU268&gt;=0, RIGHT(TEXT(AU268,"0.#"),1)="."),TRUE,FALSE)</formula>
    </cfRule>
    <cfRule type="expression" dxfId="483" priority="485">
      <formula>IF(AND(AU268&lt;0, RIGHT(TEXT(AU268,"0.#"),1)&lt;&gt;"."),TRUE,FALSE)</formula>
    </cfRule>
    <cfRule type="expression" dxfId="482" priority="486">
      <formula>IF(AND(AU268&lt;0, RIGHT(TEXT(AU268,"0.#"),1)="."),TRUE,FALSE)</formula>
    </cfRule>
  </conditionalFormatting>
  <conditionalFormatting sqref="AK269:AK297">
    <cfRule type="expression" dxfId="481" priority="481">
      <formula>IF(RIGHT(TEXT(AK269,"0.#"),1)=".",FALSE,TRUE)</formula>
    </cfRule>
    <cfRule type="expression" dxfId="480" priority="482">
      <formula>IF(RIGHT(TEXT(AK269,"0.#"),1)=".",TRUE,FALSE)</formula>
    </cfRule>
  </conditionalFormatting>
  <conditionalFormatting sqref="AU269:AX297">
    <cfRule type="expression" dxfId="479" priority="477">
      <formula>IF(AND(AU269&gt;=0, RIGHT(TEXT(AU269,"0.#"),1)&lt;&gt;"."),TRUE,FALSE)</formula>
    </cfRule>
    <cfRule type="expression" dxfId="478" priority="478">
      <formula>IF(AND(AU269&gt;=0, RIGHT(TEXT(AU269,"0.#"),1)="."),TRUE,FALSE)</formula>
    </cfRule>
    <cfRule type="expression" dxfId="477" priority="479">
      <formula>IF(AND(AU269&lt;0, RIGHT(TEXT(AU269,"0.#"),1)&lt;&gt;"."),TRUE,FALSE)</formula>
    </cfRule>
    <cfRule type="expression" dxfId="476" priority="480">
      <formula>IF(AND(AU269&lt;0, RIGHT(TEXT(AU269,"0.#"),1)="."),TRUE,FALSE)</formula>
    </cfRule>
  </conditionalFormatting>
  <conditionalFormatting sqref="AK301">
    <cfRule type="expression" dxfId="475" priority="475">
      <formula>IF(RIGHT(TEXT(AK301,"0.#"),1)=".",FALSE,TRUE)</formula>
    </cfRule>
    <cfRule type="expression" dxfId="474" priority="476">
      <formula>IF(RIGHT(TEXT(AK301,"0.#"),1)=".",TRUE,FALSE)</formula>
    </cfRule>
  </conditionalFormatting>
  <conditionalFormatting sqref="AU301:AX301">
    <cfRule type="expression" dxfId="473" priority="471">
      <formula>IF(AND(AU301&gt;=0, RIGHT(TEXT(AU301,"0.#"),1)&lt;&gt;"."),TRUE,FALSE)</formula>
    </cfRule>
    <cfRule type="expression" dxfId="472" priority="472">
      <formula>IF(AND(AU301&gt;=0, RIGHT(TEXT(AU301,"0.#"),1)="."),TRUE,FALSE)</formula>
    </cfRule>
    <cfRule type="expression" dxfId="471" priority="473">
      <formula>IF(AND(AU301&lt;0, RIGHT(TEXT(AU301,"0.#"),1)&lt;&gt;"."),TRUE,FALSE)</formula>
    </cfRule>
    <cfRule type="expression" dxfId="470" priority="474">
      <formula>IF(AND(AU301&lt;0, RIGHT(TEXT(AU301,"0.#"),1)="."),TRUE,FALSE)</formula>
    </cfRule>
  </conditionalFormatting>
  <conditionalFormatting sqref="AK302:AK330">
    <cfRule type="expression" dxfId="469" priority="469">
      <formula>IF(RIGHT(TEXT(AK302,"0.#"),1)=".",FALSE,TRUE)</formula>
    </cfRule>
    <cfRule type="expression" dxfId="468" priority="470">
      <formula>IF(RIGHT(TEXT(AK302,"0.#"),1)=".",TRUE,FALSE)</formula>
    </cfRule>
  </conditionalFormatting>
  <conditionalFormatting sqref="AU302:AX330">
    <cfRule type="expression" dxfId="467" priority="465">
      <formula>IF(AND(AU302&gt;=0, RIGHT(TEXT(AU302,"0.#"),1)&lt;&gt;"."),TRUE,FALSE)</formula>
    </cfRule>
    <cfRule type="expression" dxfId="466" priority="466">
      <formula>IF(AND(AU302&gt;=0, RIGHT(TEXT(AU302,"0.#"),1)="."),TRUE,FALSE)</formula>
    </cfRule>
    <cfRule type="expression" dxfId="465" priority="467">
      <formula>IF(AND(AU302&lt;0, RIGHT(TEXT(AU302,"0.#"),1)&lt;&gt;"."),TRUE,FALSE)</formula>
    </cfRule>
    <cfRule type="expression" dxfId="464" priority="468">
      <formula>IF(AND(AU302&lt;0, RIGHT(TEXT(AU302,"0.#"),1)="."),TRUE,FALSE)</formula>
    </cfRule>
  </conditionalFormatting>
  <conditionalFormatting sqref="AK334">
    <cfRule type="expression" dxfId="463" priority="463">
      <formula>IF(RIGHT(TEXT(AK334,"0.#"),1)=".",FALSE,TRUE)</formula>
    </cfRule>
    <cfRule type="expression" dxfId="462" priority="464">
      <formula>IF(RIGHT(TEXT(AK334,"0.#"),1)=".",TRUE,FALSE)</formula>
    </cfRule>
  </conditionalFormatting>
  <conditionalFormatting sqref="AU334:AX334">
    <cfRule type="expression" dxfId="461" priority="459">
      <formula>IF(AND(AU334&gt;=0, RIGHT(TEXT(AU334,"0.#"),1)&lt;&gt;"."),TRUE,FALSE)</formula>
    </cfRule>
    <cfRule type="expression" dxfId="460" priority="460">
      <formula>IF(AND(AU334&gt;=0, RIGHT(TEXT(AU334,"0.#"),1)="."),TRUE,FALSE)</formula>
    </cfRule>
    <cfRule type="expression" dxfId="459" priority="461">
      <formula>IF(AND(AU334&lt;0, RIGHT(TEXT(AU334,"0.#"),1)&lt;&gt;"."),TRUE,FALSE)</formula>
    </cfRule>
    <cfRule type="expression" dxfId="458" priority="462">
      <formula>IF(AND(AU334&lt;0, RIGHT(TEXT(AU334,"0.#"),1)="."),TRUE,FALSE)</formula>
    </cfRule>
  </conditionalFormatting>
  <conditionalFormatting sqref="AK335:AK363">
    <cfRule type="expression" dxfId="457" priority="457">
      <formula>IF(RIGHT(TEXT(AK335,"0.#"),1)=".",FALSE,TRUE)</formula>
    </cfRule>
    <cfRule type="expression" dxfId="456" priority="458">
      <formula>IF(RIGHT(TEXT(AK335,"0.#"),1)=".",TRUE,FALSE)</formula>
    </cfRule>
  </conditionalFormatting>
  <conditionalFormatting sqref="AU335:AX363">
    <cfRule type="expression" dxfId="455" priority="453">
      <formula>IF(AND(AU335&gt;=0, RIGHT(TEXT(AU335,"0.#"),1)&lt;&gt;"."),TRUE,FALSE)</formula>
    </cfRule>
    <cfRule type="expression" dxfId="454" priority="454">
      <formula>IF(AND(AU335&gt;=0, RIGHT(TEXT(AU335,"0.#"),1)="."),TRUE,FALSE)</formula>
    </cfRule>
    <cfRule type="expression" dxfId="453" priority="455">
      <formula>IF(AND(AU335&lt;0, RIGHT(TEXT(AU335,"0.#"),1)&lt;&gt;"."),TRUE,FALSE)</formula>
    </cfRule>
    <cfRule type="expression" dxfId="452" priority="456">
      <formula>IF(AND(AU335&lt;0, RIGHT(TEXT(AU335,"0.#"),1)="."),TRUE,FALSE)</formula>
    </cfRule>
  </conditionalFormatting>
  <conditionalFormatting sqref="AK367">
    <cfRule type="expression" dxfId="451" priority="451">
      <formula>IF(RIGHT(TEXT(AK367,"0.#"),1)=".",FALSE,TRUE)</formula>
    </cfRule>
    <cfRule type="expression" dxfId="450" priority="452">
      <formula>IF(RIGHT(TEXT(AK367,"0.#"),1)=".",TRUE,FALSE)</formula>
    </cfRule>
  </conditionalFormatting>
  <conditionalFormatting sqref="AU367:AX367">
    <cfRule type="expression" dxfId="449" priority="447">
      <formula>IF(AND(AU367&gt;=0, RIGHT(TEXT(AU367,"0.#"),1)&lt;&gt;"."),TRUE,FALSE)</formula>
    </cfRule>
    <cfRule type="expression" dxfId="448" priority="448">
      <formula>IF(AND(AU367&gt;=0, RIGHT(TEXT(AU367,"0.#"),1)="."),TRUE,FALSE)</formula>
    </cfRule>
    <cfRule type="expression" dxfId="447" priority="449">
      <formula>IF(AND(AU367&lt;0, RIGHT(TEXT(AU367,"0.#"),1)&lt;&gt;"."),TRUE,FALSE)</formula>
    </cfRule>
    <cfRule type="expression" dxfId="446" priority="450">
      <formula>IF(AND(AU367&lt;0, RIGHT(TEXT(AU367,"0.#"),1)="."),TRUE,FALSE)</formula>
    </cfRule>
  </conditionalFormatting>
  <conditionalFormatting sqref="AK368:AK396">
    <cfRule type="expression" dxfId="445" priority="445">
      <formula>IF(RIGHT(TEXT(AK368,"0.#"),1)=".",FALSE,TRUE)</formula>
    </cfRule>
    <cfRule type="expression" dxfId="444" priority="446">
      <formula>IF(RIGHT(TEXT(AK368,"0.#"),1)=".",TRUE,FALSE)</formula>
    </cfRule>
  </conditionalFormatting>
  <conditionalFormatting sqref="AU368:AX396">
    <cfRule type="expression" dxfId="443" priority="441">
      <formula>IF(AND(AU368&gt;=0, RIGHT(TEXT(AU368,"0.#"),1)&lt;&gt;"."),TRUE,FALSE)</formula>
    </cfRule>
    <cfRule type="expression" dxfId="442" priority="442">
      <formula>IF(AND(AU368&gt;=0, RIGHT(TEXT(AU368,"0.#"),1)="."),TRUE,FALSE)</formula>
    </cfRule>
    <cfRule type="expression" dxfId="441" priority="443">
      <formula>IF(AND(AU368&lt;0, RIGHT(TEXT(AU368,"0.#"),1)&lt;&gt;"."),TRUE,FALSE)</formula>
    </cfRule>
    <cfRule type="expression" dxfId="440" priority="444">
      <formula>IF(AND(AU368&lt;0, RIGHT(TEXT(AU368,"0.#"),1)="."),TRUE,FALSE)</formula>
    </cfRule>
  </conditionalFormatting>
  <conditionalFormatting sqref="AK400">
    <cfRule type="expression" dxfId="439" priority="439">
      <formula>IF(RIGHT(TEXT(AK400,"0.#"),1)=".",FALSE,TRUE)</formula>
    </cfRule>
    <cfRule type="expression" dxfId="438" priority="440">
      <formula>IF(RIGHT(TEXT(AK400,"0.#"),1)=".",TRUE,FALSE)</formula>
    </cfRule>
  </conditionalFormatting>
  <conditionalFormatting sqref="AU400:AX400">
    <cfRule type="expression" dxfId="437" priority="435">
      <formula>IF(AND(AU400&gt;=0, RIGHT(TEXT(AU400,"0.#"),1)&lt;&gt;"."),TRUE,FALSE)</formula>
    </cfRule>
    <cfRule type="expression" dxfId="436" priority="436">
      <formula>IF(AND(AU400&gt;=0, RIGHT(TEXT(AU400,"0.#"),1)="."),TRUE,FALSE)</formula>
    </cfRule>
    <cfRule type="expression" dxfId="435" priority="437">
      <formula>IF(AND(AU400&lt;0, RIGHT(TEXT(AU400,"0.#"),1)&lt;&gt;"."),TRUE,FALSE)</formula>
    </cfRule>
    <cfRule type="expression" dxfId="434" priority="438">
      <formula>IF(AND(AU400&lt;0, RIGHT(TEXT(AU400,"0.#"),1)="."),TRUE,FALSE)</formula>
    </cfRule>
  </conditionalFormatting>
  <conditionalFormatting sqref="AK401:AK429">
    <cfRule type="expression" dxfId="433" priority="433">
      <formula>IF(RIGHT(TEXT(AK401,"0.#"),1)=".",FALSE,TRUE)</formula>
    </cfRule>
    <cfRule type="expression" dxfId="432" priority="434">
      <formula>IF(RIGHT(TEXT(AK401,"0.#"),1)=".",TRUE,FALSE)</formula>
    </cfRule>
  </conditionalFormatting>
  <conditionalFormatting sqref="AU401:AX429">
    <cfRule type="expression" dxfId="431" priority="429">
      <formula>IF(AND(AU401&gt;=0, RIGHT(TEXT(AU401,"0.#"),1)&lt;&gt;"."),TRUE,FALSE)</formula>
    </cfRule>
    <cfRule type="expression" dxfId="430" priority="430">
      <formula>IF(AND(AU401&gt;=0, RIGHT(TEXT(AU401,"0.#"),1)="."),TRUE,FALSE)</formula>
    </cfRule>
    <cfRule type="expression" dxfId="429" priority="431">
      <formula>IF(AND(AU401&lt;0, RIGHT(TEXT(AU401,"0.#"),1)&lt;&gt;"."),TRUE,FALSE)</formula>
    </cfRule>
    <cfRule type="expression" dxfId="428" priority="432">
      <formula>IF(AND(AU401&lt;0, RIGHT(TEXT(AU401,"0.#"),1)="."),TRUE,FALSE)</formula>
    </cfRule>
  </conditionalFormatting>
  <conditionalFormatting sqref="AK433">
    <cfRule type="expression" dxfId="427" priority="427">
      <formula>IF(RIGHT(TEXT(AK433,"0.#"),1)=".",FALSE,TRUE)</formula>
    </cfRule>
    <cfRule type="expression" dxfId="426" priority="428">
      <formula>IF(RIGHT(TEXT(AK433,"0.#"),1)=".",TRUE,FALSE)</formula>
    </cfRule>
  </conditionalFormatting>
  <conditionalFormatting sqref="AU433:AX433">
    <cfRule type="expression" dxfId="425" priority="423">
      <formula>IF(AND(AU433&gt;=0, RIGHT(TEXT(AU433,"0.#"),1)&lt;&gt;"."),TRUE,FALSE)</formula>
    </cfRule>
    <cfRule type="expression" dxfId="424" priority="424">
      <formula>IF(AND(AU433&gt;=0, RIGHT(TEXT(AU433,"0.#"),1)="."),TRUE,FALSE)</formula>
    </cfRule>
    <cfRule type="expression" dxfId="423" priority="425">
      <formula>IF(AND(AU433&lt;0, RIGHT(TEXT(AU433,"0.#"),1)&lt;&gt;"."),TRUE,FALSE)</formula>
    </cfRule>
    <cfRule type="expression" dxfId="422" priority="426">
      <formula>IF(AND(AU433&lt;0, RIGHT(TEXT(AU433,"0.#"),1)="."),TRUE,FALSE)</formula>
    </cfRule>
  </conditionalFormatting>
  <conditionalFormatting sqref="AK434:AK462">
    <cfRule type="expression" dxfId="421" priority="421">
      <formula>IF(RIGHT(TEXT(AK434,"0.#"),1)=".",FALSE,TRUE)</formula>
    </cfRule>
    <cfRule type="expression" dxfId="420" priority="422">
      <formula>IF(RIGHT(TEXT(AK434,"0.#"),1)=".",TRUE,FALSE)</formula>
    </cfRule>
  </conditionalFormatting>
  <conditionalFormatting sqref="AU443:AX462">
    <cfRule type="expression" dxfId="419" priority="417">
      <formula>IF(AND(AU443&gt;=0, RIGHT(TEXT(AU443,"0.#"),1)&lt;&gt;"."),TRUE,FALSE)</formula>
    </cfRule>
    <cfRule type="expression" dxfId="418" priority="418">
      <formula>IF(AND(AU443&gt;=0, RIGHT(TEXT(AU443,"0.#"),1)="."),TRUE,FALSE)</formula>
    </cfRule>
    <cfRule type="expression" dxfId="417" priority="419">
      <formula>IF(AND(AU443&lt;0, RIGHT(TEXT(AU443,"0.#"),1)&lt;&gt;"."),TRUE,FALSE)</formula>
    </cfRule>
    <cfRule type="expression" dxfId="416" priority="420">
      <formula>IF(AND(AU443&lt;0, RIGHT(TEXT(AU443,"0.#"),1)="."),TRUE,FALSE)</formula>
    </cfRule>
  </conditionalFormatting>
  <conditionalFormatting sqref="AK466">
    <cfRule type="expression" dxfId="415" priority="415">
      <formula>IF(RIGHT(TEXT(AK466,"0.#"),1)=".",FALSE,TRUE)</formula>
    </cfRule>
    <cfRule type="expression" dxfId="414" priority="416">
      <formula>IF(RIGHT(TEXT(AK466,"0.#"),1)=".",TRUE,FALSE)</formula>
    </cfRule>
  </conditionalFormatting>
  <conditionalFormatting sqref="AU466:AX466">
    <cfRule type="expression" dxfId="413" priority="411">
      <formula>IF(AND(AU466&gt;=0, RIGHT(TEXT(AU466,"0.#"),1)&lt;&gt;"."),TRUE,FALSE)</formula>
    </cfRule>
    <cfRule type="expression" dxfId="412" priority="412">
      <formula>IF(AND(AU466&gt;=0, RIGHT(TEXT(AU466,"0.#"),1)="."),TRUE,FALSE)</formula>
    </cfRule>
    <cfRule type="expression" dxfId="411" priority="413">
      <formula>IF(AND(AU466&lt;0, RIGHT(TEXT(AU466,"0.#"),1)&lt;&gt;"."),TRUE,FALSE)</formula>
    </cfRule>
    <cfRule type="expression" dxfId="410" priority="414">
      <formula>IF(AND(AU466&lt;0, RIGHT(TEXT(AU466,"0.#"),1)="."),TRUE,FALSE)</formula>
    </cfRule>
  </conditionalFormatting>
  <conditionalFormatting sqref="AK467:AK495">
    <cfRule type="expression" dxfId="409" priority="409">
      <formula>IF(RIGHT(TEXT(AK467,"0.#"),1)=".",FALSE,TRUE)</formula>
    </cfRule>
    <cfRule type="expression" dxfId="408" priority="410">
      <formula>IF(RIGHT(TEXT(AK467,"0.#"),1)=".",TRUE,FALSE)</formula>
    </cfRule>
  </conditionalFormatting>
  <conditionalFormatting sqref="AU475:AX495">
    <cfRule type="expression" dxfId="407" priority="405">
      <formula>IF(AND(AU475&gt;=0, RIGHT(TEXT(AU475,"0.#"),1)&lt;&gt;"."),TRUE,FALSE)</formula>
    </cfRule>
    <cfRule type="expression" dxfId="406" priority="406">
      <formula>IF(AND(AU475&gt;=0, RIGHT(TEXT(AU475,"0.#"),1)="."),TRUE,FALSE)</formula>
    </cfRule>
    <cfRule type="expression" dxfId="405" priority="407">
      <formula>IF(AND(AU475&lt;0, RIGHT(TEXT(AU475,"0.#"),1)&lt;&gt;"."),TRUE,FALSE)</formula>
    </cfRule>
    <cfRule type="expression" dxfId="404" priority="408">
      <formula>IF(AND(AU475&lt;0, RIGHT(TEXT(AU475,"0.#"),1)="."),TRUE,FALSE)</formula>
    </cfRule>
  </conditionalFormatting>
  <conditionalFormatting sqref="AK499">
    <cfRule type="expression" dxfId="403" priority="403">
      <formula>IF(RIGHT(TEXT(AK499,"0.#"),1)=".",FALSE,TRUE)</formula>
    </cfRule>
    <cfRule type="expression" dxfId="402" priority="404">
      <formula>IF(RIGHT(TEXT(AK499,"0.#"),1)=".",TRUE,FALSE)</formula>
    </cfRule>
  </conditionalFormatting>
  <conditionalFormatting sqref="AU499:AX499">
    <cfRule type="expression" dxfId="401" priority="399">
      <formula>IF(AND(AU499&gt;=0, RIGHT(TEXT(AU499,"0.#"),1)&lt;&gt;"."),TRUE,FALSE)</formula>
    </cfRule>
    <cfRule type="expression" dxfId="400" priority="400">
      <formula>IF(AND(AU499&gt;=0, RIGHT(TEXT(AU499,"0.#"),1)="."),TRUE,FALSE)</formula>
    </cfRule>
    <cfRule type="expression" dxfId="399" priority="401">
      <formula>IF(AND(AU499&lt;0, RIGHT(TEXT(AU499,"0.#"),1)&lt;&gt;"."),TRUE,FALSE)</formula>
    </cfRule>
    <cfRule type="expression" dxfId="398" priority="402">
      <formula>IF(AND(AU499&lt;0, RIGHT(TEXT(AU499,"0.#"),1)="."),TRUE,FALSE)</formula>
    </cfRule>
  </conditionalFormatting>
  <conditionalFormatting sqref="AK500:AK528">
    <cfRule type="expression" dxfId="397" priority="397">
      <formula>IF(RIGHT(TEXT(AK500,"0.#"),1)=".",FALSE,TRUE)</formula>
    </cfRule>
    <cfRule type="expression" dxfId="396" priority="398">
      <formula>IF(RIGHT(TEXT(AK500,"0.#"),1)=".",TRUE,FALSE)</formula>
    </cfRule>
  </conditionalFormatting>
  <conditionalFormatting sqref="AU500:AX528">
    <cfRule type="expression" dxfId="395" priority="393">
      <formula>IF(AND(AU500&gt;=0, RIGHT(TEXT(AU500,"0.#"),1)&lt;&gt;"."),TRUE,FALSE)</formula>
    </cfRule>
    <cfRule type="expression" dxfId="394" priority="394">
      <formula>IF(AND(AU500&gt;=0, RIGHT(TEXT(AU500,"0.#"),1)="."),TRUE,FALSE)</formula>
    </cfRule>
    <cfRule type="expression" dxfId="393" priority="395">
      <formula>IF(AND(AU500&lt;0, RIGHT(TEXT(AU500,"0.#"),1)&lt;&gt;"."),TRUE,FALSE)</formula>
    </cfRule>
    <cfRule type="expression" dxfId="392" priority="396">
      <formula>IF(AND(AU500&lt;0, RIGHT(TEXT(AU500,"0.#"),1)="."),TRUE,FALSE)</formula>
    </cfRule>
  </conditionalFormatting>
  <conditionalFormatting sqref="AK532">
    <cfRule type="expression" dxfId="391" priority="391">
      <formula>IF(RIGHT(TEXT(AK532,"0.#"),1)=".",FALSE,TRUE)</formula>
    </cfRule>
    <cfRule type="expression" dxfId="390" priority="392">
      <formula>IF(RIGHT(TEXT(AK532,"0.#"),1)=".",TRUE,FALSE)</formula>
    </cfRule>
  </conditionalFormatting>
  <conditionalFormatting sqref="AU532:AX532">
    <cfRule type="expression" dxfId="389" priority="387">
      <formula>IF(AND(AU532&gt;=0, RIGHT(TEXT(AU532,"0.#"),1)&lt;&gt;"."),TRUE,FALSE)</formula>
    </cfRule>
    <cfRule type="expression" dxfId="388" priority="388">
      <formula>IF(AND(AU532&gt;=0, RIGHT(TEXT(AU532,"0.#"),1)="."),TRUE,FALSE)</formula>
    </cfRule>
    <cfRule type="expression" dxfId="387" priority="389">
      <formula>IF(AND(AU532&lt;0, RIGHT(TEXT(AU532,"0.#"),1)&lt;&gt;"."),TRUE,FALSE)</formula>
    </cfRule>
    <cfRule type="expression" dxfId="386" priority="390">
      <formula>IF(AND(AU532&lt;0, RIGHT(TEXT(AU532,"0.#"),1)="."),TRUE,FALSE)</formula>
    </cfRule>
  </conditionalFormatting>
  <conditionalFormatting sqref="AK533:AK561">
    <cfRule type="expression" dxfId="385" priority="385">
      <formula>IF(RIGHT(TEXT(AK533,"0.#"),1)=".",FALSE,TRUE)</formula>
    </cfRule>
    <cfRule type="expression" dxfId="384" priority="386">
      <formula>IF(RIGHT(TEXT(AK533,"0.#"),1)=".",TRUE,FALSE)</formula>
    </cfRule>
  </conditionalFormatting>
  <conditionalFormatting sqref="AU533:AX561">
    <cfRule type="expression" dxfId="383" priority="381">
      <formula>IF(AND(AU533&gt;=0, RIGHT(TEXT(AU533,"0.#"),1)&lt;&gt;"."),TRUE,FALSE)</formula>
    </cfRule>
    <cfRule type="expression" dxfId="382" priority="382">
      <formula>IF(AND(AU533&gt;=0, RIGHT(TEXT(AU533,"0.#"),1)="."),TRUE,FALSE)</formula>
    </cfRule>
    <cfRule type="expression" dxfId="381" priority="383">
      <formula>IF(AND(AU533&lt;0, RIGHT(TEXT(AU533,"0.#"),1)&lt;&gt;"."),TRUE,FALSE)</formula>
    </cfRule>
    <cfRule type="expression" dxfId="380" priority="384">
      <formula>IF(AND(AU533&lt;0, RIGHT(TEXT(AU533,"0.#"),1)="."),TRUE,FALSE)</formula>
    </cfRule>
  </conditionalFormatting>
  <conditionalFormatting sqref="AK565">
    <cfRule type="expression" dxfId="379" priority="379">
      <formula>IF(RIGHT(TEXT(AK565,"0.#"),1)=".",FALSE,TRUE)</formula>
    </cfRule>
    <cfRule type="expression" dxfId="378" priority="380">
      <formula>IF(RIGHT(TEXT(AK565,"0.#"),1)=".",TRUE,FALSE)</formula>
    </cfRule>
  </conditionalFormatting>
  <conditionalFormatting sqref="AU565:AX565">
    <cfRule type="expression" dxfId="377" priority="375">
      <formula>IF(AND(AU565&gt;=0, RIGHT(TEXT(AU565,"0.#"),1)&lt;&gt;"."),TRUE,FALSE)</formula>
    </cfRule>
    <cfRule type="expression" dxfId="376" priority="376">
      <formula>IF(AND(AU565&gt;=0, RIGHT(TEXT(AU565,"0.#"),1)="."),TRUE,FALSE)</formula>
    </cfRule>
    <cfRule type="expression" dxfId="375" priority="377">
      <formula>IF(AND(AU565&lt;0, RIGHT(TEXT(AU565,"0.#"),1)&lt;&gt;"."),TRUE,FALSE)</formula>
    </cfRule>
    <cfRule type="expression" dxfId="374" priority="378">
      <formula>IF(AND(AU565&lt;0, RIGHT(TEXT(AU565,"0.#"),1)="."),TRUE,FALSE)</formula>
    </cfRule>
  </conditionalFormatting>
  <conditionalFormatting sqref="AK566:AK594">
    <cfRule type="expression" dxfId="373" priority="373">
      <formula>IF(RIGHT(TEXT(AK566,"0.#"),1)=".",FALSE,TRUE)</formula>
    </cfRule>
    <cfRule type="expression" dxfId="372" priority="374">
      <formula>IF(RIGHT(TEXT(AK566,"0.#"),1)=".",TRUE,FALSE)</formula>
    </cfRule>
  </conditionalFormatting>
  <conditionalFormatting sqref="AU575:AX594">
    <cfRule type="expression" dxfId="371" priority="369">
      <formula>IF(AND(AU575&gt;=0, RIGHT(TEXT(AU575,"0.#"),1)&lt;&gt;"."),TRUE,FALSE)</formula>
    </cfRule>
    <cfRule type="expression" dxfId="370" priority="370">
      <formula>IF(AND(AU575&gt;=0, RIGHT(TEXT(AU575,"0.#"),1)="."),TRUE,FALSE)</formula>
    </cfRule>
    <cfRule type="expression" dxfId="369" priority="371">
      <formula>IF(AND(AU575&lt;0, RIGHT(TEXT(AU575,"0.#"),1)&lt;&gt;"."),TRUE,FALSE)</formula>
    </cfRule>
    <cfRule type="expression" dxfId="368" priority="372">
      <formula>IF(AND(AU575&lt;0, RIGHT(TEXT(AU575,"0.#"),1)="."),TRUE,FALSE)</formula>
    </cfRule>
  </conditionalFormatting>
  <conditionalFormatting sqref="AK598">
    <cfRule type="expression" dxfId="367" priority="367">
      <formula>IF(RIGHT(TEXT(AK598,"0.#"),1)=".",FALSE,TRUE)</formula>
    </cfRule>
    <cfRule type="expression" dxfId="366" priority="368">
      <formula>IF(RIGHT(TEXT(AK598,"0.#"),1)=".",TRUE,FALSE)</formula>
    </cfRule>
  </conditionalFormatting>
  <conditionalFormatting sqref="AU598:AX598">
    <cfRule type="expression" dxfId="365" priority="363">
      <formula>IF(AND(AU598&gt;=0, RIGHT(TEXT(AU598,"0.#"),1)&lt;&gt;"."),TRUE,FALSE)</formula>
    </cfRule>
    <cfRule type="expression" dxfId="364" priority="364">
      <formula>IF(AND(AU598&gt;=0, RIGHT(TEXT(AU598,"0.#"),1)="."),TRUE,FALSE)</formula>
    </cfRule>
    <cfRule type="expression" dxfId="363" priority="365">
      <formula>IF(AND(AU598&lt;0, RIGHT(TEXT(AU598,"0.#"),1)&lt;&gt;"."),TRUE,FALSE)</formula>
    </cfRule>
    <cfRule type="expression" dxfId="362" priority="366">
      <formula>IF(AND(AU598&lt;0, RIGHT(TEXT(AU598,"0.#"),1)="."),TRUE,FALSE)</formula>
    </cfRule>
  </conditionalFormatting>
  <conditionalFormatting sqref="AK599:AK627">
    <cfRule type="expression" dxfId="361" priority="361">
      <formula>IF(RIGHT(TEXT(AK599,"0.#"),1)=".",FALSE,TRUE)</formula>
    </cfRule>
    <cfRule type="expression" dxfId="360" priority="362">
      <formula>IF(RIGHT(TEXT(AK599,"0.#"),1)=".",TRUE,FALSE)</formula>
    </cfRule>
  </conditionalFormatting>
  <conditionalFormatting sqref="AU599:AX627">
    <cfRule type="expression" dxfId="359" priority="357">
      <formula>IF(AND(AU599&gt;=0, RIGHT(TEXT(AU599,"0.#"),1)&lt;&gt;"."),TRUE,FALSE)</formula>
    </cfRule>
    <cfRule type="expression" dxfId="358" priority="358">
      <formula>IF(AND(AU599&gt;=0, RIGHT(TEXT(AU599,"0.#"),1)="."),TRUE,FALSE)</formula>
    </cfRule>
    <cfRule type="expression" dxfId="357" priority="359">
      <formula>IF(AND(AU599&lt;0, RIGHT(TEXT(AU599,"0.#"),1)&lt;&gt;"."),TRUE,FALSE)</formula>
    </cfRule>
    <cfRule type="expression" dxfId="356" priority="360">
      <formula>IF(AND(AU599&lt;0, RIGHT(TEXT(AU599,"0.#"),1)="."),TRUE,FALSE)</formula>
    </cfRule>
  </conditionalFormatting>
  <conditionalFormatting sqref="AK631">
    <cfRule type="expression" dxfId="355" priority="355">
      <formula>IF(RIGHT(TEXT(AK631,"0.#"),1)=".",FALSE,TRUE)</formula>
    </cfRule>
    <cfRule type="expression" dxfId="354" priority="356">
      <formula>IF(RIGHT(TEXT(AK631,"0.#"),1)=".",TRUE,FALSE)</formula>
    </cfRule>
  </conditionalFormatting>
  <conditionalFormatting sqref="AU631:AX631">
    <cfRule type="expression" dxfId="353" priority="351">
      <formula>IF(AND(AU631&gt;=0, RIGHT(TEXT(AU631,"0.#"),1)&lt;&gt;"."),TRUE,FALSE)</formula>
    </cfRule>
    <cfRule type="expression" dxfId="352" priority="352">
      <formula>IF(AND(AU631&gt;=0, RIGHT(TEXT(AU631,"0.#"),1)="."),TRUE,FALSE)</formula>
    </cfRule>
    <cfRule type="expression" dxfId="351" priority="353">
      <formula>IF(AND(AU631&lt;0, RIGHT(TEXT(AU631,"0.#"),1)&lt;&gt;"."),TRUE,FALSE)</formula>
    </cfRule>
    <cfRule type="expression" dxfId="350" priority="354">
      <formula>IF(AND(AU631&lt;0, RIGHT(TEXT(AU631,"0.#"),1)="."),TRUE,FALSE)</formula>
    </cfRule>
  </conditionalFormatting>
  <conditionalFormatting sqref="AK632:AK660">
    <cfRule type="expression" dxfId="349" priority="349">
      <formula>IF(RIGHT(TEXT(AK632,"0.#"),1)=".",FALSE,TRUE)</formula>
    </cfRule>
    <cfRule type="expression" dxfId="348" priority="350">
      <formula>IF(RIGHT(TEXT(AK632,"0.#"),1)=".",TRUE,FALSE)</formula>
    </cfRule>
  </conditionalFormatting>
  <conditionalFormatting sqref="AU632:AX660">
    <cfRule type="expression" dxfId="347" priority="345">
      <formula>IF(AND(AU632&gt;=0, RIGHT(TEXT(AU632,"0.#"),1)&lt;&gt;"."),TRUE,FALSE)</formula>
    </cfRule>
    <cfRule type="expression" dxfId="346" priority="346">
      <formula>IF(AND(AU632&gt;=0, RIGHT(TEXT(AU632,"0.#"),1)="."),TRUE,FALSE)</formula>
    </cfRule>
    <cfRule type="expression" dxfId="345" priority="347">
      <formula>IF(AND(AU632&lt;0, RIGHT(TEXT(AU632,"0.#"),1)&lt;&gt;"."),TRUE,FALSE)</formula>
    </cfRule>
    <cfRule type="expression" dxfId="344" priority="348">
      <formula>IF(AND(AU632&lt;0, RIGHT(TEXT(AU632,"0.#"),1)="."),TRUE,FALSE)</formula>
    </cfRule>
  </conditionalFormatting>
  <conditionalFormatting sqref="AK664">
    <cfRule type="expression" dxfId="343" priority="343">
      <formula>IF(RIGHT(TEXT(AK664,"0.#"),1)=".",FALSE,TRUE)</formula>
    </cfRule>
    <cfRule type="expression" dxfId="342" priority="344">
      <formula>IF(RIGHT(TEXT(AK664,"0.#"),1)=".",TRUE,FALSE)</formula>
    </cfRule>
  </conditionalFormatting>
  <conditionalFormatting sqref="AU664:AX664">
    <cfRule type="expression" dxfId="341" priority="339">
      <formula>IF(AND(AU664&gt;=0, RIGHT(TEXT(AU664,"0.#"),1)&lt;&gt;"."),TRUE,FALSE)</formula>
    </cfRule>
    <cfRule type="expression" dxfId="340" priority="340">
      <formula>IF(AND(AU664&gt;=0, RIGHT(TEXT(AU664,"0.#"),1)="."),TRUE,FALSE)</formula>
    </cfRule>
    <cfRule type="expression" dxfId="339" priority="341">
      <formula>IF(AND(AU664&lt;0, RIGHT(TEXT(AU664,"0.#"),1)&lt;&gt;"."),TRUE,FALSE)</formula>
    </cfRule>
    <cfRule type="expression" dxfId="338" priority="342">
      <formula>IF(AND(AU664&lt;0, RIGHT(TEXT(AU664,"0.#"),1)="."),TRUE,FALSE)</formula>
    </cfRule>
  </conditionalFormatting>
  <conditionalFormatting sqref="AK665:AK693">
    <cfRule type="expression" dxfId="337" priority="337">
      <formula>IF(RIGHT(TEXT(AK665,"0.#"),1)=".",FALSE,TRUE)</formula>
    </cfRule>
    <cfRule type="expression" dxfId="336" priority="338">
      <formula>IF(RIGHT(TEXT(AK665,"0.#"),1)=".",TRUE,FALSE)</formula>
    </cfRule>
  </conditionalFormatting>
  <conditionalFormatting sqref="AU665:AX693">
    <cfRule type="expression" dxfId="335" priority="333">
      <formula>IF(AND(AU665&gt;=0, RIGHT(TEXT(AU665,"0.#"),1)&lt;&gt;"."),TRUE,FALSE)</formula>
    </cfRule>
    <cfRule type="expression" dxfId="334" priority="334">
      <formula>IF(AND(AU665&gt;=0, RIGHT(TEXT(AU665,"0.#"),1)="."),TRUE,FALSE)</formula>
    </cfRule>
    <cfRule type="expression" dxfId="333" priority="335">
      <formula>IF(AND(AU665&lt;0, RIGHT(TEXT(AU665,"0.#"),1)&lt;&gt;"."),TRUE,FALSE)</formula>
    </cfRule>
    <cfRule type="expression" dxfId="332" priority="336">
      <formula>IF(AND(AU665&lt;0, RIGHT(TEXT(AU665,"0.#"),1)="."),TRUE,FALSE)</formula>
    </cfRule>
  </conditionalFormatting>
  <conditionalFormatting sqref="AK697">
    <cfRule type="expression" dxfId="331" priority="331">
      <formula>IF(RIGHT(TEXT(AK697,"0.#"),1)=".",FALSE,TRUE)</formula>
    </cfRule>
    <cfRule type="expression" dxfId="330" priority="332">
      <formula>IF(RIGHT(TEXT(AK697,"0.#"),1)=".",TRUE,FALSE)</formula>
    </cfRule>
  </conditionalFormatting>
  <conditionalFormatting sqref="AU697:AX697">
    <cfRule type="expression" dxfId="329" priority="327">
      <formula>IF(AND(AU697&gt;=0, RIGHT(TEXT(AU697,"0.#"),1)&lt;&gt;"."),TRUE,FALSE)</formula>
    </cfRule>
    <cfRule type="expression" dxfId="328" priority="328">
      <formula>IF(AND(AU697&gt;=0, RIGHT(TEXT(AU697,"0.#"),1)="."),TRUE,FALSE)</formula>
    </cfRule>
    <cfRule type="expression" dxfId="327" priority="329">
      <formula>IF(AND(AU697&lt;0, RIGHT(TEXT(AU697,"0.#"),1)&lt;&gt;"."),TRUE,FALSE)</formula>
    </cfRule>
    <cfRule type="expression" dxfId="326" priority="330">
      <formula>IF(AND(AU697&lt;0, RIGHT(TEXT(AU697,"0.#"),1)="."),TRUE,FALSE)</formula>
    </cfRule>
  </conditionalFormatting>
  <conditionalFormatting sqref="AK698:AK726">
    <cfRule type="expression" dxfId="325" priority="325">
      <formula>IF(RIGHT(TEXT(AK698,"0.#"),1)=".",FALSE,TRUE)</formula>
    </cfRule>
    <cfRule type="expression" dxfId="324" priority="326">
      <formula>IF(RIGHT(TEXT(AK698,"0.#"),1)=".",TRUE,FALSE)</formula>
    </cfRule>
  </conditionalFormatting>
  <conditionalFormatting sqref="AU698:AX726">
    <cfRule type="expression" dxfId="323" priority="321">
      <formula>IF(AND(AU698&gt;=0, RIGHT(TEXT(AU698,"0.#"),1)&lt;&gt;"."),TRUE,FALSE)</formula>
    </cfRule>
    <cfRule type="expression" dxfId="322" priority="322">
      <formula>IF(AND(AU698&gt;=0, RIGHT(TEXT(AU698,"0.#"),1)="."),TRUE,FALSE)</formula>
    </cfRule>
    <cfRule type="expression" dxfId="321" priority="323">
      <formula>IF(AND(AU698&lt;0, RIGHT(TEXT(AU698,"0.#"),1)&lt;&gt;"."),TRUE,FALSE)</formula>
    </cfRule>
    <cfRule type="expression" dxfId="320" priority="324">
      <formula>IF(AND(AU698&lt;0, RIGHT(TEXT(AU698,"0.#"),1)="."),TRUE,FALSE)</formula>
    </cfRule>
  </conditionalFormatting>
  <conditionalFormatting sqref="AK730">
    <cfRule type="expression" dxfId="319" priority="319">
      <formula>IF(RIGHT(TEXT(AK730,"0.#"),1)=".",FALSE,TRUE)</formula>
    </cfRule>
    <cfRule type="expression" dxfId="318" priority="320">
      <formula>IF(RIGHT(TEXT(AK730,"0.#"),1)=".",TRUE,FALSE)</formula>
    </cfRule>
  </conditionalFormatting>
  <conditionalFormatting sqref="AU730:AX730">
    <cfRule type="expression" dxfId="317" priority="315">
      <formula>IF(AND(AU730&gt;=0, RIGHT(TEXT(AU730,"0.#"),1)&lt;&gt;"."),TRUE,FALSE)</formula>
    </cfRule>
    <cfRule type="expression" dxfId="316" priority="316">
      <formula>IF(AND(AU730&gt;=0, RIGHT(TEXT(AU730,"0.#"),1)="."),TRUE,FALSE)</formula>
    </cfRule>
    <cfRule type="expression" dxfId="315" priority="317">
      <formula>IF(AND(AU730&lt;0, RIGHT(TEXT(AU730,"0.#"),1)&lt;&gt;"."),TRUE,FALSE)</formula>
    </cfRule>
    <cfRule type="expression" dxfId="314" priority="318">
      <formula>IF(AND(AU730&lt;0, RIGHT(TEXT(AU730,"0.#"),1)="."),TRUE,FALSE)</formula>
    </cfRule>
  </conditionalFormatting>
  <conditionalFormatting sqref="AK731:AK759">
    <cfRule type="expression" dxfId="313" priority="313">
      <formula>IF(RIGHT(TEXT(AK731,"0.#"),1)=".",FALSE,TRUE)</formula>
    </cfRule>
    <cfRule type="expression" dxfId="312" priority="314">
      <formula>IF(RIGHT(TEXT(AK731,"0.#"),1)=".",TRUE,FALSE)</formula>
    </cfRule>
  </conditionalFormatting>
  <conditionalFormatting sqref="AU731:AX759">
    <cfRule type="expression" dxfId="311" priority="309">
      <formula>IF(AND(AU731&gt;=0, RIGHT(TEXT(AU731,"0.#"),1)&lt;&gt;"."),TRUE,FALSE)</formula>
    </cfRule>
    <cfRule type="expression" dxfId="310" priority="310">
      <formula>IF(AND(AU731&gt;=0, RIGHT(TEXT(AU731,"0.#"),1)="."),TRUE,FALSE)</formula>
    </cfRule>
    <cfRule type="expression" dxfId="309" priority="311">
      <formula>IF(AND(AU731&lt;0, RIGHT(TEXT(AU731,"0.#"),1)&lt;&gt;"."),TRUE,FALSE)</formula>
    </cfRule>
    <cfRule type="expression" dxfId="308" priority="312">
      <formula>IF(AND(AU731&lt;0, RIGHT(TEXT(AU731,"0.#"),1)="."),TRUE,FALSE)</formula>
    </cfRule>
  </conditionalFormatting>
  <conditionalFormatting sqref="AK763">
    <cfRule type="expression" dxfId="307" priority="307">
      <formula>IF(RIGHT(TEXT(AK763,"0.#"),1)=".",FALSE,TRUE)</formula>
    </cfRule>
    <cfRule type="expression" dxfId="306" priority="308">
      <formula>IF(RIGHT(TEXT(AK763,"0.#"),1)=".",TRUE,FALSE)</formula>
    </cfRule>
  </conditionalFormatting>
  <conditionalFormatting sqref="AU763:AX763">
    <cfRule type="expression" dxfId="305" priority="303">
      <formula>IF(AND(AU763&gt;=0, RIGHT(TEXT(AU763,"0.#"),1)&lt;&gt;"."),TRUE,FALSE)</formula>
    </cfRule>
    <cfRule type="expression" dxfId="304" priority="304">
      <formula>IF(AND(AU763&gt;=0, RIGHT(TEXT(AU763,"0.#"),1)="."),TRUE,FALSE)</formula>
    </cfRule>
    <cfRule type="expression" dxfId="303" priority="305">
      <formula>IF(AND(AU763&lt;0, RIGHT(TEXT(AU763,"0.#"),1)&lt;&gt;"."),TRUE,FALSE)</formula>
    </cfRule>
    <cfRule type="expression" dxfId="302" priority="306">
      <formula>IF(AND(AU763&lt;0, RIGHT(TEXT(AU763,"0.#"),1)="."),TRUE,FALSE)</formula>
    </cfRule>
  </conditionalFormatting>
  <conditionalFormatting sqref="AK764:AK792">
    <cfRule type="expression" dxfId="301" priority="301">
      <formula>IF(RIGHT(TEXT(AK764,"0.#"),1)=".",FALSE,TRUE)</formula>
    </cfRule>
    <cfRule type="expression" dxfId="300" priority="302">
      <formula>IF(RIGHT(TEXT(AK764,"0.#"),1)=".",TRUE,FALSE)</formula>
    </cfRule>
  </conditionalFormatting>
  <conditionalFormatting sqref="AU764:AX792">
    <cfRule type="expression" dxfId="299" priority="297">
      <formula>IF(AND(AU764&gt;=0, RIGHT(TEXT(AU764,"0.#"),1)&lt;&gt;"."),TRUE,FALSE)</formula>
    </cfRule>
    <cfRule type="expression" dxfId="298" priority="298">
      <formula>IF(AND(AU764&gt;=0, RIGHT(TEXT(AU764,"0.#"),1)="."),TRUE,FALSE)</formula>
    </cfRule>
    <cfRule type="expression" dxfId="297" priority="299">
      <formula>IF(AND(AU764&lt;0, RIGHT(TEXT(AU764,"0.#"),1)&lt;&gt;"."),TRUE,FALSE)</formula>
    </cfRule>
    <cfRule type="expression" dxfId="296" priority="300">
      <formula>IF(AND(AU764&lt;0, RIGHT(TEXT(AU764,"0.#"),1)="."),TRUE,FALSE)</formula>
    </cfRule>
  </conditionalFormatting>
  <conditionalFormatting sqref="AK796">
    <cfRule type="expression" dxfId="295" priority="295">
      <formula>IF(RIGHT(TEXT(AK796,"0.#"),1)=".",FALSE,TRUE)</formula>
    </cfRule>
    <cfRule type="expression" dxfId="294" priority="296">
      <formula>IF(RIGHT(TEXT(AK796,"0.#"),1)=".",TRUE,FALSE)</formula>
    </cfRule>
  </conditionalFormatting>
  <conditionalFormatting sqref="AU796:AX796">
    <cfRule type="expression" dxfId="293" priority="291">
      <formula>IF(AND(AU796&gt;=0, RIGHT(TEXT(AU796,"0.#"),1)&lt;&gt;"."),TRUE,FALSE)</formula>
    </cfRule>
    <cfRule type="expression" dxfId="292" priority="292">
      <formula>IF(AND(AU796&gt;=0, RIGHT(TEXT(AU796,"0.#"),1)="."),TRUE,FALSE)</formula>
    </cfRule>
    <cfRule type="expression" dxfId="291" priority="293">
      <formula>IF(AND(AU796&lt;0, RIGHT(TEXT(AU796,"0.#"),1)&lt;&gt;"."),TRUE,FALSE)</formula>
    </cfRule>
    <cfRule type="expression" dxfId="290" priority="294">
      <formula>IF(AND(AU796&lt;0, RIGHT(TEXT(AU796,"0.#"),1)="."),TRUE,FALSE)</formula>
    </cfRule>
  </conditionalFormatting>
  <conditionalFormatting sqref="AK797:AK825">
    <cfRule type="expression" dxfId="289" priority="289">
      <formula>IF(RIGHT(TEXT(AK797,"0.#"),1)=".",FALSE,TRUE)</formula>
    </cfRule>
    <cfRule type="expression" dxfId="288" priority="290">
      <formula>IF(RIGHT(TEXT(AK797,"0.#"),1)=".",TRUE,FALSE)</formula>
    </cfRule>
  </conditionalFormatting>
  <conditionalFormatting sqref="AU797:AX825">
    <cfRule type="expression" dxfId="287" priority="285">
      <formula>IF(AND(AU797&gt;=0, RIGHT(TEXT(AU797,"0.#"),1)&lt;&gt;"."),TRUE,FALSE)</formula>
    </cfRule>
    <cfRule type="expression" dxfId="286" priority="286">
      <formula>IF(AND(AU797&gt;=0, RIGHT(TEXT(AU797,"0.#"),1)="."),TRUE,FALSE)</formula>
    </cfRule>
    <cfRule type="expression" dxfId="285" priority="287">
      <formula>IF(AND(AU797&lt;0, RIGHT(TEXT(AU797,"0.#"),1)&lt;&gt;"."),TRUE,FALSE)</formula>
    </cfRule>
    <cfRule type="expression" dxfId="284" priority="288">
      <formula>IF(AND(AU797&lt;0, RIGHT(TEXT(AU797,"0.#"),1)="."),TRUE,FALSE)</formula>
    </cfRule>
  </conditionalFormatting>
  <conditionalFormatting sqref="AK829">
    <cfRule type="expression" dxfId="283" priority="283">
      <formula>IF(RIGHT(TEXT(AK829,"0.#"),1)=".",FALSE,TRUE)</formula>
    </cfRule>
    <cfRule type="expression" dxfId="282" priority="284">
      <formula>IF(RIGHT(TEXT(AK829,"0.#"),1)=".",TRUE,FALSE)</formula>
    </cfRule>
  </conditionalFormatting>
  <conditionalFormatting sqref="AU829:AX829">
    <cfRule type="expression" dxfId="281" priority="279">
      <formula>IF(AND(AU829&gt;=0, RIGHT(TEXT(AU829,"0.#"),1)&lt;&gt;"."),TRUE,FALSE)</formula>
    </cfRule>
    <cfRule type="expression" dxfId="280" priority="280">
      <formula>IF(AND(AU829&gt;=0, RIGHT(TEXT(AU829,"0.#"),1)="."),TRUE,FALSE)</formula>
    </cfRule>
    <cfRule type="expression" dxfId="279" priority="281">
      <formula>IF(AND(AU829&lt;0, RIGHT(TEXT(AU829,"0.#"),1)&lt;&gt;"."),TRUE,FALSE)</formula>
    </cfRule>
    <cfRule type="expression" dxfId="278" priority="282">
      <formula>IF(AND(AU829&lt;0, RIGHT(TEXT(AU829,"0.#"),1)="."),TRUE,FALSE)</formula>
    </cfRule>
  </conditionalFormatting>
  <conditionalFormatting sqref="AK830:AK858">
    <cfRule type="expression" dxfId="277" priority="277">
      <formula>IF(RIGHT(TEXT(AK830,"0.#"),1)=".",FALSE,TRUE)</formula>
    </cfRule>
    <cfRule type="expression" dxfId="276" priority="278">
      <formula>IF(RIGHT(TEXT(AK830,"0.#"),1)=".",TRUE,FALSE)</formula>
    </cfRule>
  </conditionalFormatting>
  <conditionalFormatting sqref="AU830:AX858">
    <cfRule type="expression" dxfId="275" priority="273">
      <formula>IF(AND(AU830&gt;=0, RIGHT(TEXT(AU830,"0.#"),1)&lt;&gt;"."),TRUE,FALSE)</formula>
    </cfRule>
    <cfRule type="expression" dxfId="274" priority="274">
      <formula>IF(AND(AU830&gt;=0, RIGHT(TEXT(AU830,"0.#"),1)="."),TRUE,FALSE)</formula>
    </cfRule>
    <cfRule type="expression" dxfId="273" priority="275">
      <formula>IF(AND(AU830&lt;0, RIGHT(TEXT(AU830,"0.#"),1)&lt;&gt;"."),TRUE,FALSE)</formula>
    </cfRule>
    <cfRule type="expression" dxfId="272" priority="276">
      <formula>IF(AND(AU830&lt;0, RIGHT(TEXT(AU830,"0.#"),1)="."),TRUE,FALSE)</formula>
    </cfRule>
  </conditionalFormatting>
  <conditionalFormatting sqref="AK862">
    <cfRule type="expression" dxfId="271" priority="271">
      <formula>IF(RIGHT(TEXT(AK862,"0.#"),1)=".",FALSE,TRUE)</formula>
    </cfRule>
    <cfRule type="expression" dxfId="270" priority="272">
      <formula>IF(RIGHT(TEXT(AK862,"0.#"),1)=".",TRUE,FALSE)</formula>
    </cfRule>
  </conditionalFormatting>
  <conditionalFormatting sqref="AU862:AX862">
    <cfRule type="expression" dxfId="269" priority="267">
      <formula>IF(AND(AU862&gt;=0, RIGHT(TEXT(AU862,"0.#"),1)&lt;&gt;"."),TRUE,FALSE)</formula>
    </cfRule>
    <cfRule type="expression" dxfId="268" priority="268">
      <formula>IF(AND(AU862&gt;=0, RIGHT(TEXT(AU862,"0.#"),1)="."),TRUE,FALSE)</formula>
    </cfRule>
    <cfRule type="expression" dxfId="267" priority="269">
      <formula>IF(AND(AU862&lt;0, RIGHT(TEXT(AU862,"0.#"),1)&lt;&gt;"."),TRUE,FALSE)</formula>
    </cfRule>
    <cfRule type="expression" dxfId="266" priority="270">
      <formula>IF(AND(AU862&lt;0, RIGHT(TEXT(AU862,"0.#"),1)="."),TRUE,FALSE)</formula>
    </cfRule>
  </conditionalFormatting>
  <conditionalFormatting sqref="AK863:AK891">
    <cfRule type="expression" dxfId="265" priority="265">
      <formula>IF(RIGHT(TEXT(AK863,"0.#"),1)=".",FALSE,TRUE)</formula>
    </cfRule>
    <cfRule type="expression" dxfId="264" priority="266">
      <formula>IF(RIGHT(TEXT(AK863,"0.#"),1)=".",TRUE,FALSE)</formula>
    </cfRule>
  </conditionalFormatting>
  <conditionalFormatting sqref="AU863:AX891">
    <cfRule type="expression" dxfId="263" priority="261">
      <formula>IF(AND(AU863&gt;=0, RIGHT(TEXT(AU863,"0.#"),1)&lt;&gt;"."),TRUE,FALSE)</formula>
    </cfRule>
    <cfRule type="expression" dxfId="262" priority="262">
      <formula>IF(AND(AU863&gt;=0, RIGHT(TEXT(AU863,"0.#"),1)="."),TRUE,FALSE)</formula>
    </cfRule>
    <cfRule type="expression" dxfId="261" priority="263">
      <formula>IF(AND(AU863&lt;0, RIGHT(TEXT(AU863,"0.#"),1)&lt;&gt;"."),TRUE,FALSE)</formula>
    </cfRule>
    <cfRule type="expression" dxfId="260" priority="264">
      <formula>IF(AND(AU863&lt;0, RIGHT(TEXT(AU863,"0.#"),1)="."),TRUE,FALSE)</formula>
    </cfRule>
  </conditionalFormatting>
  <conditionalFormatting sqref="AK895">
    <cfRule type="expression" dxfId="259" priority="259">
      <formula>IF(RIGHT(TEXT(AK895,"0.#"),1)=".",FALSE,TRUE)</formula>
    </cfRule>
    <cfRule type="expression" dxfId="258" priority="260">
      <formula>IF(RIGHT(TEXT(AK895,"0.#"),1)=".",TRUE,FALSE)</formula>
    </cfRule>
  </conditionalFormatting>
  <conditionalFormatting sqref="AU895:AX895">
    <cfRule type="expression" dxfId="257" priority="255">
      <formula>IF(AND(AU895&gt;=0, RIGHT(TEXT(AU895,"0.#"),1)&lt;&gt;"."),TRUE,FALSE)</formula>
    </cfRule>
    <cfRule type="expression" dxfId="256" priority="256">
      <formula>IF(AND(AU895&gt;=0, RIGHT(TEXT(AU895,"0.#"),1)="."),TRUE,FALSE)</formula>
    </cfRule>
    <cfRule type="expression" dxfId="255" priority="257">
      <formula>IF(AND(AU895&lt;0, RIGHT(TEXT(AU895,"0.#"),1)&lt;&gt;"."),TRUE,FALSE)</formula>
    </cfRule>
    <cfRule type="expression" dxfId="254" priority="258">
      <formula>IF(AND(AU895&lt;0, RIGHT(TEXT(AU895,"0.#"),1)="."),TRUE,FALSE)</formula>
    </cfRule>
  </conditionalFormatting>
  <conditionalFormatting sqref="AK896:AK924">
    <cfRule type="expression" dxfId="253" priority="253">
      <formula>IF(RIGHT(TEXT(AK896,"0.#"),1)=".",FALSE,TRUE)</formula>
    </cfRule>
    <cfRule type="expression" dxfId="252" priority="254">
      <formula>IF(RIGHT(TEXT(AK896,"0.#"),1)=".",TRUE,FALSE)</formula>
    </cfRule>
  </conditionalFormatting>
  <conditionalFormatting sqref="AU896:AX924">
    <cfRule type="expression" dxfId="251" priority="249">
      <formula>IF(AND(AU896&gt;=0, RIGHT(TEXT(AU896,"0.#"),1)&lt;&gt;"."),TRUE,FALSE)</formula>
    </cfRule>
    <cfRule type="expression" dxfId="250" priority="250">
      <formula>IF(AND(AU896&gt;=0, RIGHT(TEXT(AU896,"0.#"),1)="."),TRUE,FALSE)</formula>
    </cfRule>
    <cfRule type="expression" dxfId="249" priority="251">
      <formula>IF(AND(AU896&lt;0, RIGHT(TEXT(AU896,"0.#"),1)&lt;&gt;"."),TRUE,FALSE)</formula>
    </cfRule>
    <cfRule type="expression" dxfId="248" priority="252">
      <formula>IF(AND(AU896&lt;0, RIGHT(TEXT(AU896,"0.#"),1)="."),TRUE,FALSE)</formula>
    </cfRule>
  </conditionalFormatting>
  <conditionalFormatting sqref="AK928">
    <cfRule type="expression" dxfId="247" priority="247">
      <formula>IF(RIGHT(TEXT(AK928,"0.#"),1)=".",FALSE,TRUE)</formula>
    </cfRule>
    <cfRule type="expression" dxfId="246" priority="248">
      <formula>IF(RIGHT(TEXT(AK928,"0.#"),1)=".",TRUE,FALSE)</formula>
    </cfRule>
  </conditionalFormatting>
  <conditionalFormatting sqref="AU928:AX928">
    <cfRule type="expression" dxfId="245" priority="243">
      <formula>IF(AND(AU928&gt;=0, RIGHT(TEXT(AU928,"0.#"),1)&lt;&gt;"."),TRUE,FALSE)</formula>
    </cfRule>
    <cfRule type="expression" dxfId="244" priority="244">
      <formula>IF(AND(AU928&gt;=0, RIGHT(TEXT(AU928,"0.#"),1)="."),TRUE,FALSE)</formula>
    </cfRule>
    <cfRule type="expression" dxfId="243" priority="245">
      <formula>IF(AND(AU928&lt;0, RIGHT(TEXT(AU928,"0.#"),1)&lt;&gt;"."),TRUE,FALSE)</formula>
    </cfRule>
    <cfRule type="expression" dxfId="242" priority="246">
      <formula>IF(AND(AU928&lt;0, RIGHT(TEXT(AU928,"0.#"),1)="."),TRUE,FALSE)</formula>
    </cfRule>
  </conditionalFormatting>
  <conditionalFormatting sqref="AK929:AK957">
    <cfRule type="expression" dxfId="241" priority="241">
      <formula>IF(RIGHT(TEXT(AK929,"0.#"),1)=".",FALSE,TRUE)</formula>
    </cfRule>
    <cfRule type="expression" dxfId="240" priority="242">
      <formula>IF(RIGHT(TEXT(AK929,"0.#"),1)=".",TRUE,FALSE)</formula>
    </cfRule>
  </conditionalFormatting>
  <conditionalFormatting sqref="AU929:AX957">
    <cfRule type="expression" dxfId="239" priority="237">
      <formula>IF(AND(AU929&gt;=0, RIGHT(TEXT(AU929,"0.#"),1)&lt;&gt;"."),TRUE,FALSE)</formula>
    </cfRule>
    <cfRule type="expression" dxfId="238" priority="238">
      <formula>IF(AND(AU929&gt;=0, RIGHT(TEXT(AU929,"0.#"),1)="."),TRUE,FALSE)</formula>
    </cfRule>
    <cfRule type="expression" dxfId="237" priority="239">
      <formula>IF(AND(AU929&lt;0, RIGHT(TEXT(AU929,"0.#"),1)&lt;&gt;"."),TRUE,FALSE)</formula>
    </cfRule>
    <cfRule type="expression" dxfId="236" priority="240">
      <formula>IF(AND(AU929&lt;0, RIGHT(TEXT(AU929,"0.#"),1)="."),TRUE,FALSE)</formula>
    </cfRule>
  </conditionalFormatting>
  <conditionalFormatting sqref="AK961">
    <cfRule type="expression" dxfId="235" priority="235">
      <formula>IF(RIGHT(TEXT(AK961,"0.#"),1)=".",FALSE,TRUE)</formula>
    </cfRule>
    <cfRule type="expression" dxfId="234" priority="236">
      <formula>IF(RIGHT(TEXT(AK961,"0.#"),1)=".",TRUE,FALSE)</formula>
    </cfRule>
  </conditionalFormatting>
  <conditionalFormatting sqref="AU961:AX961">
    <cfRule type="expression" dxfId="233" priority="231">
      <formula>IF(AND(AU961&gt;=0, RIGHT(TEXT(AU961,"0.#"),1)&lt;&gt;"."),TRUE,FALSE)</formula>
    </cfRule>
    <cfRule type="expression" dxfId="232" priority="232">
      <formula>IF(AND(AU961&gt;=0, RIGHT(TEXT(AU961,"0.#"),1)="."),TRUE,FALSE)</formula>
    </cfRule>
    <cfRule type="expression" dxfId="231" priority="233">
      <formula>IF(AND(AU961&lt;0, RIGHT(TEXT(AU961,"0.#"),1)&lt;&gt;"."),TRUE,FALSE)</formula>
    </cfRule>
    <cfRule type="expression" dxfId="230" priority="234">
      <formula>IF(AND(AU961&lt;0, RIGHT(TEXT(AU961,"0.#"),1)="."),TRUE,FALSE)</formula>
    </cfRule>
  </conditionalFormatting>
  <conditionalFormatting sqref="AK962:AK990">
    <cfRule type="expression" dxfId="229" priority="229">
      <formula>IF(RIGHT(TEXT(AK962,"0.#"),1)=".",FALSE,TRUE)</formula>
    </cfRule>
    <cfRule type="expression" dxfId="228" priority="230">
      <formula>IF(RIGHT(TEXT(AK962,"0.#"),1)=".",TRUE,FALSE)</formula>
    </cfRule>
  </conditionalFormatting>
  <conditionalFormatting sqref="AU962:AX990">
    <cfRule type="expression" dxfId="227" priority="225">
      <formula>IF(AND(AU962&gt;=0, RIGHT(TEXT(AU962,"0.#"),1)&lt;&gt;"."),TRUE,FALSE)</formula>
    </cfRule>
    <cfRule type="expression" dxfId="226" priority="226">
      <formula>IF(AND(AU962&gt;=0, RIGHT(TEXT(AU962,"0.#"),1)="."),TRUE,FALSE)</formula>
    </cfRule>
    <cfRule type="expression" dxfId="225" priority="227">
      <formula>IF(AND(AU962&lt;0, RIGHT(TEXT(AU962,"0.#"),1)&lt;&gt;"."),TRUE,FALSE)</formula>
    </cfRule>
    <cfRule type="expression" dxfId="224" priority="228">
      <formula>IF(AND(AU962&lt;0, RIGHT(TEXT(AU962,"0.#"),1)="."),TRUE,FALSE)</formula>
    </cfRule>
  </conditionalFormatting>
  <conditionalFormatting sqref="AK994">
    <cfRule type="expression" dxfId="223" priority="223">
      <formula>IF(RIGHT(TEXT(AK994,"0.#"),1)=".",FALSE,TRUE)</formula>
    </cfRule>
    <cfRule type="expression" dxfId="222" priority="224">
      <formula>IF(RIGHT(TEXT(AK994,"0.#"),1)=".",TRUE,FALSE)</formula>
    </cfRule>
  </conditionalFormatting>
  <conditionalFormatting sqref="AU994:AX994">
    <cfRule type="expression" dxfId="221" priority="219">
      <formula>IF(AND(AU994&gt;=0, RIGHT(TEXT(AU994,"0.#"),1)&lt;&gt;"."),TRUE,FALSE)</formula>
    </cfRule>
    <cfRule type="expression" dxfId="220" priority="220">
      <formula>IF(AND(AU994&gt;=0, RIGHT(TEXT(AU994,"0.#"),1)="."),TRUE,FALSE)</formula>
    </cfRule>
    <cfRule type="expression" dxfId="219" priority="221">
      <formula>IF(AND(AU994&lt;0, RIGHT(TEXT(AU994,"0.#"),1)&lt;&gt;"."),TRUE,FALSE)</formula>
    </cfRule>
    <cfRule type="expression" dxfId="218" priority="222">
      <formula>IF(AND(AU994&lt;0, RIGHT(TEXT(AU994,"0.#"),1)="."),TRUE,FALSE)</formula>
    </cfRule>
  </conditionalFormatting>
  <conditionalFormatting sqref="AK995:AK1023">
    <cfRule type="expression" dxfId="217" priority="217">
      <formula>IF(RIGHT(TEXT(AK995,"0.#"),1)=".",FALSE,TRUE)</formula>
    </cfRule>
    <cfRule type="expression" dxfId="216" priority="218">
      <formula>IF(RIGHT(TEXT(AK995,"0.#"),1)=".",TRUE,FALSE)</formula>
    </cfRule>
  </conditionalFormatting>
  <conditionalFormatting sqref="AU995:AX1023">
    <cfRule type="expression" dxfId="215" priority="213">
      <formula>IF(AND(AU995&gt;=0, RIGHT(TEXT(AU995,"0.#"),1)&lt;&gt;"."),TRUE,FALSE)</formula>
    </cfRule>
    <cfRule type="expression" dxfId="214" priority="214">
      <formula>IF(AND(AU995&gt;=0, RIGHT(TEXT(AU995,"0.#"),1)="."),TRUE,FALSE)</formula>
    </cfRule>
    <cfRule type="expression" dxfId="213" priority="215">
      <formula>IF(AND(AU995&lt;0, RIGHT(TEXT(AU995,"0.#"),1)&lt;&gt;"."),TRUE,FALSE)</formula>
    </cfRule>
    <cfRule type="expression" dxfId="212" priority="216">
      <formula>IF(AND(AU995&lt;0, RIGHT(TEXT(AU995,"0.#"),1)="."),TRUE,FALSE)</formula>
    </cfRule>
  </conditionalFormatting>
  <conditionalFormatting sqref="AK1027">
    <cfRule type="expression" dxfId="211" priority="211">
      <formula>IF(RIGHT(TEXT(AK1027,"0.#"),1)=".",FALSE,TRUE)</formula>
    </cfRule>
    <cfRule type="expression" dxfId="210" priority="212">
      <formula>IF(RIGHT(TEXT(AK1027,"0.#"),1)=".",TRUE,FALSE)</formula>
    </cfRule>
  </conditionalFormatting>
  <conditionalFormatting sqref="AU1027:AX1027">
    <cfRule type="expression" dxfId="209" priority="207">
      <formula>IF(AND(AU1027&gt;=0, RIGHT(TEXT(AU1027,"0.#"),1)&lt;&gt;"."),TRUE,FALSE)</formula>
    </cfRule>
    <cfRule type="expression" dxfId="208" priority="208">
      <formula>IF(AND(AU1027&gt;=0, RIGHT(TEXT(AU1027,"0.#"),1)="."),TRUE,FALSE)</formula>
    </cfRule>
    <cfRule type="expression" dxfId="207" priority="209">
      <formula>IF(AND(AU1027&lt;0, RIGHT(TEXT(AU1027,"0.#"),1)&lt;&gt;"."),TRUE,FALSE)</formula>
    </cfRule>
    <cfRule type="expression" dxfId="206" priority="210">
      <formula>IF(AND(AU1027&lt;0, RIGHT(TEXT(AU1027,"0.#"),1)="."),TRUE,FALSE)</formula>
    </cfRule>
  </conditionalFormatting>
  <conditionalFormatting sqref="AK1028:AK1056">
    <cfRule type="expression" dxfId="205" priority="205">
      <formula>IF(RIGHT(TEXT(AK1028,"0.#"),1)=".",FALSE,TRUE)</formula>
    </cfRule>
    <cfRule type="expression" dxfId="204" priority="206">
      <formula>IF(RIGHT(TEXT(AK1028,"0.#"),1)=".",TRUE,FALSE)</formula>
    </cfRule>
  </conditionalFormatting>
  <conditionalFormatting sqref="AU1028:AX1056">
    <cfRule type="expression" dxfId="203" priority="201">
      <formula>IF(AND(AU1028&gt;=0, RIGHT(TEXT(AU1028,"0.#"),1)&lt;&gt;"."),TRUE,FALSE)</formula>
    </cfRule>
    <cfRule type="expression" dxfId="202" priority="202">
      <formula>IF(AND(AU1028&gt;=0, RIGHT(TEXT(AU1028,"0.#"),1)="."),TRUE,FALSE)</formula>
    </cfRule>
    <cfRule type="expression" dxfId="201" priority="203">
      <formula>IF(AND(AU1028&lt;0, RIGHT(TEXT(AU1028,"0.#"),1)&lt;&gt;"."),TRUE,FALSE)</formula>
    </cfRule>
    <cfRule type="expression" dxfId="200" priority="204">
      <formula>IF(AND(AU1028&lt;0, RIGHT(TEXT(AU1028,"0.#"),1)="."),TRUE,FALSE)</formula>
    </cfRule>
  </conditionalFormatting>
  <conditionalFormatting sqref="AK1060">
    <cfRule type="expression" dxfId="199" priority="199">
      <formula>IF(RIGHT(TEXT(AK1060,"0.#"),1)=".",FALSE,TRUE)</formula>
    </cfRule>
    <cfRule type="expression" dxfId="198" priority="200">
      <formula>IF(RIGHT(TEXT(AK1060,"0.#"),1)=".",TRUE,FALSE)</formula>
    </cfRule>
  </conditionalFormatting>
  <conditionalFormatting sqref="AU1060:AX1060">
    <cfRule type="expression" dxfId="197" priority="195">
      <formula>IF(AND(AU1060&gt;=0, RIGHT(TEXT(AU1060,"0.#"),1)&lt;&gt;"."),TRUE,FALSE)</formula>
    </cfRule>
    <cfRule type="expression" dxfId="196" priority="196">
      <formula>IF(AND(AU1060&gt;=0, RIGHT(TEXT(AU1060,"0.#"),1)="."),TRUE,FALSE)</formula>
    </cfRule>
    <cfRule type="expression" dxfId="195" priority="197">
      <formula>IF(AND(AU1060&lt;0, RIGHT(TEXT(AU1060,"0.#"),1)&lt;&gt;"."),TRUE,FALSE)</formula>
    </cfRule>
    <cfRule type="expression" dxfId="194" priority="198">
      <formula>IF(AND(AU1060&lt;0, RIGHT(TEXT(AU1060,"0.#"),1)="."),TRUE,FALSE)</formula>
    </cfRule>
  </conditionalFormatting>
  <conditionalFormatting sqref="AK1061:AK1089">
    <cfRule type="expression" dxfId="193" priority="193">
      <formula>IF(RIGHT(TEXT(AK1061,"0.#"),1)=".",FALSE,TRUE)</formula>
    </cfRule>
    <cfRule type="expression" dxfId="192" priority="194">
      <formula>IF(RIGHT(TEXT(AK1061,"0.#"),1)=".",TRUE,FALSE)</formula>
    </cfRule>
  </conditionalFormatting>
  <conditionalFormatting sqref="AU1061:AX1089">
    <cfRule type="expression" dxfId="191" priority="189">
      <formula>IF(AND(AU1061&gt;=0, RIGHT(TEXT(AU1061,"0.#"),1)&lt;&gt;"."),TRUE,FALSE)</formula>
    </cfRule>
    <cfRule type="expression" dxfId="190" priority="190">
      <formula>IF(AND(AU1061&gt;=0, RIGHT(TEXT(AU1061,"0.#"),1)="."),TRUE,FALSE)</formula>
    </cfRule>
    <cfRule type="expression" dxfId="189" priority="191">
      <formula>IF(AND(AU1061&lt;0, RIGHT(TEXT(AU1061,"0.#"),1)&lt;&gt;"."),TRUE,FALSE)</formula>
    </cfRule>
    <cfRule type="expression" dxfId="188" priority="192">
      <formula>IF(AND(AU1061&lt;0, RIGHT(TEXT(AU1061,"0.#"),1)="."),TRUE,FALSE)</formula>
    </cfRule>
  </conditionalFormatting>
  <conditionalFormatting sqref="AK1093">
    <cfRule type="expression" dxfId="187" priority="187">
      <formula>IF(RIGHT(TEXT(AK1093,"0.#"),1)=".",FALSE,TRUE)</formula>
    </cfRule>
    <cfRule type="expression" dxfId="186" priority="188">
      <formula>IF(RIGHT(TEXT(AK1093,"0.#"),1)=".",TRUE,FALSE)</formula>
    </cfRule>
  </conditionalFormatting>
  <conditionalFormatting sqref="AU1093:AX1093">
    <cfRule type="expression" dxfId="185" priority="183">
      <formula>IF(AND(AU1093&gt;=0, RIGHT(TEXT(AU1093,"0.#"),1)&lt;&gt;"."),TRUE,FALSE)</formula>
    </cfRule>
    <cfRule type="expression" dxfId="184" priority="184">
      <formula>IF(AND(AU1093&gt;=0, RIGHT(TEXT(AU1093,"0.#"),1)="."),TRUE,FALSE)</formula>
    </cfRule>
    <cfRule type="expression" dxfId="183" priority="185">
      <formula>IF(AND(AU1093&lt;0, RIGHT(TEXT(AU1093,"0.#"),1)&lt;&gt;"."),TRUE,FALSE)</formula>
    </cfRule>
    <cfRule type="expression" dxfId="182" priority="186">
      <formula>IF(AND(AU1093&lt;0, RIGHT(TEXT(AU1093,"0.#"),1)="."),TRUE,FALSE)</formula>
    </cfRule>
  </conditionalFormatting>
  <conditionalFormatting sqref="AK1094:AK1122">
    <cfRule type="expression" dxfId="181" priority="181">
      <formula>IF(RIGHT(TEXT(AK1094,"0.#"),1)=".",FALSE,TRUE)</formula>
    </cfRule>
    <cfRule type="expression" dxfId="180" priority="182">
      <formula>IF(RIGHT(TEXT(AK1094,"0.#"),1)=".",TRUE,FALSE)</formula>
    </cfRule>
  </conditionalFormatting>
  <conditionalFormatting sqref="AU1094:AX1122">
    <cfRule type="expression" dxfId="179" priority="177">
      <formula>IF(AND(AU1094&gt;=0, RIGHT(TEXT(AU1094,"0.#"),1)&lt;&gt;"."),TRUE,FALSE)</formula>
    </cfRule>
    <cfRule type="expression" dxfId="178" priority="178">
      <formula>IF(AND(AU1094&gt;=0, RIGHT(TEXT(AU1094,"0.#"),1)="."),TRUE,FALSE)</formula>
    </cfRule>
    <cfRule type="expression" dxfId="177" priority="179">
      <formula>IF(AND(AU1094&lt;0, RIGHT(TEXT(AU1094,"0.#"),1)&lt;&gt;"."),TRUE,FALSE)</formula>
    </cfRule>
    <cfRule type="expression" dxfId="176" priority="180">
      <formula>IF(AND(AU1094&lt;0, RIGHT(TEXT(AU1094,"0.#"),1)="."),TRUE,FALSE)</formula>
    </cfRule>
  </conditionalFormatting>
  <conditionalFormatting sqref="AK1126">
    <cfRule type="expression" dxfId="175" priority="175">
      <formula>IF(RIGHT(TEXT(AK1126,"0.#"),1)=".",FALSE,TRUE)</formula>
    </cfRule>
    <cfRule type="expression" dxfId="174" priority="176">
      <formula>IF(RIGHT(TEXT(AK1126,"0.#"),1)=".",TRUE,FALSE)</formula>
    </cfRule>
  </conditionalFormatting>
  <conditionalFormatting sqref="AU1126:AX1126">
    <cfRule type="expression" dxfId="173" priority="171">
      <formula>IF(AND(AU1126&gt;=0, RIGHT(TEXT(AU1126,"0.#"),1)&lt;&gt;"."),TRUE,FALSE)</formula>
    </cfRule>
    <cfRule type="expression" dxfId="172" priority="172">
      <formula>IF(AND(AU1126&gt;=0, RIGHT(TEXT(AU1126,"0.#"),1)="."),TRUE,FALSE)</formula>
    </cfRule>
    <cfRule type="expression" dxfId="171" priority="173">
      <formula>IF(AND(AU1126&lt;0, RIGHT(TEXT(AU1126,"0.#"),1)&lt;&gt;"."),TRUE,FALSE)</formula>
    </cfRule>
    <cfRule type="expression" dxfId="170" priority="174">
      <formula>IF(AND(AU1126&lt;0, RIGHT(TEXT(AU1126,"0.#"),1)="."),TRUE,FALSE)</formula>
    </cfRule>
  </conditionalFormatting>
  <conditionalFormatting sqref="AK1127:AK1155">
    <cfRule type="expression" dxfId="169" priority="169">
      <formula>IF(RIGHT(TEXT(AK1127,"0.#"),1)=".",FALSE,TRUE)</formula>
    </cfRule>
    <cfRule type="expression" dxfId="168" priority="170">
      <formula>IF(RIGHT(TEXT(AK1127,"0.#"),1)=".",TRUE,FALSE)</formula>
    </cfRule>
  </conditionalFormatting>
  <conditionalFormatting sqref="AU1127:AX1155">
    <cfRule type="expression" dxfId="167" priority="165">
      <formula>IF(AND(AU1127&gt;=0, RIGHT(TEXT(AU1127,"0.#"),1)&lt;&gt;"."),TRUE,FALSE)</formula>
    </cfRule>
    <cfRule type="expression" dxfId="166" priority="166">
      <formula>IF(AND(AU1127&gt;=0, RIGHT(TEXT(AU1127,"0.#"),1)="."),TRUE,FALSE)</formula>
    </cfRule>
    <cfRule type="expression" dxfId="165" priority="167">
      <formula>IF(AND(AU1127&lt;0, RIGHT(TEXT(AU1127,"0.#"),1)&lt;&gt;"."),TRUE,FALSE)</formula>
    </cfRule>
    <cfRule type="expression" dxfId="164" priority="168">
      <formula>IF(AND(AU1127&lt;0, RIGHT(TEXT(AU1127,"0.#"),1)="."),TRUE,FALSE)</formula>
    </cfRule>
  </conditionalFormatting>
  <conditionalFormatting sqref="AK1159">
    <cfRule type="expression" dxfId="163" priority="163">
      <formula>IF(RIGHT(TEXT(AK1159,"0.#"),1)=".",FALSE,TRUE)</formula>
    </cfRule>
    <cfRule type="expression" dxfId="162" priority="164">
      <formula>IF(RIGHT(TEXT(AK1159,"0.#"),1)=".",TRUE,FALSE)</formula>
    </cfRule>
  </conditionalFormatting>
  <conditionalFormatting sqref="AU1159:AX1159">
    <cfRule type="expression" dxfId="161" priority="159">
      <formula>IF(AND(AU1159&gt;=0, RIGHT(TEXT(AU1159,"0.#"),1)&lt;&gt;"."),TRUE,FALSE)</formula>
    </cfRule>
    <cfRule type="expression" dxfId="160" priority="160">
      <formula>IF(AND(AU1159&gt;=0, RIGHT(TEXT(AU1159,"0.#"),1)="."),TRUE,FALSE)</formula>
    </cfRule>
    <cfRule type="expression" dxfId="159" priority="161">
      <formula>IF(AND(AU1159&lt;0, RIGHT(TEXT(AU1159,"0.#"),1)&lt;&gt;"."),TRUE,FALSE)</formula>
    </cfRule>
    <cfRule type="expression" dxfId="158" priority="162">
      <formula>IF(AND(AU1159&lt;0, RIGHT(TEXT(AU1159,"0.#"),1)="."),TRUE,FALSE)</formula>
    </cfRule>
  </conditionalFormatting>
  <conditionalFormatting sqref="AK1160:AK1188">
    <cfRule type="expression" dxfId="157" priority="157">
      <formula>IF(RIGHT(TEXT(AK1160,"0.#"),1)=".",FALSE,TRUE)</formula>
    </cfRule>
    <cfRule type="expression" dxfId="156" priority="158">
      <formula>IF(RIGHT(TEXT(AK1160,"0.#"),1)=".",TRUE,FALSE)</formula>
    </cfRule>
  </conditionalFormatting>
  <conditionalFormatting sqref="AU1160:AX1188">
    <cfRule type="expression" dxfId="155" priority="153">
      <formula>IF(AND(AU1160&gt;=0, RIGHT(TEXT(AU1160,"0.#"),1)&lt;&gt;"."),TRUE,FALSE)</formula>
    </cfRule>
    <cfRule type="expression" dxfId="154" priority="154">
      <formula>IF(AND(AU1160&gt;=0, RIGHT(TEXT(AU1160,"0.#"),1)="."),TRUE,FALSE)</formula>
    </cfRule>
    <cfRule type="expression" dxfId="153" priority="155">
      <formula>IF(AND(AU1160&lt;0, RIGHT(TEXT(AU1160,"0.#"),1)&lt;&gt;"."),TRUE,FALSE)</formula>
    </cfRule>
    <cfRule type="expression" dxfId="152" priority="156">
      <formula>IF(AND(AU1160&lt;0, RIGHT(TEXT(AU1160,"0.#"),1)="."),TRUE,FALSE)</formula>
    </cfRule>
  </conditionalFormatting>
  <conditionalFormatting sqref="AK1192">
    <cfRule type="expression" dxfId="151" priority="151">
      <formula>IF(RIGHT(TEXT(AK1192,"0.#"),1)=".",FALSE,TRUE)</formula>
    </cfRule>
    <cfRule type="expression" dxfId="150" priority="152">
      <formula>IF(RIGHT(TEXT(AK1192,"0.#"),1)=".",TRUE,FALSE)</formula>
    </cfRule>
  </conditionalFormatting>
  <conditionalFormatting sqref="AU1192:AX1192">
    <cfRule type="expression" dxfId="149" priority="147">
      <formula>IF(AND(AU1192&gt;=0, RIGHT(TEXT(AU1192,"0.#"),1)&lt;&gt;"."),TRUE,FALSE)</formula>
    </cfRule>
    <cfRule type="expression" dxfId="148" priority="148">
      <formula>IF(AND(AU1192&gt;=0, RIGHT(TEXT(AU1192,"0.#"),1)="."),TRUE,FALSE)</formula>
    </cfRule>
    <cfRule type="expression" dxfId="147" priority="149">
      <formula>IF(AND(AU1192&lt;0, RIGHT(TEXT(AU1192,"0.#"),1)&lt;&gt;"."),TRUE,FALSE)</formula>
    </cfRule>
    <cfRule type="expression" dxfId="146" priority="150">
      <formula>IF(AND(AU1192&lt;0, RIGHT(TEXT(AU1192,"0.#"),1)="."),TRUE,FALSE)</formula>
    </cfRule>
  </conditionalFormatting>
  <conditionalFormatting sqref="AK1193:AK1221">
    <cfRule type="expression" dxfId="145" priority="145">
      <formula>IF(RIGHT(TEXT(AK1193,"0.#"),1)=".",FALSE,TRUE)</formula>
    </cfRule>
    <cfRule type="expression" dxfId="144" priority="146">
      <formula>IF(RIGHT(TEXT(AK1193,"0.#"),1)=".",TRUE,FALSE)</formula>
    </cfRule>
  </conditionalFormatting>
  <conditionalFormatting sqref="AU1193:AX1221">
    <cfRule type="expression" dxfId="143" priority="141">
      <formula>IF(AND(AU1193&gt;=0, RIGHT(TEXT(AU1193,"0.#"),1)&lt;&gt;"."),TRUE,FALSE)</formula>
    </cfRule>
    <cfRule type="expression" dxfId="142" priority="142">
      <formula>IF(AND(AU1193&gt;=0, RIGHT(TEXT(AU1193,"0.#"),1)="."),TRUE,FALSE)</formula>
    </cfRule>
    <cfRule type="expression" dxfId="141" priority="143">
      <formula>IF(AND(AU1193&lt;0, RIGHT(TEXT(AU1193,"0.#"),1)&lt;&gt;"."),TRUE,FALSE)</formula>
    </cfRule>
    <cfRule type="expression" dxfId="140" priority="144">
      <formula>IF(AND(AU1193&lt;0, RIGHT(TEXT(AU1193,"0.#"),1)="."),TRUE,FALSE)</formula>
    </cfRule>
  </conditionalFormatting>
  <conditionalFormatting sqref="AK1225">
    <cfRule type="expression" dxfId="139" priority="139">
      <formula>IF(RIGHT(TEXT(AK1225,"0.#"),1)=".",FALSE,TRUE)</formula>
    </cfRule>
    <cfRule type="expression" dxfId="138" priority="140">
      <formula>IF(RIGHT(TEXT(AK1225,"0.#"),1)=".",TRUE,FALSE)</formula>
    </cfRule>
  </conditionalFormatting>
  <conditionalFormatting sqref="AU1225:AX1225">
    <cfRule type="expression" dxfId="137" priority="135">
      <formula>IF(AND(AU1225&gt;=0, RIGHT(TEXT(AU1225,"0.#"),1)&lt;&gt;"."),TRUE,FALSE)</formula>
    </cfRule>
    <cfRule type="expression" dxfId="136" priority="136">
      <formula>IF(AND(AU1225&gt;=0, RIGHT(TEXT(AU1225,"0.#"),1)="."),TRUE,FALSE)</formula>
    </cfRule>
    <cfRule type="expression" dxfId="135" priority="137">
      <formula>IF(AND(AU1225&lt;0, RIGHT(TEXT(AU1225,"0.#"),1)&lt;&gt;"."),TRUE,FALSE)</formula>
    </cfRule>
    <cfRule type="expression" dxfId="134" priority="138">
      <formula>IF(AND(AU1225&lt;0, RIGHT(TEXT(AU1225,"0.#"),1)="."),TRUE,FALSE)</formula>
    </cfRule>
  </conditionalFormatting>
  <conditionalFormatting sqref="AK1226:AK1254">
    <cfRule type="expression" dxfId="133" priority="133">
      <formula>IF(RIGHT(TEXT(AK1226,"0.#"),1)=".",FALSE,TRUE)</formula>
    </cfRule>
    <cfRule type="expression" dxfId="132" priority="134">
      <formula>IF(RIGHT(TEXT(AK1226,"0.#"),1)=".",TRUE,FALSE)</formula>
    </cfRule>
  </conditionalFormatting>
  <conditionalFormatting sqref="AU1226:AX1254">
    <cfRule type="expression" dxfId="131" priority="129">
      <formula>IF(AND(AU1226&gt;=0, RIGHT(TEXT(AU1226,"0.#"),1)&lt;&gt;"."),TRUE,FALSE)</formula>
    </cfRule>
    <cfRule type="expression" dxfId="130" priority="130">
      <formula>IF(AND(AU1226&gt;=0, RIGHT(TEXT(AU1226,"0.#"),1)="."),TRUE,FALSE)</formula>
    </cfRule>
    <cfRule type="expression" dxfId="129" priority="131">
      <formula>IF(AND(AU1226&lt;0, RIGHT(TEXT(AU1226,"0.#"),1)&lt;&gt;"."),TRUE,FALSE)</formula>
    </cfRule>
    <cfRule type="expression" dxfId="128" priority="132">
      <formula>IF(AND(AU1226&lt;0, RIGHT(TEXT(AU1226,"0.#"),1)="."),TRUE,FALSE)</formula>
    </cfRule>
  </conditionalFormatting>
  <conditionalFormatting sqref="AK1258">
    <cfRule type="expression" dxfId="127" priority="127">
      <formula>IF(RIGHT(TEXT(AK1258,"0.#"),1)=".",FALSE,TRUE)</formula>
    </cfRule>
    <cfRule type="expression" dxfId="126" priority="128">
      <formula>IF(RIGHT(TEXT(AK1258,"0.#"),1)=".",TRUE,FALSE)</formula>
    </cfRule>
  </conditionalFormatting>
  <conditionalFormatting sqref="AU1258:AX1258">
    <cfRule type="expression" dxfId="125" priority="123">
      <formula>IF(AND(AU1258&gt;=0, RIGHT(TEXT(AU1258,"0.#"),1)&lt;&gt;"."),TRUE,FALSE)</formula>
    </cfRule>
    <cfRule type="expression" dxfId="124" priority="124">
      <formula>IF(AND(AU1258&gt;=0, RIGHT(TEXT(AU1258,"0.#"),1)="."),TRUE,FALSE)</formula>
    </cfRule>
    <cfRule type="expression" dxfId="123" priority="125">
      <formula>IF(AND(AU1258&lt;0, RIGHT(TEXT(AU1258,"0.#"),1)&lt;&gt;"."),TRUE,FALSE)</formula>
    </cfRule>
    <cfRule type="expression" dxfId="122" priority="126">
      <formula>IF(AND(AU1258&lt;0, RIGHT(TEXT(AU1258,"0.#"),1)="."),TRUE,FALSE)</formula>
    </cfRule>
  </conditionalFormatting>
  <conditionalFormatting sqref="AK1259:AK1287">
    <cfRule type="expression" dxfId="121" priority="121">
      <formula>IF(RIGHT(TEXT(AK1259,"0.#"),1)=".",FALSE,TRUE)</formula>
    </cfRule>
    <cfRule type="expression" dxfId="120" priority="122">
      <formula>IF(RIGHT(TEXT(AK1259,"0.#"),1)=".",TRUE,FALSE)</formula>
    </cfRule>
  </conditionalFormatting>
  <conditionalFormatting sqref="AU1259:AX1287">
    <cfRule type="expression" dxfId="119" priority="117">
      <formula>IF(AND(AU1259&gt;=0, RIGHT(TEXT(AU1259,"0.#"),1)&lt;&gt;"."),TRUE,FALSE)</formula>
    </cfRule>
    <cfRule type="expression" dxfId="118" priority="118">
      <formula>IF(AND(AU1259&gt;=0, RIGHT(TEXT(AU1259,"0.#"),1)="."),TRUE,FALSE)</formula>
    </cfRule>
    <cfRule type="expression" dxfId="117" priority="119">
      <formula>IF(AND(AU1259&lt;0, RIGHT(TEXT(AU1259,"0.#"),1)&lt;&gt;"."),TRUE,FALSE)</formula>
    </cfRule>
    <cfRule type="expression" dxfId="116" priority="120">
      <formula>IF(AND(AU1259&lt;0, RIGHT(TEXT(AU1259,"0.#"),1)="."),TRUE,FALSE)</formula>
    </cfRule>
  </conditionalFormatting>
  <conditionalFormatting sqref="AK1291">
    <cfRule type="expression" dxfId="115" priority="115">
      <formula>IF(RIGHT(TEXT(AK1291,"0.#"),1)=".",FALSE,TRUE)</formula>
    </cfRule>
    <cfRule type="expression" dxfId="114" priority="116">
      <formula>IF(RIGHT(TEXT(AK1291,"0.#"),1)=".",TRUE,FALSE)</formula>
    </cfRule>
  </conditionalFormatting>
  <conditionalFormatting sqref="AU1291:AX1291">
    <cfRule type="expression" dxfId="113" priority="111">
      <formula>IF(AND(AU1291&gt;=0, RIGHT(TEXT(AU1291,"0.#"),1)&lt;&gt;"."),TRUE,FALSE)</formula>
    </cfRule>
    <cfRule type="expression" dxfId="112" priority="112">
      <formula>IF(AND(AU1291&gt;=0, RIGHT(TEXT(AU1291,"0.#"),1)="."),TRUE,FALSE)</formula>
    </cfRule>
    <cfRule type="expression" dxfId="111" priority="113">
      <formula>IF(AND(AU1291&lt;0, RIGHT(TEXT(AU1291,"0.#"),1)&lt;&gt;"."),TRUE,FALSE)</formula>
    </cfRule>
    <cfRule type="expression" dxfId="110" priority="114">
      <formula>IF(AND(AU1291&lt;0, RIGHT(TEXT(AU1291,"0.#"),1)="."),TRUE,FALSE)</formula>
    </cfRule>
  </conditionalFormatting>
  <conditionalFormatting sqref="AK1292:AK1320">
    <cfRule type="expression" dxfId="109" priority="109">
      <formula>IF(RIGHT(TEXT(AK1292,"0.#"),1)=".",FALSE,TRUE)</formula>
    </cfRule>
    <cfRule type="expression" dxfId="108" priority="110">
      <formula>IF(RIGHT(TEXT(AK1292,"0.#"),1)=".",TRUE,FALSE)</formula>
    </cfRule>
  </conditionalFormatting>
  <conditionalFormatting sqref="AU1292:AX1320">
    <cfRule type="expression" dxfId="107" priority="105">
      <formula>IF(AND(AU1292&gt;=0, RIGHT(TEXT(AU1292,"0.#"),1)&lt;&gt;"."),TRUE,FALSE)</formula>
    </cfRule>
    <cfRule type="expression" dxfId="106" priority="106">
      <formula>IF(AND(AU1292&gt;=0, RIGHT(TEXT(AU1292,"0.#"),1)="."),TRUE,FALSE)</formula>
    </cfRule>
    <cfRule type="expression" dxfId="105" priority="107">
      <formula>IF(AND(AU1292&lt;0, RIGHT(TEXT(AU1292,"0.#"),1)&lt;&gt;"."),TRUE,FALSE)</formula>
    </cfRule>
    <cfRule type="expression" dxfId="104" priority="108">
      <formula>IF(AND(AU1292&lt;0, RIGHT(TEXT(AU1292,"0.#"),1)="."),TRUE,FALSE)</formula>
    </cfRule>
  </conditionalFormatting>
  <conditionalFormatting sqref="AU434:AX434">
    <cfRule type="expression" dxfId="103" priority="101">
      <formula>IF(AND(AU434&gt;=0, RIGHT(TEXT(AU434,"0.#"),1)&lt;&gt;"."),TRUE,FALSE)</formula>
    </cfRule>
    <cfRule type="expression" dxfId="102" priority="102">
      <formula>IF(AND(AU434&gt;=0, RIGHT(TEXT(AU434,"0.#"),1)="."),TRUE,FALSE)</formula>
    </cfRule>
    <cfRule type="expression" dxfId="101" priority="103">
      <formula>IF(AND(AU434&lt;0, RIGHT(TEXT(AU434,"0.#"),1)&lt;&gt;"."),TRUE,FALSE)</formula>
    </cfRule>
    <cfRule type="expression" dxfId="100" priority="104">
      <formula>IF(AND(AU434&lt;0, RIGHT(TEXT(AU434,"0.#"),1)="."),TRUE,FALSE)</formula>
    </cfRule>
  </conditionalFormatting>
  <conditionalFormatting sqref="AU435:AX435">
    <cfRule type="expression" dxfId="99" priority="97">
      <formula>IF(AND(AU435&gt;=0, RIGHT(TEXT(AU435,"0.#"),1)&lt;&gt;"."),TRUE,FALSE)</formula>
    </cfRule>
    <cfRule type="expression" dxfId="98" priority="98">
      <formula>IF(AND(AU435&gt;=0, RIGHT(TEXT(AU435,"0.#"),1)="."),TRUE,FALSE)</formula>
    </cfRule>
    <cfRule type="expression" dxfId="97" priority="99">
      <formula>IF(AND(AU435&lt;0, RIGHT(TEXT(AU435,"0.#"),1)&lt;&gt;"."),TRUE,FALSE)</formula>
    </cfRule>
    <cfRule type="expression" dxfId="96" priority="100">
      <formula>IF(AND(AU435&lt;0, RIGHT(TEXT(AU435,"0.#"),1)="."),TRUE,FALSE)</formula>
    </cfRule>
  </conditionalFormatting>
  <conditionalFormatting sqref="AU436:AX436">
    <cfRule type="expression" dxfId="95" priority="93">
      <formula>IF(AND(AU436&gt;=0, RIGHT(TEXT(AU436,"0.#"),1)&lt;&gt;"."),TRUE,FALSE)</formula>
    </cfRule>
    <cfRule type="expression" dxfId="94" priority="94">
      <formula>IF(AND(AU436&gt;=0, RIGHT(TEXT(AU436,"0.#"),1)="."),TRUE,FALSE)</formula>
    </cfRule>
    <cfRule type="expression" dxfId="93" priority="95">
      <formula>IF(AND(AU436&lt;0, RIGHT(TEXT(AU436,"0.#"),1)&lt;&gt;"."),TRUE,FALSE)</formula>
    </cfRule>
    <cfRule type="expression" dxfId="92" priority="96">
      <formula>IF(AND(AU436&lt;0, RIGHT(TEXT(AU436,"0.#"),1)="."),TRUE,FALSE)</formula>
    </cfRule>
  </conditionalFormatting>
  <conditionalFormatting sqref="AU437:AX437">
    <cfRule type="expression" dxfId="91" priority="89">
      <formula>IF(AND(AU437&gt;=0, RIGHT(TEXT(AU437,"0.#"),1)&lt;&gt;"."),TRUE,FALSE)</formula>
    </cfRule>
    <cfRule type="expression" dxfId="90" priority="90">
      <formula>IF(AND(AU437&gt;=0, RIGHT(TEXT(AU437,"0.#"),1)="."),TRUE,FALSE)</formula>
    </cfRule>
    <cfRule type="expression" dxfId="89" priority="91">
      <formula>IF(AND(AU437&lt;0, RIGHT(TEXT(AU437,"0.#"),1)&lt;&gt;"."),TRUE,FALSE)</formula>
    </cfRule>
    <cfRule type="expression" dxfId="88" priority="92">
      <formula>IF(AND(AU437&lt;0, RIGHT(TEXT(AU437,"0.#"),1)="."),TRUE,FALSE)</formula>
    </cfRule>
  </conditionalFormatting>
  <conditionalFormatting sqref="AU438:AX438">
    <cfRule type="expression" dxfId="87" priority="85">
      <formula>IF(AND(AU438&gt;=0, RIGHT(TEXT(AU438,"0.#"),1)&lt;&gt;"."),TRUE,FALSE)</formula>
    </cfRule>
    <cfRule type="expression" dxfId="86" priority="86">
      <formula>IF(AND(AU438&gt;=0, RIGHT(TEXT(AU438,"0.#"),1)="."),TRUE,FALSE)</formula>
    </cfRule>
    <cfRule type="expression" dxfId="85" priority="87">
      <formula>IF(AND(AU438&lt;0, RIGHT(TEXT(AU438,"0.#"),1)&lt;&gt;"."),TRUE,FALSE)</formula>
    </cfRule>
    <cfRule type="expression" dxfId="84" priority="88">
      <formula>IF(AND(AU438&lt;0, RIGHT(TEXT(AU438,"0.#"),1)="."),TRUE,FALSE)</formula>
    </cfRule>
  </conditionalFormatting>
  <conditionalFormatting sqref="AU439:AX439">
    <cfRule type="expression" dxfId="83" priority="81">
      <formula>IF(AND(AU439&gt;=0, RIGHT(TEXT(AU439,"0.#"),1)&lt;&gt;"."),TRUE,FALSE)</formula>
    </cfRule>
    <cfRule type="expression" dxfId="82" priority="82">
      <formula>IF(AND(AU439&gt;=0, RIGHT(TEXT(AU439,"0.#"),1)="."),TRUE,FALSE)</formula>
    </cfRule>
    <cfRule type="expression" dxfId="81" priority="83">
      <formula>IF(AND(AU439&lt;0, RIGHT(TEXT(AU439,"0.#"),1)&lt;&gt;"."),TRUE,FALSE)</formula>
    </cfRule>
    <cfRule type="expression" dxfId="80" priority="84">
      <formula>IF(AND(AU439&lt;0, RIGHT(TEXT(AU439,"0.#"),1)="."),TRUE,FALSE)</formula>
    </cfRule>
  </conditionalFormatting>
  <conditionalFormatting sqref="AU440:AX440">
    <cfRule type="expression" dxfId="79" priority="77">
      <formula>IF(AND(AU440&gt;=0, RIGHT(TEXT(AU440,"0.#"),1)&lt;&gt;"."),TRUE,FALSE)</formula>
    </cfRule>
    <cfRule type="expression" dxfId="78" priority="78">
      <formula>IF(AND(AU440&gt;=0, RIGHT(TEXT(AU440,"0.#"),1)="."),TRUE,FALSE)</formula>
    </cfRule>
    <cfRule type="expression" dxfId="77" priority="79">
      <formula>IF(AND(AU440&lt;0, RIGHT(TEXT(AU440,"0.#"),1)&lt;&gt;"."),TRUE,FALSE)</formula>
    </cfRule>
    <cfRule type="expression" dxfId="76" priority="80">
      <formula>IF(AND(AU440&lt;0, RIGHT(TEXT(AU440,"0.#"),1)="."),TRUE,FALSE)</formula>
    </cfRule>
  </conditionalFormatting>
  <conditionalFormatting sqref="AU441:AX441">
    <cfRule type="expression" dxfId="75" priority="73">
      <formula>IF(AND(AU441&gt;=0, RIGHT(TEXT(AU441,"0.#"),1)&lt;&gt;"."),TRUE,FALSE)</formula>
    </cfRule>
    <cfRule type="expression" dxfId="74" priority="74">
      <formula>IF(AND(AU441&gt;=0, RIGHT(TEXT(AU441,"0.#"),1)="."),TRUE,FALSE)</formula>
    </cfRule>
    <cfRule type="expression" dxfId="73" priority="75">
      <formula>IF(AND(AU441&lt;0, RIGHT(TEXT(AU441,"0.#"),1)&lt;&gt;"."),TRUE,FALSE)</formula>
    </cfRule>
    <cfRule type="expression" dxfId="72" priority="76">
      <formula>IF(AND(AU441&lt;0, RIGHT(TEXT(AU441,"0.#"),1)="."),TRUE,FALSE)</formula>
    </cfRule>
  </conditionalFormatting>
  <conditionalFormatting sqref="AU442:AX442">
    <cfRule type="expression" dxfId="71" priority="69">
      <formula>IF(AND(AU442&gt;=0, RIGHT(TEXT(AU442,"0.#"),1)&lt;&gt;"."),TRUE,FALSE)</formula>
    </cfRule>
    <cfRule type="expression" dxfId="70" priority="70">
      <formula>IF(AND(AU442&gt;=0, RIGHT(TEXT(AU442,"0.#"),1)="."),TRUE,FALSE)</formula>
    </cfRule>
    <cfRule type="expression" dxfId="69" priority="71">
      <formula>IF(AND(AU442&lt;0, RIGHT(TEXT(AU442,"0.#"),1)&lt;&gt;"."),TRUE,FALSE)</formula>
    </cfRule>
    <cfRule type="expression" dxfId="68" priority="72">
      <formula>IF(AND(AU442&lt;0, RIGHT(TEXT(AU442,"0.#"),1)="."),TRUE,FALSE)</formula>
    </cfRule>
  </conditionalFormatting>
  <conditionalFormatting sqref="AU467:AX467">
    <cfRule type="expression" dxfId="67" priority="65">
      <formula>IF(AND(AU467&gt;=0, RIGHT(TEXT(AU467,"0.#"),1)&lt;&gt;"."),TRUE,FALSE)</formula>
    </cfRule>
    <cfRule type="expression" dxfId="66" priority="66">
      <formula>IF(AND(AU467&gt;=0, RIGHT(TEXT(AU467,"0.#"),1)="."),TRUE,FALSE)</formula>
    </cfRule>
    <cfRule type="expression" dxfId="65" priority="67">
      <formula>IF(AND(AU467&lt;0, RIGHT(TEXT(AU467,"0.#"),1)&lt;&gt;"."),TRUE,FALSE)</formula>
    </cfRule>
    <cfRule type="expression" dxfId="64" priority="68">
      <formula>IF(AND(AU467&lt;0, RIGHT(TEXT(AU467,"0.#"),1)="."),TRUE,FALSE)</formula>
    </cfRule>
  </conditionalFormatting>
  <conditionalFormatting sqref="AU468:AX468">
    <cfRule type="expression" dxfId="63" priority="61">
      <formula>IF(AND(AU468&gt;=0, RIGHT(TEXT(AU468,"0.#"),1)&lt;&gt;"."),TRUE,FALSE)</formula>
    </cfRule>
    <cfRule type="expression" dxfId="62" priority="62">
      <formula>IF(AND(AU468&gt;=0, RIGHT(TEXT(AU468,"0.#"),1)="."),TRUE,FALSE)</formula>
    </cfRule>
    <cfRule type="expression" dxfId="61" priority="63">
      <formula>IF(AND(AU468&lt;0, RIGHT(TEXT(AU468,"0.#"),1)&lt;&gt;"."),TRUE,FALSE)</formula>
    </cfRule>
    <cfRule type="expression" dxfId="60" priority="64">
      <formula>IF(AND(AU468&lt;0, RIGHT(TEXT(AU468,"0.#"),1)="."),TRUE,FALSE)</formula>
    </cfRule>
  </conditionalFormatting>
  <conditionalFormatting sqref="AU469:AX469">
    <cfRule type="expression" dxfId="59" priority="57">
      <formula>IF(AND(AU469&gt;=0, RIGHT(TEXT(AU469,"0.#"),1)&lt;&gt;"."),TRUE,FALSE)</formula>
    </cfRule>
    <cfRule type="expression" dxfId="58" priority="58">
      <formula>IF(AND(AU469&gt;=0, RIGHT(TEXT(AU469,"0.#"),1)="."),TRUE,FALSE)</formula>
    </cfRule>
    <cfRule type="expression" dxfId="57" priority="59">
      <formula>IF(AND(AU469&lt;0, RIGHT(TEXT(AU469,"0.#"),1)&lt;&gt;"."),TRUE,FALSE)</formula>
    </cfRule>
    <cfRule type="expression" dxfId="56" priority="60">
      <formula>IF(AND(AU469&lt;0, RIGHT(TEXT(AU469,"0.#"),1)="."),TRUE,FALSE)</formula>
    </cfRule>
  </conditionalFormatting>
  <conditionalFormatting sqref="AU470:AX470">
    <cfRule type="expression" dxfId="55" priority="53">
      <formula>IF(AND(AU470&gt;=0, RIGHT(TEXT(AU470,"0.#"),1)&lt;&gt;"."),TRUE,FALSE)</formula>
    </cfRule>
    <cfRule type="expression" dxfId="54" priority="54">
      <formula>IF(AND(AU470&gt;=0, RIGHT(TEXT(AU470,"0.#"),1)="."),TRUE,FALSE)</formula>
    </cfRule>
    <cfRule type="expression" dxfId="53" priority="55">
      <formula>IF(AND(AU470&lt;0, RIGHT(TEXT(AU470,"0.#"),1)&lt;&gt;"."),TRUE,FALSE)</formula>
    </cfRule>
    <cfRule type="expression" dxfId="52" priority="56">
      <formula>IF(AND(AU470&lt;0, RIGHT(TEXT(AU470,"0.#"),1)="."),TRUE,FALSE)</formula>
    </cfRule>
  </conditionalFormatting>
  <conditionalFormatting sqref="AU471:AX471">
    <cfRule type="expression" dxfId="51" priority="49">
      <formula>IF(AND(AU471&gt;=0, RIGHT(TEXT(AU471,"0.#"),1)&lt;&gt;"."),TRUE,FALSE)</formula>
    </cfRule>
    <cfRule type="expression" dxfId="50" priority="50">
      <formula>IF(AND(AU471&gt;=0, RIGHT(TEXT(AU471,"0.#"),1)="."),TRUE,FALSE)</formula>
    </cfRule>
    <cfRule type="expression" dxfId="49" priority="51">
      <formula>IF(AND(AU471&lt;0, RIGHT(TEXT(AU471,"0.#"),1)&lt;&gt;"."),TRUE,FALSE)</formula>
    </cfRule>
    <cfRule type="expression" dxfId="48" priority="52">
      <formula>IF(AND(AU471&lt;0, RIGHT(TEXT(AU471,"0.#"),1)="."),TRUE,FALSE)</formula>
    </cfRule>
  </conditionalFormatting>
  <conditionalFormatting sqref="AU472:AX472">
    <cfRule type="expression" dxfId="47" priority="45">
      <formula>IF(AND(AU472&gt;=0, RIGHT(TEXT(AU472,"0.#"),1)&lt;&gt;"."),TRUE,FALSE)</formula>
    </cfRule>
    <cfRule type="expression" dxfId="46" priority="46">
      <formula>IF(AND(AU472&gt;=0, RIGHT(TEXT(AU472,"0.#"),1)="."),TRUE,FALSE)</formula>
    </cfRule>
    <cfRule type="expression" dxfId="45" priority="47">
      <formula>IF(AND(AU472&lt;0, RIGHT(TEXT(AU472,"0.#"),1)&lt;&gt;"."),TRUE,FALSE)</formula>
    </cfRule>
    <cfRule type="expression" dxfId="44" priority="48">
      <formula>IF(AND(AU472&lt;0, RIGHT(TEXT(AU472,"0.#"),1)="."),TRUE,FALSE)</formula>
    </cfRule>
  </conditionalFormatting>
  <conditionalFormatting sqref="AU473:AX473">
    <cfRule type="expression" dxfId="43" priority="41">
      <formula>IF(AND(AU473&gt;=0, RIGHT(TEXT(AU473,"0.#"),1)&lt;&gt;"."),TRUE,FALSE)</formula>
    </cfRule>
    <cfRule type="expression" dxfId="42" priority="42">
      <formula>IF(AND(AU473&gt;=0, RIGHT(TEXT(AU473,"0.#"),1)="."),TRUE,FALSE)</formula>
    </cfRule>
    <cfRule type="expression" dxfId="41" priority="43">
      <formula>IF(AND(AU473&lt;0, RIGHT(TEXT(AU473,"0.#"),1)&lt;&gt;"."),TRUE,FALSE)</formula>
    </cfRule>
    <cfRule type="expression" dxfId="40" priority="44">
      <formula>IF(AND(AU473&lt;0, RIGHT(TEXT(AU473,"0.#"),1)="."),TRUE,FALSE)</formula>
    </cfRule>
  </conditionalFormatting>
  <conditionalFormatting sqref="AU474:AX474">
    <cfRule type="expression" dxfId="39" priority="37">
      <formula>IF(AND(AU474&gt;=0, RIGHT(TEXT(AU474,"0.#"),1)&lt;&gt;"."),TRUE,FALSE)</formula>
    </cfRule>
    <cfRule type="expression" dxfId="38" priority="38">
      <formula>IF(AND(AU474&gt;=0, RIGHT(TEXT(AU474,"0.#"),1)="."),TRUE,FALSE)</formula>
    </cfRule>
    <cfRule type="expression" dxfId="37" priority="39">
      <formula>IF(AND(AU474&lt;0, RIGHT(TEXT(AU474,"0.#"),1)&lt;&gt;"."),TRUE,FALSE)</formula>
    </cfRule>
    <cfRule type="expression" dxfId="36" priority="40">
      <formula>IF(AND(AU474&lt;0, RIGHT(TEXT(AU474,"0.#"),1)="."),TRUE,FALSE)</formula>
    </cfRule>
  </conditionalFormatting>
  <conditionalFormatting sqref="AU566:AX566">
    <cfRule type="expression" dxfId="35" priority="33">
      <formula>IF(AND(AU566&gt;=0, RIGHT(TEXT(AU566,"0.#"),1)&lt;&gt;"."),TRUE,FALSE)</formula>
    </cfRule>
    <cfRule type="expression" dxfId="34" priority="34">
      <formula>IF(AND(AU566&gt;=0, RIGHT(TEXT(AU566,"0.#"),1)="."),TRUE,FALSE)</formula>
    </cfRule>
    <cfRule type="expression" dxfId="33" priority="35">
      <formula>IF(AND(AU566&lt;0, RIGHT(TEXT(AU566,"0.#"),1)&lt;&gt;"."),TRUE,FALSE)</formula>
    </cfRule>
    <cfRule type="expression" dxfId="32" priority="36">
      <formula>IF(AND(AU566&lt;0, RIGHT(TEXT(AU566,"0.#"),1)="."),TRUE,FALSE)</formula>
    </cfRule>
  </conditionalFormatting>
  <conditionalFormatting sqref="AU567:AX567">
    <cfRule type="expression" dxfId="31" priority="29">
      <formula>IF(AND(AU567&gt;=0, RIGHT(TEXT(AU567,"0.#"),1)&lt;&gt;"."),TRUE,FALSE)</formula>
    </cfRule>
    <cfRule type="expression" dxfId="30" priority="30">
      <formula>IF(AND(AU567&gt;=0, RIGHT(TEXT(AU567,"0.#"),1)="."),TRUE,FALSE)</formula>
    </cfRule>
    <cfRule type="expression" dxfId="29" priority="31">
      <formula>IF(AND(AU567&lt;0, RIGHT(TEXT(AU567,"0.#"),1)&lt;&gt;"."),TRUE,FALSE)</formula>
    </cfRule>
    <cfRule type="expression" dxfId="28" priority="32">
      <formula>IF(AND(AU567&lt;0, RIGHT(TEXT(AU567,"0.#"),1)="."),TRUE,FALSE)</formula>
    </cfRule>
  </conditionalFormatting>
  <conditionalFormatting sqref="AU568:AX568">
    <cfRule type="expression" dxfId="27" priority="25">
      <formula>IF(AND(AU568&gt;=0, RIGHT(TEXT(AU568,"0.#"),1)&lt;&gt;"."),TRUE,FALSE)</formula>
    </cfRule>
    <cfRule type="expression" dxfId="26" priority="26">
      <formula>IF(AND(AU568&gt;=0, RIGHT(TEXT(AU568,"0.#"),1)="."),TRUE,FALSE)</formula>
    </cfRule>
    <cfRule type="expression" dxfId="25" priority="27">
      <formula>IF(AND(AU568&lt;0, RIGHT(TEXT(AU568,"0.#"),1)&lt;&gt;"."),TRUE,FALSE)</formula>
    </cfRule>
    <cfRule type="expression" dxfId="24" priority="28">
      <formula>IF(AND(AU568&lt;0, RIGHT(TEXT(AU568,"0.#"),1)="."),TRUE,FALSE)</formula>
    </cfRule>
  </conditionalFormatting>
  <conditionalFormatting sqref="AU569:AX569">
    <cfRule type="expression" dxfId="23" priority="21">
      <formula>IF(AND(AU569&gt;=0, RIGHT(TEXT(AU569,"0.#"),1)&lt;&gt;"."),TRUE,FALSE)</formula>
    </cfRule>
    <cfRule type="expression" dxfId="22" priority="22">
      <formula>IF(AND(AU569&gt;=0, RIGHT(TEXT(AU569,"0.#"),1)="."),TRUE,FALSE)</formula>
    </cfRule>
    <cfRule type="expression" dxfId="21" priority="23">
      <formula>IF(AND(AU569&lt;0, RIGHT(TEXT(AU569,"0.#"),1)&lt;&gt;"."),TRUE,FALSE)</formula>
    </cfRule>
    <cfRule type="expression" dxfId="20" priority="24">
      <formula>IF(AND(AU569&lt;0, RIGHT(TEXT(AU569,"0.#"),1)="."),TRUE,FALSE)</formula>
    </cfRule>
  </conditionalFormatting>
  <conditionalFormatting sqref="AU570:AX570">
    <cfRule type="expression" dxfId="19" priority="17">
      <formula>IF(AND(AU570&gt;=0, RIGHT(TEXT(AU570,"0.#"),1)&lt;&gt;"."),TRUE,FALSE)</formula>
    </cfRule>
    <cfRule type="expression" dxfId="18" priority="18">
      <formula>IF(AND(AU570&gt;=0, RIGHT(TEXT(AU570,"0.#"),1)="."),TRUE,FALSE)</formula>
    </cfRule>
    <cfRule type="expression" dxfId="17" priority="19">
      <formula>IF(AND(AU570&lt;0, RIGHT(TEXT(AU570,"0.#"),1)&lt;&gt;"."),TRUE,FALSE)</formula>
    </cfRule>
    <cfRule type="expression" dxfId="16" priority="20">
      <formula>IF(AND(AU570&lt;0, RIGHT(TEXT(AU570,"0.#"),1)="."),TRUE,FALSE)</formula>
    </cfRule>
  </conditionalFormatting>
  <conditionalFormatting sqref="AU571:AX571">
    <cfRule type="expression" dxfId="15" priority="13">
      <formula>IF(AND(AU571&gt;=0, RIGHT(TEXT(AU571,"0.#"),1)&lt;&gt;"."),TRUE,FALSE)</formula>
    </cfRule>
    <cfRule type="expression" dxfId="14" priority="14">
      <formula>IF(AND(AU571&gt;=0, RIGHT(TEXT(AU571,"0.#"),1)="."),TRUE,FALSE)</formula>
    </cfRule>
    <cfRule type="expression" dxfId="13" priority="15">
      <formula>IF(AND(AU571&lt;0, RIGHT(TEXT(AU571,"0.#"),1)&lt;&gt;"."),TRUE,FALSE)</formula>
    </cfRule>
    <cfRule type="expression" dxfId="12" priority="16">
      <formula>IF(AND(AU571&lt;0, RIGHT(TEXT(AU571,"0.#"),1)="."),TRUE,FALSE)</formula>
    </cfRule>
  </conditionalFormatting>
  <conditionalFormatting sqref="AU572:AX572">
    <cfRule type="expression" dxfId="11" priority="9">
      <formula>IF(AND(AU572&gt;=0, RIGHT(TEXT(AU572,"0.#"),1)&lt;&gt;"."),TRUE,FALSE)</formula>
    </cfRule>
    <cfRule type="expression" dxfId="10" priority="10">
      <formula>IF(AND(AU572&gt;=0, RIGHT(TEXT(AU572,"0.#"),1)="."),TRUE,FALSE)</formula>
    </cfRule>
    <cfRule type="expression" dxfId="9" priority="11">
      <formula>IF(AND(AU572&lt;0, RIGHT(TEXT(AU572,"0.#"),1)&lt;&gt;"."),TRUE,FALSE)</formula>
    </cfRule>
    <cfRule type="expression" dxfId="8" priority="12">
      <formula>IF(AND(AU572&lt;0, RIGHT(TEXT(AU572,"0.#"),1)="."),TRUE,FALSE)</formula>
    </cfRule>
  </conditionalFormatting>
  <conditionalFormatting sqref="AU573:AX573">
    <cfRule type="expression" dxfId="7" priority="5">
      <formula>IF(AND(AU573&gt;=0, RIGHT(TEXT(AU573,"0.#"),1)&lt;&gt;"."),TRUE,FALSE)</formula>
    </cfRule>
    <cfRule type="expression" dxfId="6" priority="6">
      <formula>IF(AND(AU573&gt;=0, RIGHT(TEXT(AU573,"0.#"),1)="."),TRUE,FALSE)</formula>
    </cfRule>
    <cfRule type="expression" dxfId="5" priority="7">
      <formula>IF(AND(AU573&lt;0, RIGHT(TEXT(AU573,"0.#"),1)&lt;&gt;"."),TRUE,FALSE)</formula>
    </cfRule>
    <cfRule type="expression" dxfId="4" priority="8">
      <formula>IF(AND(AU573&lt;0, RIGHT(TEXT(AU573,"0.#"),1)="."),TRUE,FALSE)</formula>
    </cfRule>
  </conditionalFormatting>
  <conditionalFormatting sqref="AU574:AX574">
    <cfRule type="expression" dxfId="3" priority="1">
      <formula>IF(AND(AU574&gt;=0, RIGHT(TEXT(AU574,"0.#"),1)&lt;&gt;"."),TRUE,FALSE)</formula>
    </cfRule>
    <cfRule type="expression" dxfId="2" priority="2">
      <formula>IF(AND(AU574&gt;=0, RIGHT(TEXT(AU574,"0.#"),1)="."),TRUE,FALSE)</formula>
    </cfRule>
    <cfRule type="expression" dxfId="1" priority="3">
      <formula>IF(AND(AU574&lt;0, RIGHT(TEXT(AU574,"0.#"),1)&lt;&gt;"."),TRUE,FALSE)</formula>
    </cfRule>
    <cfRule type="expression" dxfId="0" priority="4">
      <formula>IF(AND(AU574&lt;0, RIGHT(TEXT(AU574,"0.#"),1)="."),TRUE,FALSE)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2015-09-02T05:29:50Z</cp:lastPrinted>
  <dcterms:created xsi:type="dcterms:W3CDTF">2012-03-13T00:50:25Z</dcterms:created>
  <dcterms:modified xsi:type="dcterms:W3CDTF">2015-09-08T04:43:30Z</dcterms:modified>
</cp:coreProperties>
</file>