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<sst xmlns="http://schemas.openxmlformats.org/spreadsheetml/2006/main" count="712" uniqueCount="426">
  <si>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</si>
  <si>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</si>
  <si>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</si>
  <si>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</si>
  <si>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</si>
  <si>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</si>
  <si>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</si>
  <si>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</si>
  <si>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</si>
  <si>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</si>
  <si>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</si>
  <si>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</si>
  <si>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</si>
  <si>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</si>
  <si>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</si>
  <si>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</si>
  <si>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</si>
  <si>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</si>
  <si>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</si>
  <si>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</si>
  <si>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</si>
  <si>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</si>
  <si>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</si>
  <si>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</si>
  <si>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</si>
  <si>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</si>
  <si>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</si>
  <si>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</si>
  <si>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</si>
  <si>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</si>
  <si>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</si>
  <si>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</si>
  <si>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</si>
  <si>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</si>
  <si>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</si>
  <si>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</si>
  <si>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</si>
  <si>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</si>
  <si>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</si>
  <si>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</si>
  <si>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</si>
  <si>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</si>
  <si>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</si>
  <si>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</si>
  <si>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</si>
  <si>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</si>
  <si>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</si>
  <si>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</si>
  <si>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</si>
  <si>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</si>
  <si>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</si>
  <si>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</si>
  <si>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</si>
  <si>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</si>
  <si>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</si>
  <si>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</si>
  <si>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</si>
  <si>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</si>
  <si>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</si>
  <si>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</si>
  <si>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</si>
  <si>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</si>
  <si>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</si>
  <si>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</si>
  <si>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</si>
  <si>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</si>
  <si>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</si>
  <si>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</si>
  <si>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</si>
  <si>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</si>
  <si>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</si>
  <si>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</si>
  <si>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</si>
  <si>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</si>
  <si>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</si>
  <si>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</si>
  <si>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</si>
  <si>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</si>
  <si>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</si>
  <si>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</si>
  <si>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</si>
  <si>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</si>
  <si>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</si>
  <si>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</si>
  <si>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</si>
  <si>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</si>
  <si>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</si>
  <si>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</si>
  <si>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</si>
  <si>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</si>
  <si>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</si>
  <si>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</si>
  <si>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</si>
  <si>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</si>
  <si>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</si>
  <si>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</si>
  <si>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</si>
  <si>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</si>
  <si>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</si>
  <si>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</si>
  <si>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</si>
  <si>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</si>
  <si>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</si>
  <si>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</si>
  <si>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</si>
  <si>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</si>
  <si>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</si>
  <si>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</si>
  <si>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</si>
  <si>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</si>
  <si>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</si>
  <si>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</si>
  <si>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</si>
  <si>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</si>
  <si>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</si>
  <si>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</si>
  <si>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</si>
  <si>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</si>
  <si>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</si>
  <si>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</si>
  <si>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</si>
  <si>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</si>
  <si>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</si>
  <si>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</si>
  <si>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</si>
  <si>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</si>
  <si>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</si>
  <si>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</si>
  <si>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</si>
  <si>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</si>
  <si>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</si>
  <si>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</si>
  <si>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</si>
  <si>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</si>
  <si>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</si>
  <si>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</si>
  <si>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</si>
  <si>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</si>
  <si>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</si>
  <si>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</si>
  <si>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</si>
  <si>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</si>
  <si>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</si>
  <si>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</si>
  <si>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</si>
  <si>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</si>
  <si>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</si>
  <si>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</si>
  <si>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</si>
  <si>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</si>
  <si>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</si>
  <si>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</si>
  <si>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</si>
  <si>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</si>
  <si>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</si>
  <si>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</si>
  <si>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</si>
  <si>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</si>
  <si>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</si>
  <si>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</si>
  <si>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</si>
  <si>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</si>
  <si>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</si>
  <si>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</si>
  <si>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</si>
  <si>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</si>
  <si>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</si>
  <si>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</si>
  <si>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</si>
  <si>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</si>
  <si>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</si>
  <si>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</si>
  <si>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</si>
  <si>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</si>
  <si>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</si>
  <si>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</si>
  <si>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</si>
  <si>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</si>
  <si>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</si>
  <si>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</si>
  <si>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</si>
  <si>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</si>
  <si>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</si>
  <si>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</si>
  <si>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</si>
  <si>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</si>
  <si>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</si>
  <si>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</si>
  <si>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</si>
  <si>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</si>
  <si>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</si>
  <si>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</si>
  <si>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</si>
  <si>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</si>
  <si>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</si>
  <si>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</si>
  <si>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</si>
  <si>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</si>
  <si>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</si>
  <si>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</si>
  <si>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</si>
  <si>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</si>
  <si>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</si>
  <si>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</si>
  <si>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</si>
  <si>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</si>
  <si>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</si>
  <si>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</si>
  <si>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</si>
  <si>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</si>
  <si>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</si>
  <si>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</si>
  <si>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</si>
  <si>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</si>
  <si>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</si>
  <si>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</si>
  <si>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</si>
  <si>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</si>
  <si>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</si>
  <si>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</si>
  <si>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</si>
  <si>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</si>
  <si>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</si>
  <si>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</si>
  <si>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</si>
  <si>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</si>
  <si>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</si>
  <si>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</si>
  <si>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</si>
  <si>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</si>
  <si>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</si>
  <si>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</si>
  <si>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</si>
  <si>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</si>
  <si>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</si>
  <si>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</si>
  <si>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</si>
  <si>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</si>
  <si>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</si>
  <si>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</si>
  <si>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</si>
  <si>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</si>
  <si>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</si>
  <si>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</si>
  <si>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</si>
  <si>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</si>
  <si>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</si>
  <si>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</si>
  <si>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</si>
  <si>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</si>
  <si>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</si>
  <si>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</si>
  <si>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</si>
  <si>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</si>
  <si>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</si>
  <si>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</si>
  <si>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</si>
  <si>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</si>
  <si>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</si>
  <si>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</si>
  <si>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</si>
  <si>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</si>
  <si>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</si>
  <si>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</si>
  <si>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</si>
  <si>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</si>
  <si>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</si>
  <si>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</si>
  <si>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</si>
  <si>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</si>
  <si>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</si>
  <si>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</si>
  <si>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</si>
  <si>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</si>
  <si>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</si>
  <si>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</si>
  <si>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</si>
  <si>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</si>
  <si>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</si>
  <si>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</si>
  <si>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</si>
  <si>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</si>
  <si>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</si>
  <si>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</si>
  <si>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</si>
  <si>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</si>
  <si>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</si>
  <si>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</si>
  <si>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</si>
  <si>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</si>
  <si>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</si>
  <si>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</si>
  <si>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</si>
  <si>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</si>
  <si>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</si>
  <si>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</si>
  <si>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</si>
  <si>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</si>
  <si>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</si>
  <si>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</si>
  <si>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</si>
  <si>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</si>
  <si>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</si>
  <si>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</si>
  <si>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</si>
  <si>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</si>
  <si>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</si>
  <si>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</si>
  <si>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</si>
  <si>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</si>
  <si>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</si>
  <si>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</si>
  <si>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</si>
  <si>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</si>
  <si>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</si>
  <si>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</si>
  <si>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</si>
  <si>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</si>
  <si>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</si>
  <si>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</si>
  <si>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</si>
  <si>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</si>
  <si>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</si>
  <si>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</si>
  <si>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</si>
  <si>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</si>
  <si>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</si>
  <si>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</si>
  <si>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</si>
  <si>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</si>
  <si>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</si>
  <si>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</si>
  <si>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</si>
  <si>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</si>
  <si>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</si>
  <si>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</si>
  <si>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</si>
  <si>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</si>
  <si>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</si>
  <si>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</si>
  <si>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</si>
  <si>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</si>
  <si>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</si>
  <si>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</si>
  <si>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</si>
  <si>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</si>
  <si>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</si>
  <si>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</si>
  <si>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</si>
  <si>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</si>
  <si>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</si>
  <si>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</si>
  <si>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</si>
  <si>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</si>
  <si>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</si>
  <si>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</si>
  <si>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</si>
  <si>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</si>
  <si>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</si>
  <si>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</si>
  <si>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</si>
  <si>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</si>
  <si>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</si>
  <si>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</si>
  <si>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</si>
  <si>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</si>
  <si>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</si>
  <si>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</si>
  <si>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</si>
  <si>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</si>
  <si>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</si>
  <si>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</si>
  <si>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</si>
  <si>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</si>
  <si>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</si>
  <si>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</si>
  <si>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</si>
  <si>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</si>
  <si>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</si>
  <si>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明日香村歴史的風土創造的活用事業交付金</t>
    <phoneticPr fontId="5"/>
  </si>
  <si>
    <t>都市局</t>
    <phoneticPr fontId="5"/>
  </si>
  <si>
    <t>○</t>
  </si>
  <si>
    <t>明日香村における歴史的風土の保存及び生活環境の整備等に関する特別措置法（明日香法）、明日香村整備基本方針、明日香村整備計画</t>
    <phoneticPr fontId="5"/>
  </si>
  <si>
    <t>　国民共有の財産である明日香村の歴史的風土の保存を図るため、明日香法に基づき全国でも唯一村内全域に厳しい土地利用規制を課していることを背景とした人口減少、高齢化、観光客の減少、農林業の衰退等の課題に対応し、歴史的風土の創造的活用の推進を図る。</t>
    <phoneticPr fontId="5"/>
  </si>
  <si>
    <t>　明日香村が行う史跡地周辺の整備、里山の景観整備、地域特産品の開発など歴史的風土の創造的活用に関する総合的な取組に対し、明日香村に一定額を交付する。
　交付対象事業は、明日香村が作成し国土交通大臣に提出した事業計画に位置付けられているものとし、村は事業計画の作成にあたって明日香法に基づき国土交通大臣が定めた明日香村整備基本方針に調和することとしている。</t>
    <phoneticPr fontId="5"/>
  </si>
  <si>
    <t>建築物等の修景事業費（千円）／修景件数（件）　　　　　　　　　　　　　　　</t>
    <phoneticPr fontId="5"/>
  </si>
  <si>
    <t>○</t>
    <phoneticPr fontId="5"/>
  </si>
  <si>
    <t>○</t>
    <phoneticPr fontId="5"/>
  </si>
  <si>
    <t>○</t>
    <phoneticPr fontId="5"/>
  </si>
  <si>
    <t>‐</t>
  </si>
  <si>
    <t>-</t>
    <phoneticPr fontId="5"/>
  </si>
  <si>
    <t>千人</t>
    <rPh sb="0" eb="2">
      <t>センニン</t>
    </rPh>
    <phoneticPr fontId="5"/>
  </si>
  <si>
    <t>件</t>
    <rPh sb="0" eb="1">
      <t>ケン</t>
    </rPh>
    <phoneticPr fontId="5"/>
  </si>
  <si>
    <t>修景事業費／修景件数</t>
    <phoneticPr fontId="5"/>
  </si>
  <si>
    <t>明日香村</t>
    <phoneticPr fontId="5"/>
  </si>
  <si>
    <t>33,897/39</t>
    <phoneticPr fontId="5"/>
  </si>
  <si>
    <t>24,528/37</t>
    <phoneticPr fontId="5"/>
  </si>
  <si>
    <t>38,911/39</t>
    <phoneticPr fontId="5"/>
  </si>
  <si>
    <t>33,000/50</t>
    <phoneticPr fontId="5"/>
  </si>
  <si>
    <t>明日香村歴史的風土創造的活用事業交付金</t>
    <phoneticPr fontId="5"/>
  </si>
  <si>
    <t>-</t>
    <phoneticPr fontId="5"/>
  </si>
  <si>
    <t>○</t>
    <phoneticPr fontId="5"/>
  </si>
  <si>
    <t>国土交通省</t>
  </si>
  <si>
    <t>課長　梛野　良明</t>
    <phoneticPr fontId="5"/>
  </si>
  <si>
    <t>　明日香村では、古代国家形成の記憶をとどめる他に類例を見ない貴重な歴史的風土を形成しており、その歴史的風土の創造的活用により、学び、体験し、実感できる歴史文化学習の場としての整備を推進することは、我が国の歴史に対する認識を深めるという国民ニーズに応えるものである。</t>
    <rPh sb="90" eb="92">
      <t>スイシン</t>
    </rPh>
    <rPh sb="98" eb="99">
      <t>ワ</t>
    </rPh>
    <rPh sb="100" eb="101">
      <t>クニ</t>
    </rPh>
    <rPh sb="102" eb="104">
      <t>レキシ</t>
    </rPh>
    <rPh sb="105" eb="106">
      <t>タイ</t>
    </rPh>
    <rPh sb="108" eb="110">
      <t>ニンシキ</t>
    </rPh>
    <rPh sb="111" eb="112">
      <t>フカ</t>
    </rPh>
    <rPh sb="117" eb="119">
      <t>コクミン</t>
    </rPh>
    <rPh sb="123" eb="124">
      <t>コタ</t>
    </rPh>
    <phoneticPr fontId="5"/>
  </si>
  <si>
    <t>平成26年度の社会資本整備審議会において、当該交付金の必要性が改めて報告されたところであり、優先度の高い事業である。</t>
    <rPh sb="0" eb="2">
      <t>ヘイセイ</t>
    </rPh>
    <rPh sb="4" eb="6">
      <t>ネンド</t>
    </rPh>
    <rPh sb="7" eb="11">
      <t>シャカイシホン</t>
    </rPh>
    <rPh sb="11" eb="13">
      <t>セイビ</t>
    </rPh>
    <rPh sb="13" eb="16">
      <t>シンギカイ</t>
    </rPh>
    <rPh sb="21" eb="23">
      <t>トウガイ</t>
    </rPh>
    <rPh sb="23" eb="26">
      <t>コウフキン</t>
    </rPh>
    <rPh sb="27" eb="30">
      <t>ヒツヨウセイ</t>
    </rPh>
    <rPh sb="31" eb="32">
      <t>アラタ</t>
    </rPh>
    <rPh sb="34" eb="36">
      <t>ホウコク</t>
    </rPh>
    <rPh sb="46" eb="49">
      <t>ユウセンド</t>
    </rPh>
    <rPh sb="50" eb="51">
      <t>タカ</t>
    </rPh>
    <rPh sb="52" eb="54">
      <t>ジギョウ</t>
    </rPh>
    <phoneticPr fontId="5"/>
  </si>
  <si>
    <t>　国土交通大臣が定めた明日香村整備基本方針を踏まえて明日香村が作成した事業計画に基づく事業を実施するために必要な経費について、交付金を交付しているところであり、交付決定に係る手続きにおいて、コストの確認を行っている。</t>
    <phoneticPr fontId="5"/>
  </si>
  <si>
    <t>上記の交付決定に係る手続きにおいて、費目・使途の確認を行っている。</t>
    <rPh sb="0" eb="2">
      <t>ジョウキ</t>
    </rPh>
    <rPh sb="3" eb="5">
      <t>コウフ</t>
    </rPh>
    <rPh sb="5" eb="7">
      <t>ケッテイ</t>
    </rPh>
    <rPh sb="8" eb="9">
      <t>カカ</t>
    </rPh>
    <rPh sb="10" eb="12">
      <t>テツヅ</t>
    </rPh>
    <rPh sb="24" eb="26">
      <t>カクニン</t>
    </rPh>
    <rPh sb="27" eb="28">
      <t>オコナ</t>
    </rPh>
    <phoneticPr fontId="5"/>
  </si>
  <si>
    <t>建築物等の修景件数（民間が実施する建築物・工作物・生け垣・石積みの修景に対する補助）</t>
    <phoneticPr fontId="5"/>
  </si>
  <si>
    <t>明日香法に基づき、全国でも唯一村内全域に厳しい土地利用規制を課していることを背景とした人口減少、観光客数の減少、農林業の衰退等の課題に対応し、歴史的風土の創造的活用の推進を図ることは国が支援すべきものである。</t>
    <rPh sb="0" eb="3">
      <t>アスカ</t>
    </rPh>
    <rPh sb="3" eb="4">
      <t>ホウ</t>
    </rPh>
    <rPh sb="5" eb="6">
      <t>モト</t>
    </rPh>
    <rPh sb="9" eb="11">
      <t>ゼンコク</t>
    </rPh>
    <rPh sb="13" eb="15">
      <t>ユイイツ</t>
    </rPh>
    <rPh sb="15" eb="17">
      <t>ソンナイ</t>
    </rPh>
    <rPh sb="17" eb="19">
      <t>ゼンイキ</t>
    </rPh>
    <rPh sb="20" eb="21">
      <t>キビ</t>
    </rPh>
    <rPh sb="23" eb="27">
      <t>トチリヨウ</t>
    </rPh>
    <rPh sb="27" eb="29">
      <t>キセイ</t>
    </rPh>
    <rPh sb="30" eb="31">
      <t>カ</t>
    </rPh>
    <rPh sb="38" eb="40">
      <t>ハイケイ</t>
    </rPh>
    <rPh sb="43" eb="45">
      <t>ジンコウ</t>
    </rPh>
    <rPh sb="45" eb="47">
      <t>ゲンショウ</t>
    </rPh>
    <rPh sb="48" eb="51">
      <t>カンコウキャク</t>
    </rPh>
    <rPh sb="51" eb="52">
      <t>スウ</t>
    </rPh>
    <rPh sb="53" eb="55">
      <t>ゲンショウ</t>
    </rPh>
    <rPh sb="56" eb="59">
      <t>ノウリンギョウ</t>
    </rPh>
    <rPh sb="60" eb="62">
      <t>スイタイ</t>
    </rPh>
    <rPh sb="62" eb="63">
      <t>トウ</t>
    </rPh>
    <rPh sb="64" eb="66">
      <t>カダイ</t>
    </rPh>
    <rPh sb="67" eb="69">
      <t>タイオウ</t>
    </rPh>
    <rPh sb="71" eb="74">
      <t>レキシテキ</t>
    </rPh>
    <rPh sb="74" eb="76">
      <t>フウド</t>
    </rPh>
    <rPh sb="77" eb="80">
      <t>ソウゾウテキ</t>
    </rPh>
    <rPh sb="80" eb="82">
      <t>カツヨウ</t>
    </rPh>
    <rPh sb="83" eb="85">
      <t>スイシン</t>
    </rPh>
    <rPh sb="86" eb="87">
      <t>ハカ</t>
    </rPh>
    <rPh sb="91" eb="92">
      <t>クニ</t>
    </rPh>
    <rPh sb="93" eb="95">
      <t>シエン</t>
    </rPh>
    <phoneticPr fontId="5"/>
  </si>
  <si>
    <t>活動実績は概ね当初見込み通りである。</t>
    <rPh sb="0" eb="2">
      <t>カツドウ</t>
    </rPh>
    <rPh sb="2" eb="4">
      <t>ジッセキ</t>
    </rPh>
    <rPh sb="5" eb="6">
      <t>オオム</t>
    </rPh>
    <rPh sb="7" eb="9">
      <t>トウショ</t>
    </rPh>
    <rPh sb="9" eb="11">
      <t>ミコ</t>
    </rPh>
    <rPh sb="12" eb="13">
      <t>トオ</t>
    </rPh>
    <phoneticPr fontId="5"/>
  </si>
  <si>
    <t>建築物等の修景等は、明日香村の歴史的風土の保存に十分に効果を発揮している。</t>
    <rPh sb="0" eb="4">
      <t>ケンチクブツナド</t>
    </rPh>
    <rPh sb="5" eb="6">
      <t>オサム</t>
    </rPh>
    <rPh sb="6" eb="7">
      <t>ケイ</t>
    </rPh>
    <rPh sb="7" eb="8">
      <t>トウ</t>
    </rPh>
    <rPh sb="10" eb="14">
      <t>アスカムラ</t>
    </rPh>
    <rPh sb="15" eb="18">
      <t>レキシテキ</t>
    </rPh>
    <rPh sb="18" eb="20">
      <t>フウド</t>
    </rPh>
    <rPh sb="21" eb="23">
      <t>ホゾン</t>
    </rPh>
    <rPh sb="24" eb="26">
      <t>ジュウブン</t>
    </rPh>
    <rPh sb="27" eb="29">
      <t>コウカ</t>
    </rPh>
    <rPh sb="30" eb="32">
      <t>ハッキ</t>
    </rPh>
    <phoneticPr fontId="5"/>
  </si>
  <si>
    <t>史跡地周辺の整備、里山の景観整備、地域特産品の開発等</t>
    <phoneticPr fontId="5"/>
  </si>
  <si>
    <t>国民共有の財産である明日香村の歴史的風土の保存を図るための交付金であり負担関係は妥当である。</t>
    <rPh sb="0" eb="2">
      <t>コクミン</t>
    </rPh>
    <rPh sb="2" eb="4">
      <t>キョウユウ</t>
    </rPh>
    <rPh sb="5" eb="7">
      <t>ザイサン</t>
    </rPh>
    <rPh sb="10" eb="14">
      <t>アスカムラ</t>
    </rPh>
    <rPh sb="15" eb="18">
      <t>レキシテキ</t>
    </rPh>
    <rPh sb="18" eb="20">
      <t>フウド</t>
    </rPh>
    <rPh sb="21" eb="23">
      <t>ホゾン</t>
    </rPh>
    <rPh sb="24" eb="25">
      <t>ハカ</t>
    </rPh>
    <rPh sb="29" eb="32">
      <t>コウフキン</t>
    </rPh>
    <rPh sb="35" eb="37">
      <t>フタン</t>
    </rPh>
    <rPh sb="37" eb="39">
      <t>カンケイ</t>
    </rPh>
    <rPh sb="40" eb="42">
      <t>ダトウ</t>
    </rPh>
    <phoneticPr fontId="5"/>
  </si>
  <si>
    <t>国土交通大臣が定めた明日香村整備基本方針を踏まえて明日香村が作成した事業計画に基づく事業を実施するために必要な経費について、交付金を交付しているところであり、交付決定に係る手続きにおいて効率化等がはかられるようにしている</t>
    <rPh sb="93" eb="96">
      <t>コウリツカ</t>
    </rPh>
    <rPh sb="96" eb="97">
      <t>トウ</t>
    </rPh>
    <phoneticPr fontId="5"/>
  </si>
  <si>
    <t>千円</t>
    <phoneticPr fontId="5"/>
  </si>
  <si>
    <t>2良好な生活環境、自然環境の形成、バリアフリー社会の実現
7良好で緑豊かな都市空間の形成、歴史的風土の再生等を推進する</t>
    <phoneticPr fontId="5"/>
  </si>
  <si>
    <t>成果実績は、平成26年度末時点で、目標値の８割を達成していることから、成果目標に見合ったものとなっている。</t>
    <rPh sb="0" eb="2">
      <t>セイカ</t>
    </rPh>
    <rPh sb="2" eb="4">
      <t>ジッセキ</t>
    </rPh>
    <rPh sb="6" eb="8">
      <t>ヘイセイ</t>
    </rPh>
    <rPh sb="10" eb="12">
      <t>ネンド</t>
    </rPh>
    <rPh sb="12" eb="13">
      <t>マツ</t>
    </rPh>
    <rPh sb="13" eb="15">
      <t>ジテン</t>
    </rPh>
    <rPh sb="17" eb="20">
      <t>モクヒョウチ</t>
    </rPh>
    <rPh sb="22" eb="23">
      <t>ワリ</t>
    </rPh>
    <rPh sb="24" eb="26">
      <t>タッセイ</t>
    </rPh>
    <rPh sb="35" eb="37">
      <t>セイカ</t>
    </rPh>
    <rPh sb="37" eb="39">
      <t>モクヒョウ</t>
    </rPh>
    <rPh sb="40" eb="42">
      <t>ミア</t>
    </rPh>
    <phoneticPr fontId="5"/>
  </si>
  <si>
    <t>平成27年度からは、社会資本整備審議会都市計画・歴史的風土分科会歴史的風土部会の審議を踏まえて作成した事業計画に基づき、引き続き効果的な事業実施に努める。</t>
    <rPh sb="0" eb="2">
      <t>ヘイセイ</t>
    </rPh>
    <rPh sb="4" eb="6">
      <t>ネンド</t>
    </rPh>
    <rPh sb="10" eb="12">
      <t>シャカイ</t>
    </rPh>
    <rPh sb="19" eb="21">
      <t>トシ</t>
    </rPh>
    <rPh sb="21" eb="23">
      <t>ケイカク</t>
    </rPh>
    <rPh sb="24" eb="27">
      <t>レキシテキ</t>
    </rPh>
    <rPh sb="27" eb="29">
      <t>フウド</t>
    </rPh>
    <rPh sb="29" eb="32">
      <t>ブンカカイ</t>
    </rPh>
    <rPh sb="32" eb="35">
      <t>レキシテキ</t>
    </rPh>
    <rPh sb="35" eb="37">
      <t>フウド</t>
    </rPh>
    <rPh sb="37" eb="39">
      <t>ブカイ</t>
    </rPh>
    <rPh sb="40" eb="42">
      <t>シンギ</t>
    </rPh>
    <rPh sb="43" eb="44">
      <t>フ</t>
    </rPh>
    <rPh sb="47" eb="49">
      <t>サクセイ</t>
    </rPh>
    <rPh sb="51" eb="53">
      <t>ジギョウ</t>
    </rPh>
    <rPh sb="53" eb="55">
      <t>ケイカク</t>
    </rPh>
    <rPh sb="56" eb="57">
      <t>モト</t>
    </rPh>
    <rPh sb="60" eb="61">
      <t>ヒ</t>
    </rPh>
    <rPh sb="62" eb="63">
      <t>ツヅ</t>
    </rPh>
    <rPh sb="68" eb="70">
      <t>ジギョウ</t>
    </rPh>
    <rPh sb="73" eb="74">
      <t>ツト</t>
    </rPh>
    <phoneticPr fontId="5"/>
  </si>
  <si>
    <t>平成22年度から事業計画に基づく交付決定により効果的な事業の実施を進めているところであったが、平成26年度の社会資本整備審議会都市計画・歴史的風土分科会歴史的風土部会において、本交付金の継続及び拡充を含めた報告がなされたところであり、その対応が必要となっている。</t>
    <rPh sb="47" eb="49">
      <t>ヘイセイ</t>
    </rPh>
    <rPh sb="51" eb="53">
      <t>ネンド</t>
    </rPh>
    <phoneticPr fontId="5"/>
  </si>
  <si>
    <t>・奈良県高市郡明日香村は、6世紀末から7世紀末にかけて政治の中枢がおかれ日本の律令国家体制が形成された地であり、価値の高い歴史的文化的資産が良好な田園景観や自然景観と一体となって貴重な歴史的風土を形成している。この国家的財産である歴史的風土を保存するため村内全域で厳しい土地利用規制が課せられ、周辺市町村に比べて住民生活の向上が阻害されていることから、昭和55年に制定された明日香法に基づき土地利用規制と支援措置を継続してきた。
・平成26年12月、社会資本整備審議会都市計画・歴史的風土分科会歴史的風土部会において、本交付金の継続及び拡充含めた報告がなされたところ。</t>
    <rPh sb="216" eb="218">
      <t>ヘイセイ</t>
    </rPh>
    <rPh sb="220" eb="221">
      <t>ネン</t>
    </rPh>
    <rPh sb="223" eb="224">
      <t>ガツ</t>
    </rPh>
    <rPh sb="264" eb="266">
      <t>ケイゾク</t>
    </rPh>
    <rPh sb="266" eb="267">
      <t>オヨ</t>
    </rPh>
    <rPh sb="268" eb="270">
      <t>カクジュウ</t>
    </rPh>
    <rPh sb="270" eb="271">
      <t>フク</t>
    </rPh>
    <rPh sb="273" eb="275">
      <t>ホウコク</t>
    </rPh>
    <phoneticPr fontId="5"/>
  </si>
  <si>
    <t>-</t>
    <phoneticPr fontId="5"/>
  </si>
  <si>
    <t>公園緑地・景観課
景観・歴史歴文化環境整備室</t>
    <rPh sb="0" eb="2">
      <t>コウエン</t>
    </rPh>
    <rPh sb="2" eb="4">
      <t>リョクチ</t>
    </rPh>
    <rPh sb="5" eb="7">
      <t>ケイカン</t>
    </rPh>
    <rPh sb="7" eb="8">
      <t>カ</t>
    </rPh>
    <rPh sb="9" eb="11">
      <t>ケイカン</t>
    </rPh>
    <rPh sb="12" eb="14">
      <t>レキシ</t>
    </rPh>
    <rPh sb="14" eb="15">
      <t>レキ</t>
    </rPh>
    <rPh sb="15" eb="17">
      <t>ブンカ</t>
    </rPh>
    <rPh sb="17" eb="19">
      <t>カンキョウ</t>
    </rPh>
    <rPh sb="19" eb="22">
      <t>セイビシツ</t>
    </rPh>
    <phoneticPr fontId="5"/>
  </si>
  <si>
    <t>A.明日香村</t>
    <rPh sb="2" eb="6">
      <t>アスカムラ</t>
    </rPh>
    <phoneticPr fontId="5"/>
  </si>
  <si>
    <t>平成３１年度までに主要観光施設の年間入場者数を1,300千人まで引き上げる</t>
    <rPh sb="0" eb="2">
      <t>ヘイセイ</t>
    </rPh>
    <rPh sb="4" eb="6">
      <t>ネンド</t>
    </rPh>
    <rPh sb="16" eb="18">
      <t>ネンカン</t>
    </rPh>
    <rPh sb="28" eb="30">
      <t>センニン</t>
    </rPh>
    <rPh sb="32" eb="33">
      <t>ヒ</t>
    </rPh>
    <rPh sb="34" eb="35">
      <t>ア</t>
    </rPh>
    <phoneticPr fontId="5"/>
  </si>
  <si>
    <t>主要観光施設の年間入場者数</t>
    <rPh sb="7" eb="9">
      <t>ネンカン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</si>
</sst>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center"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121292</xdr:colOff>
      <xdr:row>140</xdr:row>
      <xdr:rowOff>340178</xdr:rowOff>
    </xdr:from>
    <xdr:to>
      <xdr:col>36</xdr:col>
      <xdr:colOff>42785</xdr:colOff>
      <xdr:row>142</xdr:row>
      <xdr:rowOff>260938</xdr:rowOff>
    </xdr:to>
    <xdr:sp macro="" textlink="">
      <xdr:nvSpPr>
        <xdr:cNvPr id="5" name="テキスト ボックス 4"/>
        <xdr:cNvSpPr txBox="1">
          <a:spLocks noChangeArrowheads="1"/>
        </xdr:cNvSpPr>
      </xdr:nvSpPr>
      <xdr:spPr bwMode="auto">
        <a:xfrm>
          <a:off x="3659149" y="50972357"/>
          <a:ext cx="2751779" cy="62833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xdr:txBody>
    </xdr:sp>
    <xdr:clientData/>
  </xdr:twoCellAnchor>
  <xdr:twoCellAnchor>
    <xdr:from>
      <xdr:col>28</xdr:col>
      <xdr:colOff>63830</xdr:colOff>
      <xdr:row>146</xdr:row>
      <xdr:rowOff>56284</xdr:rowOff>
    </xdr:from>
    <xdr:to>
      <xdr:col>28</xdr:col>
      <xdr:colOff>63830</xdr:colOff>
      <xdr:row>148</xdr:row>
      <xdr:rowOff>139288</xdr:rowOff>
    </xdr:to>
    <xdr:cxnSp macro="">
      <xdr:nvCxnSpPr>
        <xdr:cNvPr id="6" name="直線コネクタ 5"/>
        <xdr:cNvCxnSpPr>
          <a:cxnSpLocks noChangeShapeType="1"/>
        </xdr:cNvCxnSpPr>
      </xdr:nvCxnSpPr>
      <xdr:spPr bwMode="auto">
        <a:xfrm>
          <a:off x="5016830" y="52811177"/>
          <a:ext cx="0" cy="790575"/>
        </a:xfrm>
        <a:prstGeom prst="line">
          <a:avLst/>
        </a:prstGeom>
        <a:noFill/>
        <a:ln w="9525" algn="ctr">
          <a:solidFill>
            <a:srgbClr val="000000"/>
          </a:solidFill>
          <a:round/>
          <a:headEnd/>
          <a:tailEnd/>
        </a:ln>
      </xdr:spPr>
    </xdr:cxnSp>
    <xdr:clientData/>
  </xdr:twoCellAnchor>
  <xdr:twoCellAnchor>
    <xdr:from>
      <xdr:col>19</xdr:col>
      <xdr:colOff>168895</xdr:colOff>
      <xdr:row>149</xdr:row>
      <xdr:rowOff>148561</xdr:rowOff>
    </xdr:from>
    <xdr:to>
      <xdr:col>35</xdr:col>
      <xdr:colOff>137610</xdr:colOff>
      <xdr:row>151</xdr:row>
      <xdr:rowOff>26294</xdr:rowOff>
    </xdr:to>
    <xdr:sp macro="" textlink="">
      <xdr:nvSpPr>
        <xdr:cNvPr id="7" name="テキスト ボックス 6"/>
        <xdr:cNvSpPr txBox="1">
          <a:spLocks noChangeArrowheads="1"/>
        </xdr:cNvSpPr>
      </xdr:nvSpPr>
      <xdr:spPr bwMode="auto">
        <a:xfrm>
          <a:off x="3529859" y="53964811"/>
          <a:ext cx="2799001" cy="58530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明日香村</a:t>
          </a: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26</xdr:col>
      <xdr:colOff>110175</xdr:colOff>
      <xdr:row>148</xdr:row>
      <xdr:rowOff>288353</xdr:rowOff>
    </xdr:from>
    <xdr:to>
      <xdr:col>29</xdr:col>
      <xdr:colOff>96318</xdr:colOff>
      <xdr:row>149</xdr:row>
      <xdr:rowOff>137861</xdr:rowOff>
    </xdr:to>
    <xdr:sp macro="" textlink="">
      <xdr:nvSpPr>
        <xdr:cNvPr id="8" name="テキスト ボックス 7"/>
        <xdr:cNvSpPr txBox="1">
          <a:spLocks noChangeArrowheads="1"/>
        </xdr:cNvSpPr>
      </xdr:nvSpPr>
      <xdr:spPr bwMode="auto">
        <a:xfrm>
          <a:off x="4709389" y="53750817"/>
          <a:ext cx="516822" cy="203294"/>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18</xdr:col>
      <xdr:colOff>108858</xdr:colOff>
      <xdr:row>143</xdr:row>
      <xdr:rowOff>76058</xdr:rowOff>
    </xdr:from>
    <xdr:to>
      <xdr:col>37</xdr:col>
      <xdr:colOff>162554</xdr:colOff>
      <xdr:row>145</xdr:row>
      <xdr:rowOff>167978</xdr:rowOff>
    </xdr:to>
    <xdr:sp macro="" textlink="">
      <xdr:nvSpPr>
        <xdr:cNvPr id="9" name="大かっこ 8"/>
        <xdr:cNvSpPr>
          <a:spLocks noChangeArrowheads="1"/>
        </xdr:cNvSpPr>
      </xdr:nvSpPr>
      <xdr:spPr bwMode="auto">
        <a:xfrm>
          <a:off x="3292929" y="51769594"/>
          <a:ext cx="3414661" cy="799491"/>
        </a:xfrm>
        <a:prstGeom prst="bracketPair">
          <a:avLst>
            <a:gd name="adj" fmla="val 16327"/>
          </a:avLst>
        </a:prstGeom>
        <a:solidFill>
          <a:srgbClr val="FFFFFF"/>
        </a:solidFill>
        <a:ln w="9525" algn="ctr">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明日香村が行う歴史的風土の創造的活用に関する総合的な取組に対し、明日香村に交付する</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19</xdr:col>
      <xdr:colOff>117203</xdr:colOff>
      <xdr:row>151</xdr:row>
      <xdr:rowOff>122591</xdr:rowOff>
    </xdr:from>
    <xdr:to>
      <xdr:col>35</xdr:col>
      <xdr:colOff>154381</xdr:colOff>
      <xdr:row>152</xdr:row>
      <xdr:rowOff>311433</xdr:rowOff>
    </xdr:to>
    <xdr:sp macro="" textlink="">
      <xdr:nvSpPr>
        <xdr:cNvPr id="10" name="大かっこ 11"/>
        <xdr:cNvSpPr>
          <a:spLocks noChangeArrowheads="1"/>
        </xdr:cNvSpPr>
      </xdr:nvSpPr>
      <xdr:spPr bwMode="auto">
        <a:xfrm>
          <a:off x="3478167" y="54646412"/>
          <a:ext cx="2867464" cy="542628"/>
        </a:xfrm>
        <a:prstGeom prst="bracketPair">
          <a:avLst>
            <a:gd name="adj" fmla="val 16667"/>
          </a:avLst>
        </a:prstGeom>
        <a:solidFill>
          <a:srgbClr val="FFFFFF"/>
        </a:solidFill>
        <a:ln w="9525" algn="ctr">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史跡地周辺の整備、里山の景観整備、地域特産品の開発等</a:t>
          </a:r>
        </a:p>
      </xdr:txBody>
    </xdr:sp>
    <xdr:clientData/>
  </xdr:twoCellAnchor>
  <xdr:twoCellAnchor>
    <xdr:from>
      <xdr:col>28</xdr:col>
      <xdr:colOff>44780</xdr:colOff>
      <xdr:row>152</xdr:row>
      <xdr:rowOff>324345</xdr:rowOff>
    </xdr:from>
    <xdr:to>
      <xdr:col>28</xdr:col>
      <xdr:colOff>54305</xdr:colOff>
      <xdr:row>155</xdr:row>
      <xdr:rowOff>44038</xdr:rowOff>
    </xdr:to>
    <xdr:cxnSp macro="">
      <xdr:nvCxnSpPr>
        <xdr:cNvPr id="11" name="直線コネクタ 2"/>
        <xdr:cNvCxnSpPr>
          <a:cxnSpLocks noChangeShapeType="1"/>
        </xdr:cNvCxnSpPr>
      </xdr:nvCxnSpPr>
      <xdr:spPr bwMode="auto">
        <a:xfrm>
          <a:off x="4997780" y="55201952"/>
          <a:ext cx="9525" cy="781050"/>
        </a:xfrm>
        <a:prstGeom prst="line">
          <a:avLst/>
        </a:prstGeom>
        <a:noFill/>
        <a:ln w="9525" algn="ctr">
          <a:solidFill>
            <a:srgbClr val="000000"/>
          </a:solidFill>
          <a:prstDash val="dash"/>
          <a:round/>
          <a:headEnd/>
          <a:tailEnd/>
        </a:ln>
      </xdr:spPr>
    </xdr:cxnSp>
    <xdr:clientData/>
  </xdr:twoCellAnchor>
  <xdr:twoCellAnchor>
    <xdr:from>
      <xdr:col>19</xdr:col>
      <xdr:colOff>152937</xdr:colOff>
      <xdr:row>156</xdr:row>
      <xdr:rowOff>47562</xdr:rowOff>
    </xdr:from>
    <xdr:to>
      <xdr:col>35</xdr:col>
      <xdr:colOff>125364</xdr:colOff>
      <xdr:row>160</xdr:row>
      <xdr:rowOff>152806</xdr:rowOff>
    </xdr:to>
    <xdr:sp macro="" textlink="">
      <xdr:nvSpPr>
        <xdr:cNvPr id="12" name="テキスト ボックス 3"/>
        <xdr:cNvSpPr txBox="1">
          <a:spLocks noChangeArrowheads="1"/>
        </xdr:cNvSpPr>
      </xdr:nvSpPr>
      <xdr:spPr bwMode="auto">
        <a:xfrm>
          <a:off x="3953412" y="40481187"/>
          <a:ext cx="3172827" cy="1514944"/>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ネットワーク道路の改修事業</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工事費　　　 </a:t>
          </a:r>
          <a:r>
            <a:rPr lang="en-US" altLang="ja-JP" sz="1100" b="0" i="0" u="none" strike="noStrike" baseline="0">
              <a:solidFill>
                <a:srgbClr val="000000"/>
              </a:solidFill>
              <a:latin typeface="ＭＳ ゴシック" pitchFamily="49" charset="-128"/>
              <a:ea typeface="ＭＳ ゴシック" pitchFamily="49" charset="-128"/>
            </a:rPr>
            <a:t>9</a:t>
          </a:r>
          <a:r>
            <a:rPr lang="ja-JP" altLang="en-US" sz="1100" b="0" i="0" u="none" strike="noStrike" baseline="0">
              <a:solidFill>
                <a:srgbClr val="000000"/>
              </a:solidFill>
              <a:latin typeface="ＭＳ ゴシック" pitchFamily="49" charset="-128"/>
              <a:ea typeface="ＭＳ ゴシック" pitchFamily="49" charset="-128"/>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除草工等費 　</a:t>
          </a:r>
          <a:r>
            <a:rPr lang="en-US" altLang="ja-JP" sz="1100" b="0" i="0" u="none" strike="noStrike" baseline="0">
              <a:solidFill>
                <a:srgbClr val="000000"/>
              </a:solidFill>
              <a:latin typeface="ＭＳ ゴシック" pitchFamily="49" charset="-128"/>
              <a:ea typeface="ＭＳ ゴシック" pitchFamily="49" charset="-128"/>
            </a:rPr>
            <a:t>8</a:t>
          </a:r>
          <a:r>
            <a:rPr lang="ja-JP" altLang="en-US" sz="1100" b="0" i="0" u="none" strike="noStrike" baseline="0">
              <a:solidFill>
                <a:srgbClr val="000000"/>
              </a:solidFill>
              <a:latin typeface="ＭＳ ゴシック" pitchFamily="49" charset="-128"/>
              <a:ea typeface="ＭＳ ゴシック" pitchFamily="49" charset="-128"/>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合計　　</a:t>
          </a:r>
          <a:r>
            <a:rPr lang="en-US" altLang="ja-JP" sz="1100" b="0" i="0" u="none" strike="noStrike" baseline="0">
              <a:solidFill>
                <a:srgbClr val="000000"/>
              </a:solidFill>
              <a:latin typeface="ＭＳ ゴシック" pitchFamily="49" charset="-128"/>
              <a:ea typeface="ＭＳ ゴシック" pitchFamily="49" charset="-128"/>
            </a:rPr>
            <a:t>17</a:t>
          </a:r>
          <a:r>
            <a:rPr lang="ja-JP" altLang="en-US" sz="1100" b="0" i="0" u="none" strike="noStrike" baseline="0">
              <a:solidFill>
                <a:srgbClr val="000000"/>
              </a:solidFill>
              <a:latin typeface="ＭＳ ゴシック" pitchFamily="49" charset="-128"/>
              <a:ea typeface="ＭＳ ゴシック" pitchFamily="49" charset="-128"/>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r" rtl="0">
            <a:defRPr sz="1000"/>
          </a:pPr>
          <a:r>
            <a:rPr lang="ja-JP" altLang="en-US" sz="1100" b="0" i="0" u="none" strike="noStrike" baseline="0">
              <a:solidFill>
                <a:srgbClr val="000000"/>
              </a:solidFill>
              <a:latin typeface="ＭＳ ゴシック" pitchFamily="49" charset="-128"/>
              <a:ea typeface="ＭＳ ゴシック" pitchFamily="49" charset="-128"/>
            </a:rPr>
            <a:t>＜実績報告ベース＞</a:t>
          </a:r>
          <a:endParaRPr lang="en-US" altLang="ja-JP" sz="11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19</xdr:col>
      <xdr:colOff>152937</xdr:colOff>
      <xdr:row>155</xdr:row>
      <xdr:rowOff>180975</xdr:rowOff>
    </xdr:from>
    <xdr:to>
      <xdr:col>35</xdr:col>
      <xdr:colOff>125364</xdr:colOff>
      <xdr:row>156</xdr:row>
      <xdr:rowOff>152806</xdr:rowOff>
    </xdr:to>
    <xdr:sp macro="" textlink="">
      <xdr:nvSpPr>
        <xdr:cNvPr id="14" name="テキスト ボックス 3"/>
        <xdr:cNvSpPr txBox="1">
          <a:spLocks noChangeArrowheads="1"/>
        </xdr:cNvSpPr>
      </xdr:nvSpPr>
      <xdr:spPr bwMode="auto">
        <a:xfrm>
          <a:off x="3953412" y="40262175"/>
          <a:ext cx="3172827" cy="324256"/>
        </a:xfrm>
        <a:prstGeom prst="rect">
          <a:avLst/>
        </a:prstGeom>
        <a:noFill/>
        <a:ln w="9525">
          <a:noFill/>
          <a:prstDash val="dash"/>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＜例＞</a:t>
          </a:r>
          <a:endParaRPr lang="en-US" altLang="ja-JP" sz="1100" b="0" i="0" u="none" strike="noStrike" baseline="0">
            <a:solidFill>
              <a:srgbClr val="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26" zoomScale="70" zoomScaleNormal="75" zoomScaleSheetLayoutView="70" zoomScalePageLayoutView="85" workbookViewId="0">
      <selection activeCell="M235" sqref="M235:AJ2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79" t="s">
        <v>378</v>
      </c>
      <c r="AR2" s="679"/>
      <c r="AS2" s="59" t="str">
        <f>IF(OR(AQ2="　", AQ2=""), "", "-")</f>
        <v/>
      </c>
      <c r="AT2" s="680">
        <v>51</v>
      </c>
      <c r="AU2" s="680"/>
      <c r="AV2" s="60" t="str">
        <f>IF(AW2="", "", "-")</f>
        <v/>
      </c>
      <c r="AW2" s="681"/>
      <c r="AX2" s="681"/>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402</v>
      </c>
      <c r="AK3" s="639"/>
      <c r="AL3" s="639"/>
      <c r="AM3" s="639"/>
      <c r="AN3" s="639"/>
      <c r="AO3" s="639"/>
      <c r="AP3" s="639"/>
      <c r="AQ3" s="639"/>
      <c r="AR3" s="639"/>
      <c r="AS3" s="639"/>
      <c r="AT3" s="639"/>
      <c r="AU3" s="639"/>
      <c r="AV3" s="639"/>
      <c r="AW3" s="639"/>
      <c r="AX3" s="36" t="s">
        <v>91</v>
      </c>
    </row>
    <row r="4" spans="1:50" ht="24.75" customHeight="1" x14ac:dyDescent="0.15">
      <c r="A4" s="455" t="s">
        <v>30</v>
      </c>
      <c r="B4" s="456"/>
      <c r="C4" s="456"/>
      <c r="D4" s="456"/>
      <c r="E4" s="456"/>
      <c r="F4" s="456"/>
      <c r="G4" s="431" t="s">
        <v>379</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380</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54" t="s">
        <v>201</v>
      </c>
      <c r="H5" s="615"/>
      <c r="I5" s="615"/>
      <c r="J5" s="615"/>
      <c r="K5" s="615"/>
      <c r="L5" s="615"/>
      <c r="M5" s="655" t="s">
        <v>92</v>
      </c>
      <c r="N5" s="656"/>
      <c r="O5" s="656"/>
      <c r="P5" s="656"/>
      <c r="Q5" s="656"/>
      <c r="R5" s="657"/>
      <c r="S5" s="614" t="s">
        <v>157</v>
      </c>
      <c r="T5" s="615"/>
      <c r="U5" s="615"/>
      <c r="V5" s="615"/>
      <c r="W5" s="615"/>
      <c r="X5" s="616"/>
      <c r="Y5" s="448" t="s">
        <v>3</v>
      </c>
      <c r="Z5" s="449"/>
      <c r="AA5" s="449"/>
      <c r="AB5" s="449"/>
      <c r="AC5" s="449"/>
      <c r="AD5" s="450"/>
      <c r="AE5" s="451" t="s">
        <v>422</v>
      </c>
      <c r="AF5" s="203"/>
      <c r="AG5" s="203"/>
      <c r="AH5" s="203"/>
      <c r="AI5" s="203"/>
      <c r="AJ5" s="203"/>
      <c r="AK5" s="203"/>
      <c r="AL5" s="203"/>
      <c r="AM5" s="203"/>
      <c r="AN5" s="203"/>
      <c r="AO5" s="203"/>
      <c r="AP5" s="204"/>
      <c r="AQ5" s="452" t="s">
        <v>403</v>
      </c>
      <c r="AR5" s="453"/>
      <c r="AS5" s="453"/>
      <c r="AT5" s="453"/>
      <c r="AU5" s="453"/>
      <c r="AV5" s="453"/>
      <c r="AW5" s="453"/>
      <c r="AX5" s="454"/>
    </row>
    <row r="6" spans="1:50" ht="59.25"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416</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2" t="s">
        <v>25</v>
      </c>
      <c r="B7" s="483"/>
      <c r="C7" s="483"/>
      <c r="D7" s="483"/>
      <c r="E7" s="483"/>
      <c r="F7" s="483"/>
      <c r="G7" s="484" t="s">
        <v>400</v>
      </c>
      <c r="H7" s="485"/>
      <c r="I7" s="485"/>
      <c r="J7" s="485"/>
      <c r="K7" s="485"/>
      <c r="L7" s="485"/>
      <c r="M7" s="485"/>
      <c r="N7" s="485"/>
      <c r="O7" s="485"/>
      <c r="P7" s="485"/>
      <c r="Q7" s="485"/>
      <c r="R7" s="485"/>
      <c r="S7" s="485"/>
      <c r="T7" s="485"/>
      <c r="U7" s="485"/>
      <c r="V7" s="486"/>
      <c r="W7" s="486"/>
      <c r="X7" s="486"/>
      <c r="Y7" s="487" t="s">
        <v>5</v>
      </c>
      <c r="Z7" s="378"/>
      <c r="AA7" s="378"/>
      <c r="AB7" s="378"/>
      <c r="AC7" s="378"/>
      <c r="AD7" s="380"/>
      <c r="AE7" s="488" t="s">
        <v>382</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7" t="s">
        <v>79</v>
      </c>
      <c r="Z8" s="467"/>
      <c r="AA8" s="467"/>
      <c r="AB8" s="467"/>
      <c r="AC8" s="467"/>
      <c r="AD8" s="467"/>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383</v>
      </c>
      <c r="H9" s="187"/>
      <c r="I9" s="187"/>
      <c r="J9" s="187"/>
      <c r="K9" s="187"/>
      <c r="L9" s="187"/>
      <c r="M9" s="187"/>
      <c r="N9" s="187"/>
      <c r="O9" s="187"/>
      <c r="P9" s="187"/>
      <c r="Q9" s="187"/>
      <c r="R9" s="187"/>
      <c r="S9" s="187"/>
      <c r="T9" s="187"/>
      <c r="U9" s="187"/>
      <c r="V9" s="187"/>
      <c r="W9" s="187"/>
      <c r="X9" s="187"/>
      <c r="Y9" s="427"/>
      <c r="Z9" s="427"/>
      <c r="AA9" s="427"/>
      <c r="AB9" s="427"/>
      <c r="AC9" s="427"/>
      <c r="AD9" s="42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5" t="str">
        <f>入力規則等!P10</f>
        <v>交付</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9"/>
      <c r="B13" s="400"/>
      <c r="C13" s="400"/>
      <c r="D13" s="400"/>
      <c r="E13" s="400"/>
      <c r="F13" s="401"/>
      <c r="G13" s="501" t="s">
        <v>7</v>
      </c>
      <c r="H13" s="502"/>
      <c r="I13" s="507" t="s">
        <v>8</v>
      </c>
      <c r="J13" s="508"/>
      <c r="K13" s="508"/>
      <c r="L13" s="508"/>
      <c r="M13" s="508"/>
      <c r="N13" s="508"/>
      <c r="O13" s="509"/>
      <c r="P13" s="175">
        <v>150</v>
      </c>
      <c r="Q13" s="176"/>
      <c r="R13" s="176"/>
      <c r="S13" s="176"/>
      <c r="T13" s="176"/>
      <c r="U13" s="176"/>
      <c r="V13" s="177"/>
      <c r="W13" s="175">
        <v>150</v>
      </c>
      <c r="X13" s="176"/>
      <c r="Y13" s="176"/>
      <c r="Z13" s="176"/>
      <c r="AA13" s="176"/>
      <c r="AB13" s="176"/>
      <c r="AC13" s="177"/>
      <c r="AD13" s="175">
        <v>150</v>
      </c>
      <c r="AE13" s="176"/>
      <c r="AF13" s="176"/>
      <c r="AG13" s="176"/>
      <c r="AH13" s="176"/>
      <c r="AI13" s="176"/>
      <c r="AJ13" s="177"/>
      <c r="AK13" s="175">
        <v>150</v>
      </c>
      <c r="AL13" s="176"/>
      <c r="AM13" s="176"/>
      <c r="AN13" s="176"/>
      <c r="AO13" s="176"/>
      <c r="AP13" s="176"/>
      <c r="AQ13" s="177"/>
      <c r="AR13" s="189"/>
      <c r="AS13" s="190"/>
      <c r="AT13" s="190"/>
      <c r="AU13" s="190"/>
      <c r="AV13" s="190"/>
      <c r="AW13" s="190"/>
      <c r="AX13" s="191"/>
    </row>
    <row r="14" spans="1:50" ht="21" customHeight="1" x14ac:dyDescent="0.15">
      <c r="A14" s="399"/>
      <c r="B14" s="400"/>
      <c r="C14" s="400"/>
      <c r="D14" s="400"/>
      <c r="E14" s="400"/>
      <c r="F14" s="401"/>
      <c r="G14" s="503"/>
      <c r="H14" s="504"/>
      <c r="I14" s="179" t="s">
        <v>9</v>
      </c>
      <c r="J14" s="180"/>
      <c r="K14" s="180"/>
      <c r="L14" s="180"/>
      <c r="M14" s="180"/>
      <c r="N14" s="180"/>
      <c r="O14" s="181"/>
      <c r="P14" s="175" t="s">
        <v>390</v>
      </c>
      <c r="Q14" s="176"/>
      <c r="R14" s="176"/>
      <c r="S14" s="176"/>
      <c r="T14" s="176"/>
      <c r="U14" s="176"/>
      <c r="V14" s="177"/>
      <c r="W14" s="175" t="s">
        <v>390</v>
      </c>
      <c r="X14" s="176"/>
      <c r="Y14" s="176"/>
      <c r="Z14" s="176"/>
      <c r="AA14" s="176"/>
      <c r="AB14" s="176"/>
      <c r="AC14" s="177"/>
      <c r="AD14" s="175" t="s">
        <v>390</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9"/>
      <c r="B15" s="400"/>
      <c r="C15" s="400"/>
      <c r="D15" s="400"/>
      <c r="E15" s="400"/>
      <c r="F15" s="401"/>
      <c r="G15" s="503"/>
      <c r="H15" s="504"/>
      <c r="I15" s="179" t="s">
        <v>62</v>
      </c>
      <c r="J15" s="428"/>
      <c r="K15" s="428"/>
      <c r="L15" s="428"/>
      <c r="M15" s="428"/>
      <c r="N15" s="428"/>
      <c r="O15" s="429"/>
      <c r="P15" s="175" t="s">
        <v>390</v>
      </c>
      <c r="Q15" s="176"/>
      <c r="R15" s="176"/>
      <c r="S15" s="176"/>
      <c r="T15" s="176"/>
      <c r="U15" s="176"/>
      <c r="V15" s="177"/>
      <c r="W15" s="175" t="s">
        <v>390</v>
      </c>
      <c r="X15" s="176"/>
      <c r="Y15" s="176"/>
      <c r="Z15" s="176"/>
      <c r="AA15" s="176"/>
      <c r="AB15" s="176"/>
      <c r="AC15" s="177"/>
      <c r="AD15" s="175" t="s">
        <v>390</v>
      </c>
      <c r="AE15" s="176"/>
      <c r="AF15" s="176"/>
      <c r="AG15" s="176"/>
      <c r="AH15" s="176"/>
      <c r="AI15" s="176"/>
      <c r="AJ15" s="177"/>
      <c r="AK15" s="175" t="s">
        <v>390</v>
      </c>
      <c r="AL15" s="176"/>
      <c r="AM15" s="176"/>
      <c r="AN15" s="176"/>
      <c r="AO15" s="176"/>
      <c r="AP15" s="176"/>
      <c r="AQ15" s="177"/>
      <c r="AR15" s="175"/>
      <c r="AS15" s="176"/>
      <c r="AT15" s="176"/>
      <c r="AU15" s="176"/>
      <c r="AV15" s="176"/>
      <c r="AW15" s="176"/>
      <c r="AX15" s="178"/>
    </row>
    <row r="16" spans="1:50" ht="21" customHeight="1" x14ac:dyDescent="0.15">
      <c r="A16" s="399"/>
      <c r="B16" s="400"/>
      <c r="C16" s="400"/>
      <c r="D16" s="400"/>
      <c r="E16" s="400"/>
      <c r="F16" s="401"/>
      <c r="G16" s="503"/>
      <c r="H16" s="504"/>
      <c r="I16" s="179" t="s">
        <v>63</v>
      </c>
      <c r="J16" s="428"/>
      <c r="K16" s="428"/>
      <c r="L16" s="428"/>
      <c r="M16" s="428"/>
      <c r="N16" s="428"/>
      <c r="O16" s="429"/>
      <c r="P16" s="175" t="s">
        <v>390</v>
      </c>
      <c r="Q16" s="176"/>
      <c r="R16" s="176"/>
      <c r="S16" s="176"/>
      <c r="T16" s="176"/>
      <c r="U16" s="176"/>
      <c r="V16" s="177"/>
      <c r="W16" s="175" t="s">
        <v>390</v>
      </c>
      <c r="X16" s="176"/>
      <c r="Y16" s="176"/>
      <c r="Z16" s="176"/>
      <c r="AA16" s="176"/>
      <c r="AB16" s="176"/>
      <c r="AC16" s="177"/>
      <c r="AD16" s="175" t="s">
        <v>390</v>
      </c>
      <c r="AE16" s="176"/>
      <c r="AF16" s="176"/>
      <c r="AG16" s="176"/>
      <c r="AH16" s="176"/>
      <c r="AI16" s="176"/>
      <c r="AJ16" s="177"/>
      <c r="AK16" s="175"/>
      <c r="AL16" s="176"/>
      <c r="AM16" s="176"/>
      <c r="AN16" s="176"/>
      <c r="AO16" s="176"/>
      <c r="AP16" s="176"/>
      <c r="AQ16" s="177"/>
      <c r="AR16" s="477"/>
      <c r="AS16" s="478"/>
      <c r="AT16" s="478"/>
      <c r="AU16" s="478"/>
      <c r="AV16" s="478"/>
      <c r="AW16" s="478"/>
      <c r="AX16" s="479"/>
    </row>
    <row r="17" spans="1:50" ht="24.75" customHeight="1" x14ac:dyDescent="0.15">
      <c r="A17" s="399"/>
      <c r="B17" s="400"/>
      <c r="C17" s="400"/>
      <c r="D17" s="400"/>
      <c r="E17" s="400"/>
      <c r="F17" s="401"/>
      <c r="G17" s="503"/>
      <c r="H17" s="504"/>
      <c r="I17" s="179" t="s">
        <v>61</v>
      </c>
      <c r="J17" s="180"/>
      <c r="K17" s="180"/>
      <c r="L17" s="180"/>
      <c r="M17" s="180"/>
      <c r="N17" s="180"/>
      <c r="O17" s="181"/>
      <c r="P17" s="175" t="s">
        <v>390</v>
      </c>
      <c r="Q17" s="176"/>
      <c r="R17" s="176"/>
      <c r="S17" s="176"/>
      <c r="T17" s="176"/>
      <c r="U17" s="176"/>
      <c r="V17" s="177"/>
      <c r="W17" s="175" t="s">
        <v>390</v>
      </c>
      <c r="X17" s="176"/>
      <c r="Y17" s="176"/>
      <c r="Z17" s="176"/>
      <c r="AA17" s="176"/>
      <c r="AB17" s="176"/>
      <c r="AC17" s="177"/>
      <c r="AD17" s="175" t="s">
        <v>390</v>
      </c>
      <c r="AE17" s="176"/>
      <c r="AF17" s="176"/>
      <c r="AG17" s="176"/>
      <c r="AH17" s="176"/>
      <c r="AI17" s="176"/>
      <c r="AJ17" s="177"/>
      <c r="AK17" s="175"/>
      <c r="AL17" s="176"/>
      <c r="AM17" s="176"/>
      <c r="AN17" s="176"/>
      <c r="AO17" s="176"/>
      <c r="AP17" s="176"/>
      <c r="AQ17" s="177"/>
      <c r="AR17" s="480"/>
      <c r="AS17" s="480"/>
      <c r="AT17" s="480"/>
      <c r="AU17" s="480"/>
      <c r="AV17" s="480"/>
      <c r="AW17" s="480"/>
      <c r="AX17" s="481"/>
    </row>
    <row r="18" spans="1:50" ht="24.75" customHeight="1" x14ac:dyDescent="0.15">
      <c r="A18" s="399"/>
      <c r="B18" s="400"/>
      <c r="C18" s="400"/>
      <c r="D18" s="400"/>
      <c r="E18" s="400"/>
      <c r="F18" s="401"/>
      <c r="G18" s="505"/>
      <c r="H18" s="506"/>
      <c r="I18" s="626" t="s">
        <v>22</v>
      </c>
      <c r="J18" s="627"/>
      <c r="K18" s="627"/>
      <c r="L18" s="627"/>
      <c r="M18" s="627"/>
      <c r="N18" s="627"/>
      <c r="O18" s="628"/>
      <c r="P18" s="649">
        <f>SUM(P13:V17)</f>
        <v>150</v>
      </c>
      <c r="Q18" s="650"/>
      <c r="R18" s="650"/>
      <c r="S18" s="650"/>
      <c r="T18" s="650"/>
      <c r="U18" s="650"/>
      <c r="V18" s="651"/>
      <c r="W18" s="649">
        <f>SUM(W13:AC17)</f>
        <v>150</v>
      </c>
      <c r="X18" s="650"/>
      <c r="Y18" s="650"/>
      <c r="Z18" s="650"/>
      <c r="AA18" s="650"/>
      <c r="AB18" s="650"/>
      <c r="AC18" s="651"/>
      <c r="AD18" s="649">
        <f>SUM(AD13:AJ17)</f>
        <v>150</v>
      </c>
      <c r="AE18" s="650"/>
      <c r="AF18" s="650"/>
      <c r="AG18" s="650"/>
      <c r="AH18" s="650"/>
      <c r="AI18" s="650"/>
      <c r="AJ18" s="651"/>
      <c r="AK18" s="649">
        <f>SUM(AK13:AQ17)</f>
        <v>150</v>
      </c>
      <c r="AL18" s="650"/>
      <c r="AM18" s="650"/>
      <c r="AN18" s="650"/>
      <c r="AO18" s="650"/>
      <c r="AP18" s="650"/>
      <c r="AQ18" s="651"/>
      <c r="AR18" s="649">
        <f>SUM(AR13:AX17)</f>
        <v>0</v>
      </c>
      <c r="AS18" s="650"/>
      <c r="AT18" s="650"/>
      <c r="AU18" s="650"/>
      <c r="AV18" s="650"/>
      <c r="AW18" s="650"/>
      <c r="AX18" s="652"/>
    </row>
    <row r="19" spans="1:50" ht="24.75" customHeight="1" x14ac:dyDescent="0.15">
      <c r="A19" s="399"/>
      <c r="B19" s="400"/>
      <c r="C19" s="400"/>
      <c r="D19" s="400"/>
      <c r="E19" s="400"/>
      <c r="F19" s="401"/>
      <c r="G19" s="647" t="s">
        <v>10</v>
      </c>
      <c r="H19" s="648"/>
      <c r="I19" s="648"/>
      <c r="J19" s="648"/>
      <c r="K19" s="648"/>
      <c r="L19" s="648"/>
      <c r="M19" s="648"/>
      <c r="N19" s="648"/>
      <c r="O19" s="648"/>
      <c r="P19" s="175">
        <v>150</v>
      </c>
      <c r="Q19" s="176"/>
      <c r="R19" s="176"/>
      <c r="S19" s="176"/>
      <c r="T19" s="176"/>
      <c r="U19" s="176"/>
      <c r="V19" s="177"/>
      <c r="W19" s="175">
        <v>150</v>
      </c>
      <c r="X19" s="176"/>
      <c r="Y19" s="176"/>
      <c r="Z19" s="176"/>
      <c r="AA19" s="176"/>
      <c r="AB19" s="176"/>
      <c r="AC19" s="177"/>
      <c r="AD19" s="175">
        <v>150</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5"/>
      <c r="B20" s="496"/>
      <c r="C20" s="496"/>
      <c r="D20" s="496"/>
      <c r="E20" s="496"/>
      <c r="F20" s="497"/>
      <c r="G20" s="647" t="s">
        <v>11</v>
      </c>
      <c r="H20" s="648"/>
      <c r="I20" s="648"/>
      <c r="J20" s="648"/>
      <c r="K20" s="648"/>
      <c r="L20" s="648"/>
      <c r="M20" s="648"/>
      <c r="N20" s="648"/>
      <c r="O20" s="648"/>
      <c r="P20" s="653">
        <f>IF(P18=0, "-", P19/P18)</f>
        <v>1</v>
      </c>
      <c r="Q20" s="653"/>
      <c r="R20" s="653"/>
      <c r="S20" s="653"/>
      <c r="T20" s="653"/>
      <c r="U20" s="653"/>
      <c r="V20" s="653"/>
      <c r="W20" s="653">
        <f>IF(W18=0, "-", W19/W18)</f>
        <v>1</v>
      </c>
      <c r="X20" s="653"/>
      <c r="Y20" s="653"/>
      <c r="Z20" s="653"/>
      <c r="AA20" s="653"/>
      <c r="AB20" s="653"/>
      <c r="AC20" s="653"/>
      <c r="AD20" s="653">
        <f>IF(AD18=0, "-", AD19/AD18)</f>
        <v>1</v>
      </c>
      <c r="AE20" s="653"/>
      <c r="AF20" s="653"/>
      <c r="AG20" s="653"/>
      <c r="AH20" s="653"/>
      <c r="AI20" s="653"/>
      <c r="AJ20" s="653"/>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31</v>
      </c>
      <c r="AV22" s="71"/>
      <c r="AW22" s="72" t="s">
        <v>355</v>
      </c>
      <c r="AX22" s="73"/>
    </row>
    <row r="23" spans="1:50" ht="22.5" customHeight="1" x14ac:dyDescent="0.15">
      <c r="A23" s="130"/>
      <c r="B23" s="128"/>
      <c r="C23" s="128"/>
      <c r="D23" s="128"/>
      <c r="E23" s="128"/>
      <c r="F23" s="129"/>
      <c r="G23" s="74" t="s">
        <v>424</v>
      </c>
      <c r="H23" s="75"/>
      <c r="I23" s="75"/>
      <c r="J23" s="75"/>
      <c r="K23" s="75"/>
      <c r="L23" s="75"/>
      <c r="M23" s="75"/>
      <c r="N23" s="75"/>
      <c r="O23" s="76"/>
      <c r="P23" s="219" t="s">
        <v>425</v>
      </c>
      <c r="Q23" s="234"/>
      <c r="R23" s="234"/>
      <c r="S23" s="234"/>
      <c r="T23" s="234"/>
      <c r="U23" s="234"/>
      <c r="V23" s="234"/>
      <c r="W23" s="234"/>
      <c r="X23" s="235"/>
      <c r="Y23" s="228" t="s">
        <v>14</v>
      </c>
      <c r="Z23" s="229"/>
      <c r="AA23" s="230"/>
      <c r="AB23" s="167" t="s">
        <v>391</v>
      </c>
      <c r="AC23" s="168"/>
      <c r="AD23" s="168"/>
      <c r="AE23" s="88">
        <v>894</v>
      </c>
      <c r="AF23" s="89"/>
      <c r="AG23" s="89"/>
      <c r="AH23" s="89"/>
      <c r="AI23" s="90"/>
      <c r="AJ23" s="88">
        <v>1023</v>
      </c>
      <c r="AK23" s="89"/>
      <c r="AL23" s="89"/>
      <c r="AM23" s="89"/>
      <c r="AN23" s="90"/>
      <c r="AO23" s="88">
        <v>1044</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391</v>
      </c>
      <c r="AC24" s="197"/>
      <c r="AD24" s="197"/>
      <c r="AE24" s="88" t="s">
        <v>421</v>
      </c>
      <c r="AF24" s="89"/>
      <c r="AG24" s="89"/>
      <c r="AH24" s="89"/>
      <c r="AI24" s="90"/>
      <c r="AJ24" s="88" t="s">
        <v>421</v>
      </c>
      <c r="AK24" s="89"/>
      <c r="AL24" s="89"/>
      <c r="AM24" s="89"/>
      <c r="AN24" s="90"/>
      <c r="AO24" s="88" t="s">
        <v>421</v>
      </c>
      <c r="AP24" s="89"/>
      <c r="AQ24" s="89"/>
      <c r="AR24" s="89"/>
      <c r="AS24" s="90"/>
      <c r="AT24" s="88">
        <v>1300</v>
      </c>
      <c r="AU24" s="89"/>
      <c r="AV24" s="89"/>
      <c r="AW24" s="89"/>
      <c r="AX24" s="351"/>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f>AE23/1300*100</f>
        <v>68.769230769230774</v>
      </c>
      <c r="AF25" s="89"/>
      <c r="AG25" s="89"/>
      <c r="AH25" s="89"/>
      <c r="AI25" s="90"/>
      <c r="AJ25" s="88">
        <f>AJ23/1300*100</f>
        <v>78.692307692307693</v>
      </c>
      <c r="AK25" s="89"/>
      <c r="AL25" s="89"/>
      <c r="AM25" s="89"/>
      <c r="AN25" s="90"/>
      <c r="AO25" s="88">
        <f>AO23/1300*100</f>
        <v>80.307692307692307</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1"/>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1"/>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1"/>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1"/>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1"/>
    </row>
    <row r="56" spans="1:50" ht="22.5" hidden="1" customHeight="1" x14ac:dyDescent="0.15">
      <c r="A56" s="658"/>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1"/>
    </row>
    <row r="61" spans="1:50" ht="22.5" hidden="1" customHeight="1" x14ac:dyDescent="0.15">
      <c r="A61" s="658"/>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1"/>
    </row>
    <row r="66" spans="1:60" ht="22.5" hidden="1" customHeight="1" x14ac:dyDescent="0.15">
      <c r="A66" s="659"/>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7"/>
      <c r="B68" s="528"/>
      <c r="C68" s="528"/>
      <c r="D68" s="528"/>
      <c r="E68" s="528"/>
      <c r="F68" s="529"/>
      <c r="G68" s="219" t="s">
        <v>408</v>
      </c>
      <c r="H68" s="234"/>
      <c r="I68" s="234"/>
      <c r="J68" s="234"/>
      <c r="K68" s="234"/>
      <c r="L68" s="234"/>
      <c r="M68" s="234"/>
      <c r="N68" s="234"/>
      <c r="O68" s="234"/>
      <c r="P68" s="234"/>
      <c r="Q68" s="234"/>
      <c r="R68" s="234"/>
      <c r="S68" s="234"/>
      <c r="T68" s="234"/>
      <c r="U68" s="234"/>
      <c r="V68" s="234"/>
      <c r="W68" s="234"/>
      <c r="X68" s="235"/>
      <c r="Y68" s="617" t="s">
        <v>66</v>
      </c>
      <c r="Z68" s="618"/>
      <c r="AA68" s="619"/>
      <c r="AB68" s="111" t="s">
        <v>392</v>
      </c>
      <c r="AC68" s="112"/>
      <c r="AD68" s="113"/>
      <c r="AE68" s="88">
        <v>39</v>
      </c>
      <c r="AF68" s="89"/>
      <c r="AG68" s="89"/>
      <c r="AH68" s="89"/>
      <c r="AI68" s="90"/>
      <c r="AJ68" s="88">
        <v>37</v>
      </c>
      <c r="AK68" s="89"/>
      <c r="AL68" s="89"/>
      <c r="AM68" s="89"/>
      <c r="AN68" s="90"/>
      <c r="AO68" s="88">
        <v>39</v>
      </c>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392</v>
      </c>
      <c r="AC69" s="203"/>
      <c r="AD69" s="204"/>
      <c r="AE69" s="88">
        <v>50</v>
      </c>
      <c r="AF69" s="89"/>
      <c r="AG69" s="89"/>
      <c r="AH69" s="89"/>
      <c r="AI69" s="90"/>
      <c r="AJ69" s="88">
        <v>50</v>
      </c>
      <c r="AK69" s="89"/>
      <c r="AL69" s="89"/>
      <c r="AM69" s="89"/>
      <c r="AN69" s="90"/>
      <c r="AO69" s="88">
        <v>50</v>
      </c>
      <c r="AP69" s="89"/>
      <c r="AQ69" s="89"/>
      <c r="AR69" s="89"/>
      <c r="AS69" s="90"/>
      <c r="AT69" s="88">
        <v>50</v>
      </c>
      <c r="AU69" s="89"/>
      <c r="AV69" s="89"/>
      <c r="AW69" s="89"/>
      <c r="AX69" s="351"/>
      <c r="AY69" s="10"/>
      <c r="AZ69" s="10"/>
      <c r="BA69" s="10"/>
      <c r="BB69" s="10"/>
      <c r="BC69" s="10"/>
      <c r="BD69" s="10"/>
      <c r="BE69" s="10"/>
      <c r="BF69" s="10"/>
      <c r="BG69" s="10"/>
      <c r="BH69" s="10"/>
    </row>
    <row r="70" spans="1:60" ht="33" hidden="1" customHeight="1" x14ac:dyDescent="0.15">
      <c r="A70" s="524" t="s">
        <v>88</v>
      </c>
      <c r="B70" s="525"/>
      <c r="C70" s="525"/>
      <c r="D70" s="525"/>
      <c r="E70" s="525"/>
      <c r="F70" s="526"/>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7"/>
      <c r="B71" s="528"/>
      <c r="C71" s="528"/>
      <c r="D71" s="528"/>
      <c r="E71" s="528"/>
      <c r="F71" s="529"/>
      <c r="G71" s="234"/>
      <c r="H71" s="234"/>
      <c r="I71" s="234"/>
      <c r="J71" s="234"/>
      <c r="K71" s="234"/>
      <c r="L71" s="234"/>
      <c r="M71" s="234"/>
      <c r="N71" s="234"/>
      <c r="O71" s="234"/>
      <c r="P71" s="234"/>
      <c r="Q71" s="234"/>
      <c r="R71" s="234"/>
      <c r="S71" s="234"/>
      <c r="T71" s="234"/>
      <c r="U71" s="234"/>
      <c r="V71" s="234"/>
      <c r="W71" s="234"/>
      <c r="X71" s="235"/>
      <c r="Y71" s="660" t="s">
        <v>66</v>
      </c>
      <c r="Z71" s="661"/>
      <c r="AA71" s="662"/>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51"/>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7"/>
      <c r="B74" s="528"/>
      <c r="C74" s="528"/>
      <c r="D74" s="528"/>
      <c r="E74" s="528"/>
      <c r="F74" s="529"/>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51"/>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51"/>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5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385</v>
      </c>
      <c r="H83" s="295"/>
      <c r="I83" s="295"/>
      <c r="J83" s="295"/>
      <c r="K83" s="295"/>
      <c r="L83" s="295"/>
      <c r="M83" s="295"/>
      <c r="N83" s="295"/>
      <c r="O83" s="295"/>
      <c r="P83" s="295"/>
      <c r="Q83" s="295"/>
      <c r="R83" s="295"/>
      <c r="S83" s="295"/>
      <c r="T83" s="295"/>
      <c r="U83" s="295"/>
      <c r="V83" s="295"/>
      <c r="W83" s="295"/>
      <c r="X83" s="295"/>
      <c r="Y83" s="536" t="s">
        <v>17</v>
      </c>
      <c r="Z83" s="537"/>
      <c r="AA83" s="538"/>
      <c r="AB83" s="665" t="s">
        <v>415</v>
      </c>
      <c r="AC83" s="115"/>
      <c r="AD83" s="116"/>
      <c r="AE83" s="205">
        <v>869</v>
      </c>
      <c r="AF83" s="206"/>
      <c r="AG83" s="206"/>
      <c r="AH83" s="206"/>
      <c r="AI83" s="206"/>
      <c r="AJ83" s="205">
        <v>663</v>
      </c>
      <c r="AK83" s="206"/>
      <c r="AL83" s="206"/>
      <c r="AM83" s="206"/>
      <c r="AN83" s="206"/>
      <c r="AO83" s="205">
        <v>998</v>
      </c>
      <c r="AP83" s="206"/>
      <c r="AQ83" s="206"/>
      <c r="AR83" s="206"/>
      <c r="AS83" s="206"/>
      <c r="AT83" s="88">
        <v>660</v>
      </c>
      <c r="AU83" s="89"/>
      <c r="AV83" s="89"/>
      <c r="AW83" s="89"/>
      <c r="AX83" s="351"/>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393</v>
      </c>
      <c r="AC84" s="92"/>
      <c r="AD84" s="93"/>
      <c r="AE84" s="91" t="s">
        <v>395</v>
      </c>
      <c r="AF84" s="92"/>
      <c r="AG84" s="92"/>
      <c r="AH84" s="92"/>
      <c r="AI84" s="93"/>
      <c r="AJ84" s="91" t="s">
        <v>396</v>
      </c>
      <c r="AK84" s="92"/>
      <c r="AL84" s="92"/>
      <c r="AM84" s="92"/>
      <c r="AN84" s="93"/>
      <c r="AO84" s="91" t="s">
        <v>397</v>
      </c>
      <c r="AP84" s="92"/>
      <c r="AQ84" s="92"/>
      <c r="AR84" s="92"/>
      <c r="AS84" s="93"/>
      <c r="AT84" s="91" t="s">
        <v>398</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6" t="s">
        <v>17</v>
      </c>
      <c r="Z86" s="537"/>
      <c r="AA86" s="538"/>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1"/>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6" t="s">
        <v>17</v>
      </c>
      <c r="Z89" s="537"/>
      <c r="AA89" s="538"/>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1"/>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6" t="s">
        <v>17</v>
      </c>
      <c r="Z92" s="537"/>
      <c r="AA92" s="538"/>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1"/>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6" t="s">
        <v>17</v>
      </c>
      <c r="Z95" s="537"/>
      <c r="AA95" s="538"/>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1"/>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9" t="s">
        <v>19</v>
      </c>
      <c r="D97" s="522"/>
      <c r="E97" s="522"/>
      <c r="F97" s="522"/>
      <c r="G97" s="522"/>
      <c r="H97" s="522"/>
      <c r="I97" s="522"/>
      <c r="J97" s="522"/>
      <c r="K97" s="630"/>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32.25" customHeight="1" x14ac:dyDescent="0.15">
      <c r="A98" s="601"/>
      <c r="B98" s="602"/>
      <c r="C98" s="533" t="s">
        <v>379</v>
      </c>
      <c r="D98" s="534"/>
      <c r="E98" s="534"/>
      <c r="F98" s="534"/>
      <c r="G98" s="534"/>
      <c r="H98" s="534"/>
      <c r="I98" s="534"/>
      <c r="J98" s="534"/>
      <c r="K98" s="535"/>
      <c r="L98" s="175">
        <v>150</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150</v>
      </c>
      <c r="M104" s="594"/>
      <c r="N104" s="594"/>
      <c r="O104" s="594"/>
      <c r="P104" s="594"/>
      <c r="Q104" s="595"/>
      <c r="R104" s="593">
        <f>SUM(R98:W103)</f>
        <v>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3"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4"/>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81.75" customHeight="1" x14ac:dyDescent="0.15">
      <c r="A108" s="641" t="s">
        <v>312</v>
      </c>
      <c r="B108" s="642"/>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4" t="s">
        <v>386</v>
      </c>
      <c r="AE108" s="345"/>
      <c r="AF108" s="345"/>
      <c r="AG108" s="341" t="s">
        <v>404</v>
      </c>
      <c r="AH108" s="342"/>
      <c r="AI108" s="342"/>
      <c r="AJ108" s="342"/>
      <c r="AK108" s="342"/>
      <c r="AL108" s="342"/>
      <c r="AM108" s="342"/>
      <c r="AN108" s="342"/>
      <c r="AO108" s="342"/>
      <c r="AP108" s="342"/>
      <c r="AQ108" s="342"/>
      <c r="AR108" s="342"/>
      <c r="AS108" s="342"/>
      <c r="AT108" s="342"/>
      <c r="AU108" s="342"/>
      <c r="AV108" s="342"/>
      <c r="AW108" s="342"/>
      <c r="AX108" s="343"/>
    </row>
    <row r="109" spans="1:50" ht="89.25" customHeight="1" x14ac:dyDescent="0.15">
      <c r="A109" s="643"/>
      <c r="B109" s="644"/>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2"/>
      <c r="AD109" s="339" t="s">
        <v>387</v>
      </c>
      <c r="AE109" s="294"/>
      <c r="AF109" s="294"/>
      <c r="AG109" s="273" t="s">
        <v>409</v>
      </c>
      <c r="AH109" s="250"/>
      <c r="AI109" s="250"/>
      <c r="AJ109" s="250"/>
      <c r="AK109" s="250"/>
      <c r="AL109" s="250"/>
      <c r="AM109" s="250"/>
      <c r="AN109" s="250"/>
      <c r="AO109" s="250"/>
      <c r="AP109" s="250"/>
      <c r="AQ109" s="250"/>
      <c r="AR109" s="250"/>
      <c r="AS109" s="250"/>
      <c r="AT109" s="250"/>
      <c r="AU109" s="250"/>
      <c r="AV109" s="250"/>
      <c r="AW109" s="250"/>
      <c r="AX109" s="274"/>
    </row>
    <row r="110" spans="1:50" ht="44.25" customHeight="1" x14ac:dyDescent="0.15">
      <c r="A110" s="645"/>
      <c r="B110" s="646"/>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3" t="s">
        <v>388</v>
      </c>
      <c r="AE110" s="324"/>
      <c r="AF110" s="324"/>
      <c r="AG110" s="335" t="s">
        <v>405</v>
      </c>
      <c r="AH110" s="238"/>
      <c r="AI110" s="238"/>
      <c r="AJ110" s="238"/>
      <c r="AK110" s="238"/>
      <c r="AL110" s="238"/>
      <c r="AM110" s="238"/>
      <c r="AN110" s="238"/>
      <c r="AO110" s="238"/>
      <c r="AP110" s="238"/>
      <c r="AQ110" s="238"/>
      <c r="AR110" s="238"/>
      <c r="AS110" s="238"/>
      <c r="AT110" s="238"/>
      <c r="AU110" s="238"/>
      <c r="AV110" s="238"/>
      <c r="AW110" s="238"/>
      <c r="AX110" s="319"/>
    </row>
    <row r="111" spans="1:50" ht="18.75" customHeight="1" x14ac:dyDescent="0.15">
      <c r="A111" s="254" t="s">
        <v>46</v>
      </c>
      <c r="B111" s="255"/>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325" t="s">
        <v>389</v>
      </c>
      <c r="AE111" s="268"/>
      <c r="AF111" s="268"/>
      <c r="AG111" s="640"/>
      <c r="AH111" s="271"/>
      <c r="AI111" s="271"/>
      <c r="AJ111" s="271"/>
      <c r="AK111" s="271"/>
      <c r="AL111" s="271"/>
      <c r="AM111" s="271"/>
      <c r="AN111" s="271"/>
      <c r="AO111" s="271"/>
      <c r="AP111" s="271"/>
      <c r="AQ111" s="271"/>
      <c r="AR111" s="271"/>
      <c r="AS111" s="271"/>
      <c r="AT111" s="271"/>
      <c r="AU111" s="271"/>
      <c r="AV111" s="271"/>
      <c r="AW111" s="271"/>
      <c r="AX111" s="272"/>
    </row>
    <row r="112" spans="1:50" ht="41.25" customHeight="1" x14ac:dyDescent="0.15">
      <c r="A112" s="256"/>
      <c r="B112" s="257"/>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3" t="s">
        <v>381</v>
      </c>
      <c r="AE112" s="294"/>
      <c r="AF112" s="294"/>
      <c r="AG112" s="273" t="s">
        <v>413</v>
      </c>
      <c r="AH112" s="250"/>
      <c r="AI112" s="250"/>
      <c r="AJ112" s="250"/>
      <c r="AK112" s="250"/>
      <c r="AL112" s="250"/>
      <c r="AM112" s="250"/>
      <c r="AN112" s="250"/>
      <c r="AO112" s="250"/>
      <c r="AP112" s="250"/>
      <c r="AQ112" s="250"/>
      <c r="AR112" s="250"/>
      <c r="AS112" s="250"/>
      <c r="AT112" s="250"/>
      <c r="AU112" s="250"/>
      <c r="AV112" s="250"/>
      <c r="AW112" s="250"/>
      <c r="AX112" s="274"/>
    </row>
    <row r="113" spans="1:64" ht="75" customHeight="1" x14ac:dyDescent="0.15">
      <c r="A113" s="256"/>
      <c r="B113" s="257"/>
      <c r="C113" s="444"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339" t="s">
        <v>387</v>
      </c>
      <c r="AE113" s="294"/>
      <c r="AF113" s="294"/>
      <c r="AG113" s="273" t="s">
        <v>406</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3" t="s">
        <v>389</v>
      </c>
      <c r="AE114" s="294"/>
      <c r="AF114" s="294"/>
      <c r="AG114" s="468"/>
      <c r="AH114" s="250"/>
      <c r="AI114" s="250"/>
      <c r="AJ114" s="250"/>
      <c r="AK114" s="250"/>
      <c r="AL114" s="250"/>
      <c r="AM114" s="250"/>
      <c r="AN114" s="250"/>
      <c r="AO114" s="250"/>
      <c r="AP114" s="250"/>
      <c r="AQ114" s="250"/>
      <c r="AR114" s="250"/>
      <c r="AS114" s="250"/>
      <c r="AT114" s="250"/>
      <c r="AU114" s="250"/>
      <c r="AV114" s="250"/>
      <c r="AW114" s="250"/>
      <c r="AX114" s="274"/>
    </row>
    <row r="115" spans="1:64" ht="33.75" customHeight="1" x14ac:dyDescent="0.15">
      <c r="A115" s="256"/>
      <c r="B115" s="257"/>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40"/>
      <c r="AD115" s="293" t="s">
        <v>381</v>
      </c>
      <c r="AE115" s="294"/>
      <c r="AF115" s="294"/>
      <c r="AG115" s="273" t="s">
        <v>407</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40"/>
      <c r="AD116" s="252" t="s">
        <v>389</v>
      </c>
      <c r="AE116" s="253"/>
      <c r="AF116" s="253"/>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82.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9" t="s">
        <v>381</v>
      </c>
      <c r="AE117" s="324"/>
      <c r="AF117" s="330"/>
      <c r="AG117" s="336" t="s">
        <v>414</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42"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401</v>
      </c>
      <c r="AE118" s="268"/>
      <c r="AF118" s="269"/>
      <c r="AG118" s="270" t="s">
        <v>417</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6" t="s">
        <v>389</v>
      </c>
      <c r="AE119" s="347"/>
      <c r="AF119" s="347"/>
      <c r="AG119" s="273"/>
      <c r="AH119" s="250"/>
      <c r="AI119" s="250"/>
      <c r="AJ119" s="250"/>
      <c r="AK119" s="250"/>
      <c r="AL119" s="250"/>
      <c r="AM119" s="250"/>
      <c r="AN119" s="250"/>
      <c r="AO119" s="250"/>
      <c r="AP119" s="250"/>
      <c r="AQ119" s="250"/>
      <c r="AR119" s="250"/>
      <c r="AS119" s="250"/>
      <c r="AT119" s="250"/>
      <c r="AU119" s="250"/>
      <c r="AV119" s="250"/>
      <c r="AW119" s="250"/>
      <c r="AX119" s="274"/>
    </row>
    <row r="120" spans="1:64" ht="32.25" customHeight="1" x14ac:dyDescent="0.15">
      <c r="A120" s="256"/>
      <c r="B120" s="257"/>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3" t="s">
        <v>381</v>
      </c>
      <c r="AE120" s="294"/>
      <c r="AF120" s="294"/>
      <c r="AG120" s="273" t="s">
        <v>410</v>
      </c>
      <c r="AH120" s="250"/>
      <c r="AI120" s="250"/>
      <c r="AJ120" s="250"/>
      <c r="AK120" s="250"/>
      <c r="AL120" s="250"/>
      <c r="AM120" s="250"/>
      <c r="AN120" s="250"/>
      <c r="AO120" s="250"/>
      <c r="AP120" s="250"/>
      <c r="AQ120" s="250"/>
      <c r="AR120" s="250"/>
      <c r="AS120" s="250"/>
      <c r="AT120" s="250"/>
      <c r="AU120" s="250"/>
      <c r="AV120" s="250"/>
      <c r="AW120" s="250"/>
      <c r="AX120" s="274"/>
    </row>
    <row r="121" spans="1:64" ht="36" customHeight="1" x14ac:dyDescent="0.15">
      <c r="A121" s="258"/>
      <c r="B121" s="259"/>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3" t="s">
        <v>381</v>
      </c>
      <c r="AE121" s="294"/>
      <c r="AF121" s="294"/>
      <c r="AG121" s="335" t="s">
        <v>411</v>
      </c>
      <c r="AH121" s="238"/>
      <c r="AI121" s="238"/>
      <c r="AJ121" s="238"/>
      <c r="AK121" s="238"/>
      <c r="AL121" s="238"/>
      <c r="AM121" s="238"/>
      <c r="AN121" s="238"/>
      <c r="AO121" s="238"/>
      <c r="AP121" s="238"/>
      <c r="AQ121" s="238"/>
      <c r="AR121" s="238"/>
      <c r="AS121" s="238"/>
      <c r="AT121" s="238"/>
      <c r="AU121" s="238"/>
      <c r="AV121" s="238"/>
      <c r="AW121" s="238"/>
      <c r="AX121" s="319"/>
    </row>
    <row r="122" spans="1:64" ht="33"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325" t="s">
        <v>389</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3"/>
      <c r="U125" s="337"/>
      <c r="V125" s="337"/>
      <c r="W125" s="337"/>
      <c r="X125" s="337"/>
      <c r="Y125" s="337"/>
      <c r="Z125" s="337"/>
      <c r="AA125" s="337"/>
      <c r="AB125" s="337"/>
      <c r="AC125" s="337"/>
      <c r="AD125" s="337"/>
      <c r="AE125" s="337"/>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7"/>
      <c r="C126" s="377" t="s">
        <v>64</v>
      </c>
      <c r="D126" s="425"/>
      <c r="E126" s="425"/>
      <c r="F126" s="426"/>
      <c r="G126" s="381" t="s">
        <v>419</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577" t="s">
        <v>68</v>
      </c>
      <c r="D127" s="578"/>
      <c r="E127" s="578"/>
      <c r="F127" s="579"/>
      <c r="G127" s="580" t="s">
        <v>418</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54" customHeight="1" thickBot="1" x14ac:dyDescent="0.2">
      <c r="A129" s="424"/>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54" customHeight="1" thickBot="1" x14ac:dyDescent="0.2">
      <c r="A131" s="384"/>
      <c r="B131" s="385"/>
      <c r="C131" s="385"/>
      <c r="D131" s="385"/>
      <c r="E131" s="386"/>
      <c r="F131" s="417"/>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54" customHeight="1" thickBot="1" x14ac:dyDescent="0.2">
      <c r="A133" s="550"/>
      <c r="B133" s="551"/>
      <c r="C133" s="551"/>
      <c r="D133" s="551"/>
      <c r="E133" s="552"/>
      <c r="F133" s="420"/>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85.5" customHeight="1" thickBot="1" x14ac:dyDescent="0.2">
      <c r="A135" s="348" t="s">
        <v>420</v>
      </c>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16" t="s">
        <v>224</v>
      </c>
      <c r="B137" s="311"/>
      <c r="C137" s="311"/>
      <c r="D137" s="311"/>
      <c r="E137" s="311"/>
      <c r="F137" s="311"/>
      <c r="G137" s="541">
        <v>152</v>
      </c>
      <c r="H137" s="542"/>
      <c r="I137" s="542"/>
      <c r="J137" s="542"/>
      <c r="K137" s="542"/>
      <c r="L137" s="542"/>
      <c r="M137" s="542"/>
      <c r="N137" s="542"/>
      <c r="O137" s="542"/>
      <c r="P137" s="543"/>
      <c r="Q137" s="311" t="s">
        <v>225</v>
      </c>
      <c r="R137" s="311"/>
      <c r="S137" s="311"/>
      <c r="T137" s="311"/>
      <c r="U137" s="311"/>
      <c r="V137" s="311"/>
      <c r="W137" s="541">
        <v>136</v>
      </c>
      <c r="X137" s="542"/>
      <c r="Y137" s="542"/>
      <c r="Z137" s="542"/>
      <c r="AA137" s="542"/>
      <c r="AB137" s="542"/>
      <c r="AC137" s="542"/>
      <c r="AD137" s="542"/>
      <c r="AE137" s="542"/>
      <c r="AF137" s="543"/>
      <c r="AG137" s="311" t="s">
        <v>226</v>
      </c>
      <c r="AH137" s="311"/>
      <c r="AI137" s="311"/>
      <c r="AJ137" s="311"/>
      <c r="AK137" s="311"/>
      <c r="AL137" s="311"/>
      <c r="AM137" s="513">
        <v>142</v>
      </c>
      <c r="AN137" s="514"/>
      <c r="AO137" s="514"/>
      <c r="AP137" s="514"/>
      <c r="AQ137" s="514"/>
      <c r="AR137" s="514"/>
      <c r="AS137" s="514"/>
      <c r="AT137" s="514"/>
      <c r="AU137" s="514"/>
      <c r="AV137" s="515"/>
      <c r="AW137" s="12"/>
      <c r="AX137" s="13"/>
    </row>
    <row r="138" spans="1:50" ht="19.899999999999999" customHeight="1" thickBot="1" x14ac:dyDescent="0.2">
      <c r="A138" s="517" t="s">
        <v>227</v>
      </c>
      <c r="B138" s="423"/>
      <c r="C138" s="423"/>
      <c r="D138" s="423"/>
      <c r="E138" s="423"/>
      <c r="F138" s="423"/>
      <c r="G138" s="308">
        <v>53</v>
      </c>
      <c r="H138" s="309"/>
      <c r="I138" s="309"/>
      <c r="J138" s="309"/>
      <c r="K138" s="309"/>
      <c r="L138" s="309"/>
      <c r="M138" s="309"/>
      <c r="N138" s="309"/>
      <c r="O138" s="309"/>
      <c r="P138" s="310"/>
      <c r="Q138" s="423" t="s">
        <v>228</v>
      </c>
      <c r="R138" s="423"/>
      <c r="S138" s="423"/>
      <c r="T138" s="423"/>
      <c r="U138" s="423"/>
      <c r="V138" s="423"/>
      <c r="W138" s="308">
        <v>50</v>
      </c>
      <c r="X138" s="309"/>
      <c r="Y138" s="309"/>
      <c r="Z138" s="309"/>
      <c r="AA138" s="309"/>
      <c r="AB138" s="309"/>
      <c r="AC138" s="309"/>
      <c r="AD138" s="309"/>
      <c r="AE138" s="309"/>
      <c r="AF138" s="310"/>
      <c r="AG138" s="312"/>
      <c r="AH138" s="313"/>
      <c r="AI138" s="313"/>
      <c r="AJ138" s="313"/>
      <c r="AK138" s="313"/>
      <c r="AL138" s="313"/>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423</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377</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2"/>
    </row>
    <row r="180" spans="1:50" ht="57" customHeight="1" x14ac:dyDescent="0.15">
      <c r="A180" s="364"/>
      <c r="B180" s="365"/>
      <c r="C180" s="365"/>
      <c r="D180" s="365"/>
      <c r="E180" s="365"/>
      <c r="F180" s="366"/>
      <c r="G180" s="355" t="s">
        <v>399</v>
      </c>
      <c r="H180" s="356"/>
      <c r="I180" s="356"/>
      <c r="J180" s="356"/>
      <c r="K180" s="357"/>
      <c r="L180" s="358" t="s">
        <v>412</v>
      </c>
      <c r="M180" s="359"/>
      <c r="N180" s="359"/>
      <c r="O180" s="359"/>
      <c r="P180" s="359"/>
      <c r="Q180" s="359"/>
      <c r="R180" s="359"/>
      <c r="S180" s="359"/>
      <c r="T180" s="359"/>
      <c r="U180" s="359"/>
      <c r="V180" s="359"/>
      <c r="W180" s="359"/>
      <c r="X180" s="360"/>
      <c r="Y180" s="390">
        <v>150</v>
      </c>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3"/>
    </row>
    <row r="181" spans="1:50" ht="22.5" customHeight="1" x14ac:dyDescent="0.15">
      <c r="A181" s="364"/>
      <c r="B181" s="365"/>
      <c r="C181" s="365"/>
      <c r="D181" s="365"/>
      <c r="E181" s="365"/>
      <c r="F181" s="366"/>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5"/>
    </row>
    <row r="182" spans="1:50" ht="22.5" customHeight="1" x14ac:dyDescent="0.15">
      <c r="A182" s="364"/>
      <c r="B182" s="365"/>
      <c r="C182" s="365"/>
      <c r="D182" s="365"/>
      <c r="E182" s="365"/>
      <c r="F182" s="366"/>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5"/>
    </row>
    <row r="183" spans="1:50" ht="22.5" customHeight="1" x14ac:dyDescent="0.15">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5"/>
    </row>
    <row r="184" spans="1:50" ht="22.5" customHeight="1" x14ac:dyDescent="0.15">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5"/>
    </row>
    <row r="185" spans="1:50" ht="22.5"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5"/>
    </row>
    <row r="186" spans="1:50" ht="22.5"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5"/>
    </row>
    <row r="187" spans="1:50" ht="22.5"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5"/>
    </row>
    <row r="188" spans="1:50" ht="22.5"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5"/>
    </row>
    <row r="189" spans="1:50" ht="22.5"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5"/>
    </row>
    <row r="190" spans="1:50" ht="24.75" customHeight="1" thickBot="1" x14ac:dyDescent="0.2">
      <c r="A190" s="364"/>
      <c r="B190" s="365"/>
      <c r="C190" s="365"/>
      <c r="D190" s="365"/>
      <c r="E190" s="365"/>
      <c r="F190" s="366"/>
      <c r="G190" s="556" t="s">
        <v>22</v>
      </c>
      <c r="H190" s="557"/>
      <c r="I190" s="557"/>
      <c r="J190" s="557"/>
      <c r="K190" s="557"/>
      <c r="L190" s="558"/>
      <c r="M190" s="146"/>
      <c r="N190" s="146"/>
      <c r="O190" s="146"/>
      <c r="P190" s="146"/>
      <c r="Q190" s="146"/>
      <c r="R190" s="146"/>
      <c r="S190" s="146"/>
      <c r="T190" s="146"/>
      <c r="U190" s="146"/>
      <c r="V190" s="146"/>
      <c r="W190" s="146"/>
      <c r="X190" s="147"/>
      <c r="Y190" s="559">
        <f>SUM(Y180:AB189)</f>
        <v>150</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4"/>
      <c r="B191" s="365"/>
      <c r="C191" s="365"/>
      <c r="D191" s="365"/>
      <c r="E191" s="365"/>
      <c r="F191" s="366"/>
      <c r="G191" s="370" t="s">
        <v>365</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2"/>
    </row>
    <row r="193" spans="1:50" ht="22.5" customHeight="1" x14ac:dyDescent="0.15">
      <c r="A193" s="364"/>
      <c r="B193" s="365"/>
      <c r="C193" s="365"/>
      <c r="D193" s="365"/>
      <c r="E193" s="365"/>
      <c r="F193" s="366"/>
      <c r="G193" s="355"/>
      <c r="H193" s="356"/>
      <c r="I193" s="356"/>
      <c r="J193" s="356"/>
      <c r="K193" s="357"/>
      <c r="L193" s="358"/>
      <c r="M193" s="359"/>
      <c r="N193" s="359"/>
      <c r="O193" s="359"/>
      <c r="P193" s="359"/>
      <c r="Q193" s="359"/>
      <c r="R193" s="359"/>
      <c r="S193" s="359"/>
      <c r="T193" s="359"/>
      <c r="U193" s="359"/>
      <c r="V193" s="359"/>
      <c r="W193" s="359"/>
      <c r="X193" s="360"/>
      <c r="Y193" s="390"/>
      <c r="Z193" s="391"/>
      <c r="AA193" s="391"/>
      <c r="AB193" s="392"/>
      <c r="AC193" s="355"/>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3"/>
    </row>
    <row r="194" spans="1:50" ht="22.5" customHeight="1" x14ac:dyDescent="0.15">
      <c r="A194" s="364"/>
      <c r="B194" s="365"/>
      <c r="C194" s="365"/>
      <c r="D194" s="365"/>
      <c r="E194" s="365"/>
      <c r="F194" s="366"/>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5"/>
    </row>
    <row r="195" spans="1:50" ht="22.5" customHeight="1" x14ac:dyDescent="0.15">
      <c r="A195" s="364"/>
      <c r="B195" s="365"/>
      <c r="C195" s="365"/>
      <c r="D195" s="365"/>
      <c r="E195" s="365"/>
      <c r="F195" s="366"/>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5"/>
    </row>
    <row r="196" spans="1:50" ht="22.5" customHeight="1" x14ac:dyDescent="0.15">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5"/>
    </row>
    <row r="197" spans="1:50" ht="22.5" customHeight="1" x14ac:dyDescent="0.15">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5"/>
    </row>
    <row r="198" spans="1:50" ht="22.5" customHeight="1" x14ac:dyDescent="0.15">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5"/>
    </row>
    <row r="199" spans="1:50" ht="22.5" customHeight="1" x14ac:dyDescent="0.15">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5"/>
    </row>
    <row r="200" spans="1:50" ht="22.5" customHeight="1" x14ac:dyDescent="0.15">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5"/>
    </row>
    <row r="201" spans="1:50" ht="22.5" customHeight="1" x14ac:dyDescent="0.15">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5"/>
    </row>
    <row r="202" spans="1:50" ht="22.5" customHeight="1" x14ac:dyDescent="0.15">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5"/>
    </row>
    <row r="203" spans="1:50" ht="24.75" customHeight="1" thickBot="1" x14ac:dyDescent="0.2">
      <c r="A203" s="364"/>
      <c r="B203" s="365"/>
      <c r="C203" s="365"/>
      <c r="D203" s="365"/>
      <c r="E203" s="365"/>
      <c r="F203" s="366"/>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4"/>
      <c r="B204" s="365"/>
      <c r="C204" s="365"/>
      <c r="D204" s="365"/>
      <c r="E204" s="365"/>
      <c r="F204" s="366"/>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2"/>
    </row>
    <row r="206" spans="1:50" ht="22.5" customHeight="1" x14ac:dyDescent="0.15">
      <c r="A206" s="364"/>
      <c r="B206" s="365"/>
      <c r="C206" s="365"/>
      <c r="D206" s="365"/>
      <c r="E206" s="365"/>
      <c r="F206" s="366"/>
      <c r="G206" s="355"/>
      <c r="H206" s="356"/>
      <c r="I206" s="356"/>
      <c r="J206" s="356"/>
      <c r="K206" s="357"/>
      <c r="L206" s="358"/>
      <c r="M206" s="359"/>
      <c r="N206" s="359"/>
      <c r="O206" s="359"/>
      <c r="P206" s="359"/>
      <c r="Q206" s="359"/>
      <c r="R206" s="359"/>
      <c r="S206" s="359"/>
      <c r="T206" s="359"/>
      <c r="U206" s="359"/>
      <c r="V206" s="359"/>
      <c r="W206" s="359"/>
      <c r="X206" s="360"/>
      <c r="Y206" s="390"/>
      <c r="Z206" s="391"/>
      <c r="AA206" s="391"/>
      <c r="AB206" s="392"/>
      <c r="AC206" s="355"/>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3"/>
    </row>
    <row r="207" spans="1:50" ht="22.5" customHeight="1" x14ac:dyDescent="0.15">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5"/>
    </row>
    <row r="208" spans="1:50" ht="22.5" customHeight="1" x14ac:dyDescent="0.15">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5"/>
    </row>
    <row r="209" spans="1:50" ht="22.5" customHeight="1" x14ac:dyDescent="0.15">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5"/>
    </row>
    <row r="210" spans="1:50" ht="22.5" customHeight="1" x14ac:dyDescent="0.15">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5"/>
    </row>
    <row r="211" spans="1:50" ht="22.5"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5"/>
    </row>
    <row r="212" spans="1:50" ht="22.5"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5"/>
    </row>
    <row r="213" spans="1:50" ht="22.5"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5"/>
    </row>
    <row r="214" spans="1:50" ht="22.5"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5"/>
    </row>
    <row r="215" spans="1:50" ht="22.5"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5"/>
    </row>
    <row r="216" spans="1:50" ht="24.75" customHeight="1" thickBot="1" x14ac:dyDescent="0.2">
      <c r="A216" s="364"/>
      <c r="B216" s="365"/>
      <c r="C216" s="365"/>
      <c r="D216" s="365"/>
      <c r="E216" s="365"/>
      <c r="F216" s="366"/>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4"/>
      <c r="B217" s="365"/>
      <c r="C217" s="365"/>
      <c r="D217" s="365"/>
      <c r="E217" s="365"/>
      <c r="F217" s="366"/>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2"/>
    </row>
    <row r="219" spans="1:50" ht="22.5" customHeight="1" x14ac:dyDescent="0.15">
      <c r="A219" s="364"/>
      <c r="B219" s="365"/>
      <c r="C219" s="365"/>
      <c r="D219" s="365"/>
      <c r="E219" s="365"/>
      <c r="F219" s="366"/>
      <c r="G219" s="355"/>
      <c r="H219" s="356"/>
      <c r="I219" s="356"/>
      <c r="J219" s="356"/>
      <c r="K219" s="357"/>
      <c r="L219" s="358"/>
      <c r="M219" s="359"/>
      <c r="N219" s="359"/>
      <c r="O219" s="359"/>
      <c r="P219" s="359"/>
      <c r="Q219" s="359"/>
      <c r="R219" s="359"/>
      <c r="S219" s="359"/>
      <c r="T219" s="359"/>
      <c r="U219" s="359"/>
      <c r="V219" s="359"/>
      <c r="W219" s="359"/>
      <c r="X219" s="360"/>
      <c r="Y219" s="390"/>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3"/>
    </row>
    <row r="220" spans="1:50" ht="22.5" customHeight="1" x14ac:dyDescent="0.15">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5"/>
    </row>
    <row r="221" spans="1:50" ht="22.5" customHeight="1" x14ac:dyDescent="0.15">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5"/>
    </row>
    <row r="222" spans="1:50" ht="22.5" customHeight="1" x14ac:dyDescent="0.15">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5"/>
    </row>
    <row r="223" spans="1:50" ht="22.5"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5"/>
    </row>
    <row r="224" spans="1:50" ht="22.5"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5"/>
    </row>
    <row r="225" spans="1:50" ht="22.5"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5"/>
    </row>
    <row r="226" spans="1:50" ht="22.5"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5"/>
    </row>
    <row r="227" spans="1:50" ht="22.5"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5"/>
    </row>
    <row r="228" spans="1:50" ht="22.5"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5"/>
    </row>
    <row r="229" spans="1:50" ht="24.75" customHeight="1" x14ac:dyDescent="0.15">
      <c r="A229" s="364"/>
      <c r="B229" s="365"/>
      <c r="C229" s="365"/>
      <c r="D229" s="365"/>
      <c r="E229" s="365"/>
      <c r="F229" s="366"/>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x14ac:dyDescent="0.15">
      <c r="A236" s="566">
        <v>1</v>
      </c>
      <c r="B236" s="566">
        <v>1</v>
      </c>
      <c r="C236" s="568" t="s">
        <v>394</v>
      </c>
      <c r="D236" s="567"/>
      <c r="E236" s="567"/>
      <c r="F236" s="567"/>
      <c r="G236" s="567"/>
      <c r="H236" s="567"/>
      <c r="I236" s="567"/>
      <c r="J236" s="567"/>
      <c r="K236" s="567"/>
      <c r="L236" s="567"/>
      <c r="M236" s="568" t="s">
        <v>412</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150</v>
      </c>
      <c r="AL236" s="570"/>
      <c r="AM236" s="570"/>
      <c r="AN236" s="570"/>
      <c r="AO236" s="570"/>
      <c r="AP236" s="571"/>
      <c r="AQ236" s="568" t="s">
        <v>390</v>
      </c>
      <c r="AR236" s="567"/>
      <c r="AS236" s="567"/>
      <c r="AT236" s="567"/>
      <c r="AU236" s="569" t="s">
        <v>390</v>
      </c>
      <c r="AV236" s="570"/>
      <c r="AW236" s="570"/>
      <c r="AX236" s="571"/>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hidden="1" customHeight="1" x14ac:dyDescent="0.15">
      <c r="A238" s="566">
        <v>3</v>
      </c>
      <c r="B238" s="566">
        <v>1</v>
      </c>
      <c r="C238" s="567"/>
      <c r="D238" s="567"/>
      <c r="E238" s="567"/>
      <c r="F238" s="567"/>
      <c r="G238" s="567"/>
      <c r="H238" s="567"/>
      <c r="I238" s="567"/>
      <c r="J238" s="567"/>
      <c r="K238" s="567"/>
      <c r="L238" s="567"/>
      <c r="M238" s="677"/>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8"/>
      <c r="AK238" s="569"/>
      <c r="AL238" s="570"/>
      <c r="AM238" s="570"/>
      <c r="AN238" s="570"/>
      <c r="AO238" s="570"/>
      <c r="AP238" s="571"/>
      <c r="AQ238" s="568"/>
      <c r="AR238" s="567"/>
      <c r="AS238" s="567"/>
      <c r="AT238" s="567"/>
      <c r="AU238" s="569"/>
      <c r="AV238" s="570"/>
      <c r="AW238" s="570"/>
      <c r="AX238" s="571"/>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369</v>
      </c>
      <c r="AL268" s="232"/>
      <c r="AM268" s="232"/>
      <c r="AN268" s="232"/>
      <c r="AO268" s="232"/>
      <c r="AP268" s="232"/>
      <c r="AQ268" s="232" t="s">
        <v>23</v>
      </c>
      <c r="AR268" s="232"/>
      <c r="AS268" s="232"/>
      <c r="AT268" s="232"/>
      <c r="AU268" s="83" t="s">
        <v>24</v>
      </c>
      <c r="AV268" s="84"/>
      <c r="AW268" s="84"/>
      <c r="AX268" s="573"/>
    </row>
    <row r="269" spans="1:50" ht="24" hidden="1" customHeight="1" x14ac:dyDescent="0.15">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c r="AL269" s="570"/>
      <c r="AM269" s="570"/>
      <c r="AN269" s="570"/>
      <c r="AO269" s="570"/>
      <c r="AP269" s="571"/>
      <c r="AQ269" s="568"/>
      <c r="AR269" s="567"/>
      <c r="AS269" s="567"/>
      <c r="AT269" s="567"/>
      <c r="AU269" s="569"/>
      <c r="AV269" s="570"/>
      <c r="AW269" s="570"/>
      <c r="AX269" s="571"/>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369</v>
      </c>
      <c r="AL301" s="232"/>
      <c r="AM301" s="232"/>
      <c r="AN301" s="232"/>
      <c r="AO301" s="232"/>
      <c r="AP301" s="232"/>
      <c r="AQ301" s="232" t="s">
        <v>23</v>
      </c>
      <c r="AR301" s="232"/>
      <c r="AS301" s="232"/>
      <c r="AT301" s="232"/>
      <c r="AU301" s="83" t="s">
        <v>24</v>
      </c>
      <c r="AV301" s="84"/>
      <c r="AW301" s="84"/>
      <c r="AX301" s="573"/>
    </row>
    <row r="302" spans="1:50" ht="24" hidden="1"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68"/>
      <c r="AR302" s="567"/>
      <c r="AS302" s="567"/>
      <c r="AT302" s="567"/>
      <c r="AU302" s="569"/>
      <c r="AV302" s="570"/>
      <c r="AW302" s="570"/>
      <c r="AX302" s="571"/>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369</v>
      </c>
      <c r="AL334" s="232"/>
      <c r="AM334" s="232"/>
      <c r="AN334" s="232"/>
      <c r="AO334" s="232"/>
      <c r="AP334" s="232"/>
      <c r="AQ334" s="232" t="s">
        <v>23</v>
      </c>
      <c r="AR334" s="232"/>
      <c r="AS334" s="232"/>
      <c r="AT334" s="232"/>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369</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369</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369</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369</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7 AK14:AQ14">
    <cfRule type="expression" dxfId="211" priority="557">
      <formula>IF(RIGHT(TEXT(P14,"0.#"),1)=".",FALSE,TRUE)</formula>
    </cfRule>
    <cfRule type="expression" dxfId="210" priority="558">
      <formula>IF(RIGHT(TEXT(P14,"0.#"),1)=".",TRUE,FALSE)</formula>
    </cfRule>
  </conditionalFormatting>
  <conditionalFormatting sqref="AE23:AI23">
    <cfRule type="expression" dxfId="209" priority="547">
      <formula>IF(RIGHT(TEXT(AE23,"0.#"),1)=".",FALSE,TRUE)</formula>
    </cfRule>
    <cfRule type="expression" dxfId="208" priority="548">
      <formula>IF(RIGHT(TEXT(AE23,"0.#"),1)=".",TRUE,FALSE)</formula>
    </cfRule>
  </conditionalFormatting>
  <conditionalFormatting sqref="AE69:AX69">
    <cfRule type="expression" dxfId="207" priority="479">
      <formula>IF(RIGHT(TEXT(AE69,"0.#"),1)=".",FALSE,TRUE)</formula>
    </cfRule>
    <cfRule type="expression" dxfId="206" priority="480">
      <formula>IF(RIGHT(TEXT(AE69,"0.#"),1)=".",TRUE,FALSE)</formula>
    </cfRule>
  </conditionalFormatting>
  <conditionalFormatting sqref="AE83:AI83">
    <cfRule type="expression" dxfId="205" priority="461">
      <formula>IF(RIGHT(TEXT(AE83,"0.#"),1)=".",FALSE,TRUE)</formula>
    </cfRule>
    <cfRule type="expression" dxfId="204" priority="462">
      <formula>IF(RIGHT(TEXT(AE83,"0.#"),1)=".",TRUE,FALSE)</formula>
    </cfRule>
  </conditionalFormatting>
  <conditionalFormatting sqref="AJ83:AX83">
    <cfRule type="expression" dxfId="203" priority="459">
      <formula>IF(RIGHT(TEXT(AJ83,"0.#"),1)=".",FALSE,TRUE)</formula>
    </cfRule>
    <cfRule type="expression" dxfId="202" priority="460">
      <formula>IF(RIGHT(TEXT(AJ83,"0.#"),1)=".",TRUE,FALSE)</formula>
    </cfRule>
  </conditionalFormatting>
  <conditionalFormatting sqref="L99">
    <cfRule type="expression" dxfId="201" priority="439">
      <formula>IF(RIGHT(TEXT(L99,"0.#"),1)=".",FALSE,TRUE)</formula>
    </cfRule>
    <cfRule type="expression" dxfId="200" priority="440">
      <formula>IF(RIGHT(TEXT(L99,"0.#"),1)=".",TRUE,FALSE)</formula>
    </cfRule>
  </conditionalFormatting>
  <conditionalFormatting sqref="L104">
    <cfRule type="expression" dxfId="199" priority="437">
      <formula>IF(RIGHT(TEXT(L104,"0.#"),1)=".",FALSE,TRUE)</formula>
    </cfRule>
    <cfRule type="expression" dxfId="198" priority="438">
      <formula>IF(RIGHT(TEXT(L104,"0.#"),1)=".",TRUE,FALSE)</formula>
    </cfRule>
  </conditionalFormatting>
  <conditionalFormatting sqref="R104">
    <cfRule type="expression" dxfId="197" priority="435">
      <formula>IF(RIGHT(TEXT(R104,"0.#"),1)=".",FALSE,TRUE)</formula>
    </cfRule>
    <cfRule type="expression" dxfId="196" priority="436">
      <formula>IF(RIGHT(TEXT(R104,"0.#"),1)=".",TRUE,FALSE)</formula>
    </cfRule>
  </conditionalFormatting>
  <conditionalFormatting sqref="P18:AX18">
    <cfRule type="expression" dxfId="195" priority="433">
      <formula>IF(RIGHT(TEXT(P18,"0.#"),1)=".",FALSE,TRUE)</formula>
    </cfRule>
    <cfRule type="expression" dxfId="194" priority="434">
      <formula>IF(RIGHT(TEXT(P18,"0.#"),1)=".",TRUE,FALSE)</formula>
    </cfRule>
  </conditionalFormatting>
  <conditionalFormatting sqref="Y181">
    <cfRule type="expression" dxfId="193" priority="429">
      <formula>IF(RIGHT(TEXT(Y181,"0.#"),1)=".",FALSE,TRUE)</formula>
    </cfRule>
    <cfRule type="expression" dxfId="192" priority="430">
      <formula>IF(RIGHT(TEXT(Y181,"0.#"),1)=".",TRUE,FALSE)</formula>
    </cfRule>
  </conditionalFormatting>
  <conditionalFormatting sqref="Y190">
    <cfRule type="expression" dxfId="191" priority="425">
      <formula>IF(RIGHT(TEXT(Y190,"0.#"),1)=".",FALSE,TRUE)</formula>
    </cfRule>
    <cfRule type="expression" dxfId="190" priority="426">
      <formula>IF(RIGHT(TEXT(Y190,"0.#"),1)=".",TRUE,FALSE)</formula>
    </cfRule>
  </conditionalFormatting>
  <conditionalFormatting sqref="AK236">
    <cfRule type="expression" dxfId="189" priority="347">
      <formula>IF(RIGHT(TEXT(AK236,"0.#"),1)=".",FALSE,TRUE)</formula>
    </cfRule>
    <cfRule type="expression" dxfId="188" priority="348">
      <formula>IF(RIGHT(TEXT(AK236,"0.#"),1)=".",TRUE,FALSE)</formula>
    </cfRule>
  </conditionalFormatting>
  <conditionalFormatting sqref="AE54:AI54">
    <cfRule type="expression" dxfId="187" priority="297">
      <formula>IF(RIGHT(TEXT(AE54,"0.#"),1)=".",FALSE,TRUE)</formula>
    </cfRule>
    <cfRule type="expression" dxfId="186" priority="298">
      <formula>IF(RIGHT(TEXT(AE54,"0.#"),1)=".",TRUE,FALSE)</formula>
    </cfRule>
  </conditionalFormatting>
  <conditionalFormatting sqref="AK15:AX15 P13:AX13 AK16:AQ17">
    <cfRule type="expression" dxfId="185" priority="255">
      <formula>IF(RIGHT(TEXT(P13,"0.#"),1)=".",FALSE,TRUE)</formula>
    </cfRule>
    <cfRule type="expression" dxfId="184" priority="256">
      <formula>IF(RIGHT(TEXT(P13,"0.#"),1)=".",TRUE,FALSE)</formula>
    </cfRule>
  </conditionalFormatting>
  <conditionalFormatting sqref="P19:AJ19">
    <cfRule type="expression" dxfId="183" priority="253">
      <formula>IF(RIGHT(TEXT(P19,"0.#"),1)=".",FALSE,TRUE)</formula>
    </cfRule>
    <cfRule type="expression" dxfId="182" priority="254">
      <formula>IF(RIGHT(TEXT(P19,"0.#"),1)=".",TRUE,FALSE)</formula>
    </cfRule>
  </conditionalFormatting>
  <conditionalFormatting sqref="AE55:AX55 AJ54:AS54">
    <cfRule type="expression" dxfId="181" priority="249">
      <formula>IF(RIGHT(TEXT(AE54,"0.#"),1)=".",FALSE,TRUE)</formula>
    </cfRule>
    <cfRule type="expression" dxfId="180" priority="250">
      <formula>IF(RIGHT(TEXT(AE54,"0.#"),1)=".",TRUE,FALSE)</formula>
    </cfRule>
  </conditionalFormatting>
  <conditionalFormatting sqref="AE68:AS68">
    <cfRule type="expression" dxfId="179" priority="245">
      <formula>IF(RIGHT(TEXT(AE68,"0.#"),1)=".",FALSE,TRUE)</formula>
    </cfRule>
    <cfRule type="expression" dxfId="178" priority="246">
      <formula>IF(RIGHT(TEXT(AE68,"0.#"),1)=".",TRUE,FALSE)</formula>
    </cfRule>
  </conditionalFormatting>
  <conditionalFormatting sqref="AE95:AI95 AE92:AI92 AE89:AI89 AE86:AI86">
    <cfRule type="expression" dxfId="177" priority="243">
      <formula>IF(RIGHT(TEXT(AE86,"0.#"),1)=".",FALSE,TRUE)</formula>
    </cfRule>
    <cfRule type="expression" dxfId="176" priority="244">
      <formula>IF(RIGHT(TEXT(AE86,"0.#"),1)=".",TRUE,FALSE)</formula>
    </cfRule>
  </conditionalFormatting>
  <conditionalFormatting sqref="AJ95:AX95 AJ92:AX92 AJ89:AX89 AJ86:AX86">
    <cfRule type="expression" dxfId="175" priority="241">
      <formula>IF(RIGHT(TEXT(AJ86,"0.#"),1)=".",FALSE,TRUE)</formula>
    </cfRule>
    <cfRule type="expression" dxfId="174" priority="242">
      <formula>IF(RIGHT(TEXT(AJ86,"0.#"),1)=".",TRUE,FALSE)</formula>
    </cfRule>
  </conditionalFormatting>
  <conditionalFormatting sqref="L100:L103 L98">
    <cfRule type="expression" dxfId="173" priority="239">
      <formula>IF(RIGHT(TEXT(L98,"0.#"),1)=".",FALSE,TRUE)</formula>
    </cfRule>
    <cfRule type="expression" dxfId="172" priority="240">
      <formula>IF(RIGHT(TEXT(L98,"0.#"),1)=".",TRUE,FALSE)</formula>
    </cfRule>
  </conditionalFormatting>
  <conditionalFormatting sqref="R98">
    <cfRule type="expression" dxfId="171" priority="235">
      <formula>IF(RIGHT(TEXT(R98,"0.#"),1)=".",FALSE,TRUE)</formula>
    </cfRule>
    <cfRule type="expression" dxfId="170" priority="236">
      <formula>IF(RIGHT(TEXT(R98,"0.#"),1)=".",TRUE,FALSE)</formula>
    </cfRule>
  </conditionalFormatting>
  <conditionalFormatting sqref="R99:R103">
    <cfRule type="expression" dxfId="169" priority="233">
      <formula>IF(RIGHT(TEXT(R99,"0.#"),1)=".",FALSE,TRUE)</formula>
    </cfRule>
    <cfRule type="expression" dxfId="168" priority="234">
      <formula>IF(RIGHT(TEXT(R99,"0.#"),1)=".",TRUE,FALSE)</formula>
    </cfRule>
  </conditionalFormatting>
  <conditionalFormatting sqref="Y182:Y189 Y180">
    <cfRule type="expression" dxfId="167" priority="231">
      <formula>IF(RIGHT(TEXT(Y180,"0.#"),1)=".",FALSE,TRUE)</formula>
    </cfRule>
    <cfRule type="expression" dxfId="166" priority="232">
      <formula>IF(RIGHT(TEXT(Y180,"0.#"),1)=".",TRUE,FALSE)</formula>
    </cfRule>
  </conditionalFormatting>
  <conditionalFormatting sqref="AU181">
    <cfRule type="expression" dxfId="165" priority="229">
      <formula>IF(RIGHT(TEXT(AU181,"0.#"),1)=".",FALSE,TRUE)</formula>
    </cfRule>
    <cfRule type="expression" dxfId="164" priority="230">
      <formula>IF(RIGHT(TEXT(AU181,"0.#"),1)=".",TRUE,FALSE)</formula>
    </cfRule>
  </conditionalFormatting>
  <conditionalFormatting sqref="AU190">
    <cfRule type="expression" dxfId="163" priority="227">
      <formula>IF(RIGHT(TEXT(AU190,"0.#"),1)=".",FALSE,TRUE)</formula>
    </cfRule>
    <cfRule type="expression" dxfId="162" priority="228">
      <formula>IF(RIGHT(TEXT(AU190,"0.#"),1)=".",TRUE,FALSE)</formula>
    </cfRule>
  </conditionalFormatting>
  <conditionalFormatting sqref="AU182:AU189 AU180">
    <cfRule type="expression" dxfId="161" priority="225">
      <formula>IF(RIGHT(TEXT(AU180,"0.#"),1)=".",FALSE,TRUE)</formula>
    </cfRule>
    <cfRule type="expression" dxfId="160" priority="226">
      <formula>IF(RIGHT(TEXT(AU180,"0.#"),1)=".",TRUE,FALSE)</formula>
    </cfRule>
  </conditionalFormatting>
  <conditionalFormatting sqref="Y220 Y207 Y194">
    <cfRule type="expression" dxfId="159" priority="211">
      <formula>IF(RIGHT(TEXT(Y194,"0.#"),1)=".",FALSE,TRUE)</formula>
    </cfRule>
    <cfRule type="expression" dxfId="158" priority="212">
      <formula>IF(RIGHT(TEXT(Y194,"0.#"),1)=".",TRUE,FALSE)</formula>
    </cfRule>
  </conditionalFormatting>
  <conditionalFormatting sqref="Y229 Y216 Y203">
    <cfRule type="expression" dxfId="157" priority="209">
      <formula>IF(RIGHT(TEXT(Y203,"0.#"),1)=".",FALSE,TRUE)</formula>
    </cfRule>
    <cfRule type="expression" dxfId="156" priority="210">
      <formula>IF(RIGHT(TEXT(Y203,"0.#"),1)=".",TRUE,FALSE)</formula>
    </cfRule>
  </conditionalFormatting>
  <conditionalFormatting sqref="Y221:Y228 Y219 Y208:Y215 Y206 Y195:Y202 Y193">
    <cfRule type="expression" dxfId="155" priority="207">
      <formula>IF(RIGHT(TEXT(Y193,"0.#"),1)=".",FALSE,TRUE)</formula>
    </cfRule>
    <cfRule type="expression" dxfId="154" priority="208">
      <formula>IF(RIGHT(TEXT(Y193,"0.#"),1)=".",TRUE,FALSE)</formula>
    </cfRule>
  </conditionalFormatting>
  <conditionalFormatting sqref="AU220 AU207 AU194">
    <cfRule type="expression" dxfId="153" priority="205">
      <formula>IF(RIGHT(TEXT(AU194,"0.#"),1)=".",FALSE,TRUE)</formula>
    </cfRule>
    <cfRule type="expression" dxfId="152" priority="206">
      <formula>IF(RIGHT(TEXT(AU194,"0.#"),1)=".",TRUE,FALSE)</formula>
    </cfRule>
  </conditionalFormatting>
  <conditionalFormatting sqref="AU229 AU216 AU203">
    <cfRule type="expression" dxfId="151" priority="203">
      <formula>IF(RIGHT(TEXT(AU203,"0.#"),1)=".",FALSE,TRUE)</formula>
    </cfRule>
    <cfRule type="expression" dxfId="150" priority="204">
      <formula>IF(RIGHT(TEXT(AU203,"0.#"),1)=".",TRUE,FALSE)</formula>
    </cfRule>
  </conditionalFormatting>
  <conditionalFormatting sqref="AU221:AU228 AU219 AU208:AU215 AU206 AU195:AU202 AU193">
    <cfRule type="expression" dxfId="149" priority="201">
      <formula>IF(RIGHT(TEXT(AU193,"0.#"),1)=".",FALSE,TRUE)</formula>
    </cfRule>
    <cfRule type="expression" dxfId="148" priority="202">
      <formula>IF(RIGHT(TEXT(AU193,"0.#"),1)=".",TRUE,FALSE)</formula>
    </cfRule>
  </conditionalFormatting>
  <conditionalFormatting sqref="AE56:AI56">
    <cfRule type="expression" dxfId="147" priority="175">
      <formula>IF(AND(AE56&gt;=0, RIGHT(TEXT(AE56,"0.#"),1)&lt;&gt;"."),TRUE,FALSE)</formula>
    </cfRule>
    <cfRule type="expression" dxfId="146" priority="176">
      <formula>IF(AND(AE56&gt;=0, RIGHT(TEXT(AE56,"0.#"),1)="."),TRUE,FALSE)</formula>
    </cfRule>
    <cfRule type="expression" dxfId="145" priority="177">
      <formula>IF(AND(AE56&lt;0, RIGHT(TEXT(AE56,"0.#"),1)&lt;&gt;"."),TRUE,FALSE)</formula>
    </cfRule>
    <cfRule type="expression" dxfId="144" priority="178">
      <formula>IF(AND(AE56&lt;0, RIGHT(TEXT(AE56,"0.#"),1)="."),TRUE,FALSE)</formula>
    </cfRule>
  </conditionalFormatting>
  <conditionalFormatting sqref="AJ56:AS56">
    <cfRule type="expression" dxfId="143" priority="171">
      <formula>IF(AND(AJ56&gt;=0, RIGHT(TEXT(AJ56,"0.#"),1)&lt;&gt;"."),TRUE,FALSE)</formula>
    </cfRule>
    <cfRule type="expression" dxfId="142" priority="172">
      <formula>IF(AND(AJ56&gt;=0, RIGHT(TEXT(AJ56,"0.#"),1)="."),TRUE,FALSE)</formula>
    </cfRule>
    <cfRule type="expression" dxfId="141" priority="173">
      <formula>IF(AND(AJ56&lt;0, RIGHT(TEXT(AJ56,"0.#"),1)&lt;&gt;"."),TRUE,FALSE)</formula>
    </cfRule>
    <cfRule type="expression" dxfId="140" priority="174">
      <formula>IF(AND(AJ56&lt;0, RIGHT(TEXT(AJ56,"0.#"),1)="."),TRUE,FALSE)</formula>
    </cfRule>
  </conditionalFormatting>
  <conditionalFormatting sqref="AK237:AK265">
    <cfRule type="expression" dxfId="139" priority="159">
      <formula>IF(RIGHT(TEXT(AK237,"0.#"),1)=".",FALSE,TRUE)</formula>
    </cfRule>
    <cfRule type="expression" dxfId="138" priority="160">
      <formula>IF(RIGHT(TEXT(AK237,"0.#"),1)=".",TRUE,FALSE)</formula>
    </cfRule>
  </conditionalFormatting>
  <conditionalFormatting sqref="AU237:AX265">
    <cfRule type="expression" dxfId="137" priority="155">
      <formula>IF(AND(AU237&gt;=0, RIGHT(TEXT(AU237,"0.#"),1)&lt;&gt;"."),TRUE,FALSE)</formula>
    </cfRule>
    <cfRule type="expression" dxfId="136" priority="156">
      <formula>IF(AND(AU237&gt;=0, RIGHT(TEXT(AU237,"0.#"),1)="."),TRUE,FALSE)</formula>
    </cfRule>
    <cfRule type="expression" dxfId="135" priority="157">
      <formula>IF(AND(AU237&lt;0, RIGHT(TEXT(AU237,"0.#"),1)&lt;&gt;"."),TRUE,FALSE)</formula>
    </cfRule>
    <cfRule type="expression" dxfId="134" priority="158">
      <formula>IF(AND(AU237&lt;0, RIGHT(TEXT(AU237,"0.#"),1)="."),TRUE,FALSE)</formula>
    </cfRule>
  </conditionalFormatting>
  <conditionalFormatting sqref="AK269">
    <cfRule type="expression" dxfId="133" priority="153">
      <formula>IF(RIGHT(TEXT(AK269,"0.#"),1)=".",FALSE,TRUE)</formula>
    </cfRule>
    <cfRule type="expression" dxfId="132" priority="154">
      <formula>IF(RIGHT(TEXT(AK269,"0.#"),1)=".",TRUE,FALSE)</formula>
    </cfRule>
  </conditionalFormatting>
  <conditionalFormatting sqref="AU269:AX269">
    <cfRule type="expression" dxfId="131" priority="149">
      <formula>IF(AND(AU269&gt;=0, RIGHT(TEXT(AU269,"0.#"),1)&lt;&gt;"."),TRUE,FALSE)</formula>
    </cfRule>
    <cfRule type="expression" dxfId="130" priority="150">
      <formula>IF(AND(AU269&gt;=0, RIGHT(TEXT(AU269,"0.#"),1)="."),TRUE,FALSE)</formula>
    </cfRule>
    <cfRule type="expression" dxfId="129" priority="151">
      <formula>IF(AND(AU269&lt;0, RIGHT(TEXT(AU269,"0.#"),1)&lt;&gt;"."),TRUE,FALSE)</formula>
    </cfRule>
    <cfRule type="expression" dxfId="128" priority="152">
      <formula>IF(AND(AU269&lt;0, RIGHT(TEXT(AU269,"0.#"),1)="."),TRUE,FALSE)</formula>
    </cfRule>
  </conditionalFormatting>
  <conditionalFormatting sqref="AK270:AK298">
    <cfRule type="expression" dxfId="127" priority="147">
      <formula>IF(RIGHT(TEXT(AK270,"0.#"),1)=".",FALSE,TRUE)</formula>
    </cfRule>
    <cfRule type="expression" dxfId="126" priority="148">
      <formula>IF(RIGHT(TEXT(AK270,"0.#"),1)=".",TRUE,FALSE)</formula>
    </cfRule>
  </conditionalFormatting>
  <conditionalFormatting sqref="AU270:AX298">
    <cfRule type="expression" dxfId="125" priority="143">
      <formula>IF(AND(AU270&gt;=0, RIGHT(TEXT(AU270,"0.#"),1)&lt;&gt;"."),TRUE,FALSE)</formula>
    </cfRule>
    <cfRule type="expression" dxfId="124" priority="144">
      <formula>IF(AND(AU270&gt;=0, RIGHT(TEXT(AU270,"0.#"),1)="."),TRUE,FALSE)</formula>
    </cfRule>
    <cfRule type="expression" dxfId="123" priority="145">
      <formula>IF(AND(AU270&lt;0, RIGHT(TEXT(AU270,"0.#"),1)&lt;&gt;"."),TRUE,FALSE)</formula>
    </cfRule>
    <cfRule type="expression" dxfId="122" priority="146">
      <formula>IF(AND(AU270&lt;0, RIGHT(TEXT(AU270,"0.#"),1)="."),TRUE,FALSE)</formula>
    </cfRule>
  </conditionalFormatting>
  <conditionalFormatting sqref="AK302">
    <cfRule type="expression" dxfId="121" priority="141">
      <formula>IF(RIGHT(TEXT(AK302,"0.#"),1)=".",FALSE,TRUE)</formula>
    </cfRule>
    <cfRule type="expression" dxfId="120" priority="142">
      <formula>IF(RIGHT(TEXT(AK302,"0.#"),1)=".",TRUE,FALSE)</formula>
    </cfRule>
  </conditionalFormatting>
  <conditionalFormatting sqref="AU302:AX302">
    <cfRule type="expression" dxfId="119" priority="137">
      <formula>IF(AND(AU302&gt;=0, RIGHT(TEXT(AU302,"0.#"),1)&lt;&gt;"."),TRUE,FALSE)</formula>
    </cfRule>
    <cfRule type="expression" dxfId="118" priority="138">
      <formula>IF(AND(AU302&gt;=0, RIGHT(TEXT(AU302,"0.#"),1)="."),TRUE,FALSE)</formula>
    </cfRule>
    <cfRule type="expression" dxfId="117" priority="139">
      <formula>IF(AND(AU302&lt;0, RIGHT(TEXT(AU302,"0.#"),1)&lt;&gt;"."),TRUE,FALSE)</formula>
    </cfRule>
    <cfRule type="expression" dxfId="116" priority="140">
      <formula>IF(AND(AU302&lt;0, RIGHT(TEXT(AU302,"0.#"),1)="."),TRUE,FALSE)</formula>
    </cfRule>
  </conditionalFormatting>
  <conditionalFormatting sqref="AK303:AK331">
    <cfRule type="expression" dxfId="115" priority="135">
      <formula>IF(RIGHT(TEXT(AK303,"0.#"),1)=".",FALSE,TRUE)</formula>
    </cfRule>
    <cfRule type="expression" dxfId="114" priority="136">
      <formula>IF(RIGHT(TEXT(AK303,"0.#"),1)=".",TRUE,FALSE)</formula>
    </cfRule>
  </conditionalFormatting>
  <conditionalFormatting sqref="AU303:AX331">
    <cfRule type="expression" dxfId="113" priority="131">
      <formula>IF(AND(AU303&gt;=0, RIGHT(TEXT(AU303,"0.#"),1)&lt;&gt;"."),TRUE,FALSE)</formula>
    </cfRule>
    <cfRule type="expression" dxfId="112" priority="132">
      <formula>IF(AND(AU303&gt;=0, RIGHT(TEXT(AU303,"0.#"),1)="."),TRUE,FALSE)</formula>
    </cfRule>
    <cfRule type="expression" dxfId="111" priority="133">
      <formula>IF(AND(AU303&lt;0, RIGHT(TEXT(AU303,"0.#"),1)&lt;&gt;"."),TRUE,FALSE)</formula>
    </cfRule>
    <cfRule type="expression" dxfId="110" priority="134">
      <formula>IF(AND(AU303&lt;0, RIGHT(TEXT(AU303,"0.#"),1)="."),TRUE,FALSE)</formula>
    </cfRule>
  </conditionalFormatting>
  <conditionalFormatting sqref="AK335">
    <cfRule type="expression" dxfId="109" priority="129">
      <formula>IF(RIGHT(TEXT(AK335,"0.#"),1)=".",FALSE,TRUE)</formula>
    </cfRule>
    <cfRule type="expression" dxfId="108" priority="130">
      <formula>IF(RIGHT(TEXT(AK335,"0.#"),1)=".",TRUE,FALSE)</formula>
    </cfRule>
  </conditionalFormatting>
  <conditionalFormatting sqref="AU335:AX335">
    <cfRule type="expression" dxfId="107" priority="125">
      <formula>IF(AND(AU335&gt;=0, RIGHT(TEXT(AU335,"0.#"),1)&lt;&gt;"."),TRUE,FALSE)</formula>
    </cfRule>
    <cfRule type="expression" dxfId="106" priority="126">
      <formula>IF(AND(AU335&gt;=0, RIGHT(TEXT(AU335,"0.#"),1)="."),TRUE,FALSE)</formula>
    </cfRule>
    <cfRule type="expression" dxfId="105" priority="127">
      <formula>IF(AND(AU335&lt;0, RIGHT(TEXT(AU335,"0.#"),1)&lt;&gt;"."),TRUE,FALSE)</formula>
    </cfRule>
    <cfRule type="expression" dxfId="104" priority="128">
      <formula>IF(AND(AU335&lt;0, RIGHT(TEXT(AU335,"0.#"),1)="."),TRUE,FALSE)</formula>
    </cfRule>
  </conditionalFormatting>
  <conditionalFormatting sqref="AK336:AK364">
    <cfRule type="expression" dxfId="103" priority="123">
      <formula>IF(RIGHT(TEXT(AK336,"0.#"),1)=".",FALSE,TRUE)</formula>
    </cfRule>
    <cfRule type="expression" dxfId="102" priority="124">
      <formula>IF(RIGHT(TEXT(AK336,"0.#"),1)=".",TRUE,FALSE)</formula>
    </cfRule>
  </conditionalFormatting>
  <conditionalFormatting sqref="AU336:AX364">
    <cfRule type="expression" dxfId="101" priority="119">
      <formula>IF(AND(AU336&gt;=0, RIGHT(TEXT(AU336,"0.#"),1)&lt;&gt;"."),TRUE,FALSE)</formula>
    </cfRule>
    <cfRule type="expression" dxfId="100" priority="120">
      <formula>IF(AND(AU336&gt;=0, RIGHT(TEXT(AU336,"0.#"),1)="."),TRUE,FALSE)</formula>
    </cfRule>
    <cfRule type="expression" dxfId="99" priority="121">
      <formula>IF(AND(AU336&lt;0, RIGHT(TEXT(AU336,"0.#"),1)&lt;&gt;"."),TRUE,FALSE)</formula>
    </cfRule>
    <cfRule type="expression" dxfId="98" priority="122">
      <formula>IF(AND(AU336&lt;0, RIGHT(TEXT(AU336,"0.#"),1)="."),TRUE,FALSE)</formula>
    </cfRule>
  </conditionalFormatting>
  <conditionalFormatting sqref="AK368">
    <cfRule type="expression" dxfId="97" priority="117">
      <formula>IF(RIGHT(TEXT(AK368,"0.#"),1)=".",FALSE,TRUE)</formula>
    </cfRule>
    <cfRule type="expression" dxfId="96" priority="118">
      <formula>IF(RIGHT(TEXT(AK368,"0.#"),1)=".",TRUE,FALSE)</formula>
    </cfRule>
  </conditionalFormatting>
  <conditionalFormatting sqref="AU368:AX368">
    <cfRule type="expression" dxfId="95" priority="113">
      <formula>IF(AND(AU368&gt;=0, RIGHT(TEXT(AU368,"0.#"),1)&lt;&gt;"."),TRUE,FALSE)</formula>
    </cfRule>
    <cfRule type="expression" dxfId="94" priority="114">
      <formula>IF(AND(AU368&gt;=0, RIGHT(TEXT(AU368,"0.#"),1)="."),TRUE,FALSE)</formula>
    </cfRule>
    <cfRule type="expression" dxfId="93" priority="115">
      <formula>IF(AND(AU368&lt;0, RIGHT(TEXT(AU368,"0.#"),1)&lt;&gt;"."),TRUE,FALSE)</formula>
    </cfRule>
    <cfRule type="expression" dxfId="92" priority="116">
      <formula>IF(AND(AU368&lt;0, RIGHT(TEXT(AU368,"0.#"),1)="."),TRUE,FALSE)</formula>
    </cfRule>
  </conditionalFormatting>
  <conditionalFormatting sqref="AK369:AK397">
    <cfRule type="expression" dxfId="91" priority="111">
      <formula>IF(RIGHT(TEXT(AK369,"0.#"),1)=".",FALSE,TRUE)</formula>
    </cfRule>
    <cfRule type="expression" dxfId="90" priority="112">
      <formula>IF(RIGHT(TEXT(AK369,"0.#"),1)=".",TRUE,FALSE)</formula>
    </cfRule>
  </conditionalFormatting>
  <conditionalFormatting sqref="AU369:AX397">
    <cfRule type="expression" dxfId="89" priority="107">
      <formula>IF(AND(AU369&gt;=0, RIGHT(TEXT(AU369,"0.#"),1)&lt;&gt;"."),TRUE,FALSE)</formula>
    </cfRule>
    <cfRule type="expression" dxfId="88" priority="108">
      <formula>IF(AND(AU369&gt;=0, RIGHT(TEXT(AU369,"0.#"),1)="."),TRUE,FALSE)</formula>
    </cfRule>
    <cfRule type="expression" dxfId="87" priority="109">
      <formula>IF(AND(AU369&lt;0, RIGHT(TEXT(AU369,"0.#"),1)&lt;&gt;"."),TRUE,FALSE)</formula>
    </cfRule>
    <cfRule type="expression" dxfId="86" priority="110">
      <formula>IF(AND(AU369&lt;0, RIGHT(TEXT(AU369,"0.#"),1)="."),TRUE,FALSE)</formula>
    </cfRule>
  </conditionalFormatting>
  <conditionalFormatting sqref="AK401">
    <cfRule type="expression" dxfId="85" priority="105">
      <formula>IF(RIGHT(TEXT(AK401,"0.#"),1)=".",FALSE,TRUE)</formula>
    </cfRule>
    <cfRule type="expression" dxfId="84" priority="106">
      <formula>IF(RIGHT(TEXT(AK401,"0.#"),1)=".",TRUE,FALSE)</formula>
    </cfRule>
  </conditionalFormatting>
  <conditionalFormatting sqref="AU401:AX401">
    <cfRule type="expression" dxfId="83" priority="101">
      <formula>IF(AND(AU401&gt;=0, RIGHT(TEXT(AU401,"0.#"),1)&lt;&gt;"."),TRUE,FALSE)</formula>
    </cfRule>
    <cfRule type="expression" dxfId="82" priority="102">
      <formula>IF(AND(AU401&gt;=0, RIGHT(TEXT(AU401,"0.#"),1)="."),TRUE,FALSE)</formula>
    </cfRule>
    <cfRule type="expression" dxfId="81" priority="103">
      <formula>IF(AND(AU401&lt;0, RIGHT(TEXT(AU401,"0.#"),1)&lt;&gt;"."),TRUE,FALSE)</formula>
    </cfRule>
    <cfRule type="expression" dxfId="80" priority="104">
      <formula>IF(AND(AU401&lt;0, RIGHT(TEXT(AU401,"0.#"),1)="."),TRUE,FALSE)</formula>
    </cfRule>
  </conditionalFormatting>
  <conditionalFormatting sqref="AK402:AK430">
    <cfRule type="expression" dxfId="79" priority="99">
      <formula>IF(RIGHT(TEXT(AK402,"0.#"),1)=".",FALSE,TRUE)</formula>
    </cfRule>
    <cfRule type="expression" dxfId="78" priority="100">
      <formula>IF(RIGHT(TEXT(AK402,"0.#"),1)=".",TRUE,FALSE)</formula>
    </cfRule>
  </conditionalFormatting>
  <conditionalFormatting sqref="AU402:AX430">
    <cfRule type="expression" dxfId="77" priority="95">
      <formula>IF(AND(AU402&gt;=0, RIGHT(TEXT(AU402,"0.#"),1)&lt;&gt;"."),TRUE,FALSE)</formula>
    </cfRule>
    <cfRule type="expression" dxfId="76" priority="96">
      <formula>IF(AND(AU402&gt;=0, RIGHT(TEXT(AU402,"0.#"),1)="."),TRUE,FALSE)</formula>
    </cfRule>
    <cfRule type="expression" dxfId="75" priority="97">
      <formula>IF(AND(AU402&lt;0, RIGHT(TEXT(AU402,"0.#"),1)&lt;&gt;"."),TRUE,FALSE)</formula>
    </cfRule>
    <cfRule type="expression" dxfId="74" priority="98">
      <formula>IF(AND(AU402&lt;0, RIGHT(TEXT(AU402,"0.#"),1)="."),TRUE,FALSE)</formula>
    </cfRule>
  </conditionalFormatting>
  <conditionalFormatting sqref="AK434">
    <cfRule type="expression" dxfId="73" priority="93">
      <formula>IF(RIGHT(TEXT(AK434,"0.#"),1)=".",FALSE,TRUE)</formula>
    </cfRule>
    <cfRule type="expression" dxfId="72" priority="94">
      <formula>IF(RIGHT(TEXT(AK434,"0.#"),1)=".",TRUE,FALSE)</formula>
    </cfRule>
  </conditionalFormatting>
  <conditionalFormatting sqref="AU434:AX434">
    <cfRule type="expression" dxfId="71" priority="89">
      <formula>IF(AND(AU434&gt;=0, RIGHT(TEXT(AU434,"0.#"),1)&lt;&gt;"."),TRUE,FALSE)</formula>
    </cfRule>
    <cfRule type="expression" dxfId="70" priority="90">
      <formula>IF(AND(AU434&gt;=0, RIGHT(TEXT(AU434,"0.#"),1)="."),TRUE,FALSE)</formula>
    </cfRule>
    <cfRule type="expression" dxfId="69" priority="91">
      <formula>IF(AND(AU434&lt;0, RIGHT(TEXT(AU434,"0.#"),1)&lt;&gt;"."),TRUE,FALSE)</formula>
    </cfRule>
    <cfRule type="expression" dxfId="68" priority="92">
      <formula>IF(AND(AU434&lt;0, RIGHT(TEXT(AU434,"0.#"),1)="."),TRUE,FALSE)</formula>
    </cfRule>
  </conditionalFormatting>
  <conditionalFormatting sqref="AK435:AK463">
    <cfRule type="expression" dxfId="67" priority="87">
      <formula>IF(RIGHT(TEXT(AK435,"0.#"),1)=".",FALSE,TRUE)</formula>
    </cfRule>
    <cfRule type="expression" dxfId="66" priority="88">
      <formula>IF(RIGHT(TEXT(AK435,"0.#"),1)=".",TRUE,FALSE)</formula>
    </cfRule>
  </conditionalFormatting>
  <conditionalFormatting sqref="AU435:AX463">
    <cfRule type="expression" dxfId="65" priority="83">
      <formula>IF(AND(AU435&gt;=0, RIGHT(TEXT(AU435,"0.#"),1)&lt;&gt;"."),TRUE,FALSE)</formula>
    </cfRule>
    <cfRule type="expression" dxfId="64" priority="84">
      <formula>IF(AND(AU435&gt;=0, RIGHT(TEXT(AU435,"0.#"),1)="."),TRUE,FALSE)</formula>
    </cfRule>
    <cfRule type="expression" dxfId="63" priority="85">
      <formula>IF(AND(AU435&lt;0, RIGHT(TEXT(AU435,"0.#"),1)&lt;&gt;"."),TRUE,FALSE)</formula>
    </cfRule>
    <cfRule type="expression" dxfId="62" priority="86">
      <formula>IF(AND(AU435&lt;0, RIGHT(TEXT(AU435,"0.#"),1)="."),TRUE,FALSE)</formula>
    </cfRule>
  </conditionalFormatting>
  <conditionalFormatting sqref="AK467">
    <cfRule type="expression" dxfId="61" priority="81">
      <formula>IF(RIGHT(TEXT(AK467,"0.#"),1)=".",FALSE,TRUE)</formula>
    </cfRule>
    <cfRule type="expression" dxfId="60" priority="82">
      <formula>IF(RIGHT(TEXT(AK467,"0.#"),1)=".",TRUE,FALSE)</formula>
    </cfRule>
  </conditionalFormatting>
  <conditionalFormatting sqref="AU467:AX467">
    <cfRule type="expression" dxfId="59" priority="77">
      <formula>IF(AND(AU467&gt;=0, RIGHT(TEXT(AU467,"0.#"),1)&lt;&gt;"."),TRUE,FALSE)</formula>
    </cfRule>
    <cfRule type="expression" dxfId="58" priority="78">
      <formula>IF(AND(AU467&gt;=0, RIGHT(TEXT(AU467,"0.#"),1)="."),TRUE,FALSE)</formula>
    </cfRule>
    <cfRule type="expression" dxfId="57" priority="79">
      <formula>IF(AND(AU467&lt;0, RIGHT(TEXT(AU467,"0.#"),1)&lt;&gt;"."),TRUE,FALSE)</formula>
    </cfRule>
    <cfRule type="expression" dxfId="56" priority="80">
      <formula>IF(AND(AU467&lt;0, RIGHT(TEXT(AU467,"0.#"),1)="."),TRUE,FALSE)</formula>
    </cfRule>
  </conditionalFormatting>
  <conditionalFormatting sqref="AK468:AK496">
    <cfRule type="expression" dxfId="55" priority="75">
      <formula>IF(RIGHT(TEXT(AK468,"0.#"),1)=".",FALSE,TRUE)</formula>
    </cfRule>
    <cfRule type="expression" dxfId="54" priority="76">
      <formula>IF(RIGHT(TEXT(AK468,"0.#"),1)=".",TRUE,FALSE)</formula>
    </cfRule>
  </conditionalFormatting>
  <conditionalFormatting sqref="AU468:AX496">
    <cfRule type="expression" dxfId="53" priority="71">
      <formula>IF(AND(AU468&gt;=0, RIGHT(TEXT(AU468,"0.#"),1)&lt;&gt;"."),TRUE,FALSE)</formula>
    </cfRule>
    <cfRule type="expression" dxfId="52" priority="72">
      <formula>IF(AND(AU468&gt;=0, RIGHT(TEXT(AU468,"0.#"),1)="."),TRUE,FALSE)</formula>
    </cfRule>
    <cfRule type="expression" dxfId="51" priority="73">
      <formula>IF(AND(AU468&lt;0, RIGHT(TEXT(AU468,"0.#"),1)&lt;&gt;"."),TRUE,FALSE)</formula>
    </cfRule>
    <cfRule type="expression" dxfId="50" priority="74">
      <formula>IF(AND(AU468&lt;0, RIGHT(TEXT(AU468,"0.#"),1)="."),TRUE,FALSE)</formula>
    </cfRule>
  </conditionalFormatting>
  <conditionalFormatting sqref="AE24:AX24 AJ23:AS23">
    <cfRule type="expression" dxfId="49" priority="69">
      <formula>IF(RIGHT(TEXT(AE23,"0.#"),1)=".",FALSE,TRUE)</formula>
    </cfRule>
    <cfRule type="expression" dxfId="48" priority="70">
      <formula>IF(RIGHT(TEXT(AE23,"0.#"),1)=".",TRUE,FALSE)</formula>
    </cfRule>
  </conditionalFormatting>
  <conditionalFormatting sqref="AE25:AI25">
    <cfRule type="expression" dxfId="47" priority="61">
      <formula>IF(AND(AE25&gt;=0, RIGHT(TEXT(AE25,"0.#"),1)&lt;&gt;"."),TRUE,FALSE)</formula>
    </cfRule>
    <cfRule type="expression" dxfId="46" priority="62">
      <formula>IF(AND(AE25&gt;=0, RIGHT(TEXT(AE25,"0.#"),1)="."),TRUE,FALSE)</formula>
    </cfRule>
    <cfRule type="expression" dxfId="45" priority="63">
      <formula>IF(AND(AE25&lt;0, RIGHT(TEXT(AE25,"0.#"),1)&lt;&gt;"."),TRUE,FALSE)</formula>
    </cfRule>
    <cfRule type="expression" dxfId="44" priority="64">
      <formula>IF(AND(AE25&lt;0, RIGHT(TEXT(AE25,"0.#"),1)="."),TRUE,FALSE)</formula>
    </cfRule>
  </conditionalFormatting>
  <conditionalFormatting sqref="AU236:AX236">
    <cfRule type="expression" dxfId="43" priority="45">
      <formula>IF(AND(AU236&gt;=0, RIGHT(TEXT(AU236,"0.#"),1)&lt;&gt;"."),TRUE,FALSE)</formula>
    </cfRule>
    <cfRule type="expression" dxfId="42" priority="46">
      <formula>IF(AND(AU236&gt;=0, RIGHT(TEXT(AU236,"0.#"),1)="."),TRUE,FALSE)</formula>
    </cfRule>
    <cfRule type="expression" dxfId="41" priority="47">
      <formula>IF(AND(AU236&lt;0, RIGHT(TEXT(AU236,"0.#"),1)&lt;&gt;"."),TRUE,FALSE)</formula>
    </cfRule>
    <cfRule type="expression" dxfId="40" priority="48">
      <formula>IF(AND(AU236&lt;0, RIGHT(TEXT(AU236,"0.#"),1)="."),TRUE,FALSE)</formula>
    </cfRule>
  </conditionalFormatting>
  <conditionalFormatting sqref="AE43:AI43 AE38:AI38 AE33:AI33 AE28:AI28">
    <cfRule type="expression" dxfId="39" priority="43">
      <formula>IF(RIGHT(TEXT(AE28,"0.#"),1)=".",FALSE,TRUE)</formula>
    </cfRule>
    <cfRule type="expression" dxfId="38" priority="44">
      <formula>IF(RIGHT(TEXT(AE28,"0.#"),1)=".",TRUE,FALSE)</formula>
    </cfRule>
  </conditionalFormatting>
  <conditionalFormatting sqref="AE44:AX44 AJ43:AS43 AE39:AX39 AJ38:AS38 AE34:AX34 AJ33:AS33 AE29:AX29 AJ28:AS28">
    <cfRule type="expression" dxfId="37" priority="41">
      <formula>IF(RIGHT(TEXT(AE28,"0.#"),1)=".",FALSE,TRUE)</formula>
    </cfRule>
    <cfRule type="expression" dxfId="36" priority="42">
      <formula>IF(RIGHT(TEXT(AE28,"0.#"),1)=".",TRUE,FALSE)</formula>
    </cfRule>
  </conditionalFormatting>
  <conditionalFormatting sqref="AE45:AI45 AE40:AI40 AE35:AI35 AE30:AI30">
    <cfRule type="expression" dxfId="35" priority="37">
      <formula>IF(AND(AE30&gt;=0, RIGHT(TEXT(AE30,"0.#"),1)&lt;&gt;"."),TRUE,FALSE)</formula>
    </cfRule>
    <cfRule type="expression" dxfId="34" priority="38">
      <formula>IF(AND(AE30&gt;=0, RIGHT(TEXT(AE30,"0.#"),1)="."),TRUE,FALSE)</formula>
    </cfRule>
    <cfRule type="expression" dxfId="33" priority="39">
      <formula>IF(AND(AE30&lt;0, RIGHT(TEXT(AE30,"0.#"),1)&lt;&gt;"."),TRUE,FALSE)</formula>
    </cfRule>
    <cfRule type="expression" dxfId="32" priority="40">
      <formula>IF(AND(AE30&lt;0, RIGHT(TEXT(AE30,"0.#"),1)="."),TRUE,FALSE)</formula>
    </cfRule>
  </conditionalFormatting>
  <conditionalFormatting sqref="AJ45:AS45 AJ40:AS40 AJ35:AS35 AJ30:AS30">
    <cfRule type="expression" dxfId="31" priority="33">
      <formula>IF(AND(AJ30&gt;=0, RIGHT(TEXT(AJ30,"0.#"),1)&lt;&gt;"."),TRUE,FALSE)</formula>
    </cfRule>
    <cfRule type="expression" dxfId="30" priority="34">
      <formula>IF(AND(AJ30&gt;=0, RIGHT(TEXT(AJ30,"0.#"),1)="."),TRUE,FALSE)</formula>
    </cfRule>
    <cfRule type="expression" dxfId="29" priority="35">
      <formula>IF(AND(AJ30&lt;0, RIGHT(TEXT(AJ30,"0.#"),1)&lt;&gt;"."),TRUE,FALSE)</formula>
    </cfRule>
    <cfRule type="expression" dxfId="28" priority="36">
      <formula>IF(AND(AJ30&lt;0, RIGHT(TEXT(AJ30,"0.#"),1)="."),TRUE,FALSE)</formula>
    </cfRule>
  </conditionalFormatting>
  <conditionalFormatting sqref="AE64:AI64 AE59:AI59">
    <cfRule type="expression" dxfId="27" priority="31">
      <formula>IF(RIGHT(TEXT(AE59,"0.#"),1)=".",FALSE,TRUE)</formula>
    </cfRule>
    <cfRule type="expression" dxfId="26" priority="32">
      <formula>IF(RIGHT(TEXT(AE59,"0.#"),1)=".",TRUE,FALSE)</formula>
    </cfRule>
  </conditionalFormatting>
  <conditionalFormatting sqref="AE65:AX65 AJ64:AS64 AE60:AX60 AJ59:AS59">
    <cfRule type="expression" dxfId="25" priority="29">
      <formula>IF(RIGHT(TEXT(AE59,"0.#"),1)=".",FALSE,TRUE)</formula>
    </cfRule>
    <cfRule type="expression" dxfId="24" priority="30">
      <formula>IF(RIGHT(TEXT(AE59,"0.#"),1)=".",TRUE,FALSE)</formula>
    </cfRule>
  </conditionalFormatting>
  <conditionalFormatting sqref="AE66:AI66 AE61:AI61">
    <cfRule type="expression" dxfId="23" priority="25">
      <formula>IF(AND(AE61&gt;=0, RIGHT(TEXT(AE61,"0.#"),1)&lt;&gt;"."),TRUE,FALSE)</formula>
    </cfRule>
    <cfRule type="expression" dxfId="22" priority="26">
      <formula>IF(AND(AE61&gt;=0, RIGHT(TEXT(AE61,"0.#"),1)="."),TRUE,FALSE)</formula>
    </cfRule>
    <cfRule type="expression" dxfId="21" priority="27">
      <formula>IF(AND(AE61&lt;0, RIGHT(TEXT(AE61,"0.#"),1)&lt;&gt;"."),TRUE,FALSE)</formula>
    </cfRule>
    <cfRule type="expression" dxfId="20" priority="28">
      <formula>IF(AND(AE61&lt;0, RIGHT(TEXT(AE61,"0.#"),1)="."),TRUE,FALSE)</formula>
    </cfRule>
  </conditionalFormatting>
  <conditionalFormatting sqref="AJ66:AS66 AJ61:AS61">
    <cfRule type="expression" dxfId="19" priority="21">
      <formula>IF(AND(AJ61&gt;=0, RIGHT(TEXT(AJ61,"0.#"),1)&lt;&gt;"."),TRUE,FALSE)</formula>
    </cfRule>
    <cfRule type="expression" dxfId="18" priority="22">
      <formula>IF(AND(AJ61&gt;=0, RIGHT(TEXT(AJ61,"0.#"),1)="."),TRUE,FALSE)</formula>
    </cfRule>
    <cfRule type="expression" dxfId="17" priority="23">
      <formula>IF(AND(AJ61&lt;0, RIGHT(TEXT(AJ61,"0.#"),1)&lt;&gt;"."),TRUE,FALSE)</formula>
    </cfRule>
    <cfRule type="expression" dxfId="16" priority="24">
      <formula>IF(AND(AJ61&lt;0, RIGHT(TEXT(AJ61,"0.#"),1)="."),TRUE,FALSE)</formula>
    </cfRule>
  </conditionalFormatting>
  <conditionalFormatting sqref="AE81:AX81 AE78:AX78 AE75:AX75 AE72:AX72">
    <cfRule type="expression" dxfId="15" priority="19">
      <formula>IF(RIGHT(TEXT(AE72,"0.#"),1)=".",FALSE,TRUE)</formula>
    </cfRule>
    <cfRule type="expression" dxfId="14" priority="20">
      <formula>IF(RIGHT(TEXT(AE72,"0.#"),1)=".",TRUE,FALSE)</formula>
    </cfRule>
  </conditionalFormatting>
  <conditionalFormatting sqref="AE80:AS80 AE77:AS77 AE74:AS74 AE71:AS71">
    <cfRule type="expression" dxfId="13" priority="17">
      <formula>IF(RIGHT(TEXT(AE71,"0.#"),1)=".",FALSE,TRUE)</formula>
    </cfRule>
    <cfRule type="expression" dxfId="12" priority="18">
      <formula>IF(RIGHT(TEXT(AE71,"0.#"),1)=".",TRUE,FALSE)</formula>
    </cfRule>
  </conditionalFormatting>
  <conditionalFormatting sqref="W14:AC17">
    <cfRule type="expression" dxfId="11" priority="15">
      <formula>IF(RIGHT(TEXT(W14,"0.#"),1)=".",FALSE,TRUE)</formula>
    </cfRule>
    <cfRule type="expression" dxfId="10" priority="16">
      <formula>IF(RIGHT(TEXT(W14,"0.#"),1)=".",TRUE,FALSE)</formula>
    </cfRule>
  </conditionalFormatting>
  <conditionalFormatting sqref="AD14:AJ17">
    <cfRule type="expression" dxfId="9" priority="13">
      <formula>IF(RIGHT(TEXT(AD14,"0.#"),1)=".",FALSE,TRUE)</formula>
    </cfRule>
    <cfRule type="expression" dxfId="8" priority="14">
      <formula>IF(RIGHT(TEXT(AD14,"0.#"),1)=".",TRUE,FALSE)</formula>
    </cfRule>
  </conditionalFormatting>
  <conditionalFormatting sqref="AJ25:AN25">
    <cfRule type="expression" dxfId="7" priority="9">
      <formula>IF(AND(AJ25&gt;=0, RIGHT(TEXT(AJ25,"0.#"),1)&lt;&gt;"."),TRUE,FALSE)</formula>
    </cfRule>
    <cfRule type="expression" dxfId="6" priority="10">
      <formula>IF(AND(AJ25&gt;=0, RIGHT(TEXT(AJ25,"0.#"),1)="."),TRUE,FALSE)</formula>
    </cfRule>
    <cfRule type="expression" dxfId="5" priority="11">
      <formula>IF(AND(AJ25&lt;0, RIGHT(TEXT(AJ25,"0.#"),1)&lt;&gt;"."),TRUE,FALSE)</formula>
    </cfRule>
    <cfRule type="expression" dxfId="4" priority="12">
      <formula>IF(AND(AJ25&lt;0, RIGHT(TEXT(AJ25,"0.#"),1)="."),TRUE,FALSE)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381</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2015-06-15T04:20:35Z</cp:lastPrinted>
  <dcterms:created xsi:type="dcterms:W3CDTF">2012-03-13T00:50:25Z</dcterms:created>
  <dcterms:modified xsi:type="dcterms:W3CDTF">2015-07-07T14:49:54Z</dcterms:modified>
</cp:coreProperties>
</file>