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7.土建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行政事業レビューシート!$A$1:$AY$498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E25" i="3"/>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F39" i="4"/>
  <c r="I37" i="4"/>
  <c r="H37" i="4"/>
  <c r="I36" i="4"/>
  <c r="H36" i="4"/>
  <c r="I35" i="4"/>
  <c r="H35" i="4"/>
  <c r="I34" i="4"/>
  <c r="H34" i="4"/>
  <c r="I33" i="4"/>
  <c r="H33" i="4"/>
  <c r="I32" i="4"/>
  <c r="H32" i="4"/>
  <c r="I31" i="4"/>
  <c r="H31" i="4"/>
  <c r="I30" i="4"/>
  <c r="H30" i="4"/>
  <c r="I29" i="4"/>
  <c r="H29" i="4"/>
  <c r="I28" i="4"/>
  <c r="H28" i="4"/>
  <c r="I27" i="4"/>
  <c r="H27" i="4"/>
  <c r="I26" i="4"/>
  <c r="H26" i="4"/>
  <c r="I25" i="4"/>
  <c r="H25" i="4"/>
  <c r="I24" i="4"/>
  <c r="H24" i="4"/>
  <c r="C24" i="4"/>
  <c r="I23" i="4"/>
  <c r="H23" i="4"/>
  <c r="C23" i="4"/>
  <c r="I22" i="4"/>
  <c r="H22" i="4"/>
  <c r="C22" i="4"/>
  <c r="I21" i="4"/>
  <c r="H21" i="4"/>
  <c r="C21" i="4"/>
  <c r="I20" i="4"/>
  <c r="H20" i="4"/>
  <c r="C20" i="4"/>
  <c r="I19" i="4"/>
  <c r="H19" i="4"/>
  <c r="C19" i="4"/>
  <c r="I18" i="4"/>
  <c r="H18" i="4"/>
  <c r="C18" i="4"/>
  <c r="I17" i="4"/>
  <c r="H17" i="4"/>
  <c r="C17" i="4"/>
  <c r="I16" i="4"/>
  <c r="H16" i="4"/>
  <c r="C16" i="4"/>
  <c r="I15" i="4"/>
  <c r="H15" i="4"/>
  <c r="C15" i="4"/>
  <c r="I14" i="4"/>
  <c r="H14" i="4"/>
  <c r="C14" i="4"/>
  <c r="I13" i="4"/>
  <c r="H13" i="4"/>
  <c r="C13" i="4"/>
  <c r="I12" i="4"/>
  <c r="H12" i="4"/>
  <c r="C12" i="4"/>
  <c r="M11" i="4"/>
  <c r="N11" i="4" s="1"/>
  <c r="K13" i="4" s="1"/>
  <c r="AE8" i="3" s="1"/>
  <c r="I11" i="4"/>
  <c r="H11" i="4"/>
  <c r="C11" i="4"/>
  <c r="N10" i="4"/>
  <c r="M10" i="4"/>
  <c r="I10" i="4"/>
  <c r="H10" i="4"/>
  <c r="C10" i="4"/>
  <c r="D10" i="4" s="1"/>
  <c r="D11" i="4" s="1"/>
  <c r="D12" i="4" s="1"/>
  <c r="D13" i="4" s="1"/>
  <c r="D14" i="4" s="1"/>
  <c r="D15" i="4" s="1"/>
  <c r="D16" i="4" s="1"/>
  <c r="D17" i="4" s="1"/>
  <c r="D18" i="4" s="1"/>
  <c r="D19" i="4" s="1"/>
  <c r="D20" i="4" s="1"/>
  <c r="D21" i="4" s="1"/>
  <c r="D22" i="4" s="1"/>
  <c r="D23" i="4" s="1"/>
  <c r="D24" i="4" s="1"/>
  <c r="A26" i="4" s="1"/>
  <c r="G8" i="3" s="1"/>
  <c r="N9" i="4"/>
  <c r="M9" i="4"/>
  <c r="I9" i="4"/>
  <c r="H9" i="4"/>
  <c r="D9" i="4"/>
  <c r="C9" i="4"/>
  <c r="R8" i="4"/>
  <c r="N8" i="4"/>
  <c r="M8" i="4"/>
  <c r="I8" i="4"/>
  <c r="H8" i="4"/>
  <c r="D8" i="4"/>
  <c r="C8" i="4"/>
  <c r="R7" i="4"/>
  <c r="N7" i="4"/>
  <c r="M7" i="4"/>
  <c r="I7" i="4"/>
  <c r="H7" i="4"/>
  <c r="D7" i="4"/>
  <c r="C7" i="4"/>
  <c r="R6" i="4"/>
  <c r="N6" i="4"/>
  <c r="M6" i="4"/>
  <c r="I6" i="4"/>
  <c r="H6" i="4"/>
  <c r="D6" i="4"/>
  <c r="C6" i="4"/>
  <c r="R5" i="4"/>
  <c r="S5" i="4" s="1"/>
  <c r="S6" i="4" s="1"/>
  <c r="S7" i="4" s="1"/>
  <c r="S8" i="4" s="1"/>
  <c r="P10" i="4" s="1"/>
  <c r="G11" i="3" s="1"/>
  <c r="N5" i="4"/>
  <c r="M5" i="4"/>
  <c r="I5" i="4"/>
  <c r="H5" i="4"/>
  <c r="D5" i="4"/>
  <c r="C5" i="4"/>
  <c r="R4" i="4"/>
  <c r="S4" i="4" s="1"/>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AR18" i="3"/>
  <c r="AK18" i="3"/>
  <c r="AD18" i="3"/>
  <c r="AD20" i="3" s="1"/>
  <c r="W18" i="3"/>
  <c r="W20" i="3" s="1"/>
  <c r="P18" i="3"/>
  <c r="P20" i="3" s="1"/>
  <c r="G6" i="3"/>
  <c r="AV2" i="3"/>
  <c r="AS2" i="3"/>
</calcChain>
</file>

<file path=xl/sharedStrings.xml><?xml version="1.0" encoding="utf-8"?>
<sst xmlns="http://schemas.openxmlformats.org/spreadsheetml/2006/main" count="1311" uniqueCount="534">
  <si>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</si>
  <si>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</si>
  <si>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</si>
  <si>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</si>
  <si>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</si>
  <si>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</si>
  <si>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</si>
  <si>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</si>
  <si>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</si>
  <si>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</si>
  <si>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</si>
  <si>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</si>
  <si>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</si>
  <si>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</si>
  <si>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</si>
  <si>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</si>
  <si>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</si>
  <si>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</si>
  <si>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</si>
  <si>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</si>
  <si>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</si>
  <si>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</si>
  <si>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</si>
  <si>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</si>
  <si>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</si>
  <si>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</si>
  <si>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</si>
  <si>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</si>
  <si>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</si>
  <si>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</si>
  <si>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</si>
  <si>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</si>
  <si>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</si>
  <si>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</si>
  <si>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</si>
  <si>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</si>
  <si>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</si>
  <si>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</si>
  <si>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</si>
  <si>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</si>
  <si>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</si>
  <si>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</si>
  <si>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</si>
  <si>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</si>
  <si>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</si>
  <si>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</si>
  <si>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</si>
  <si>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</si>
  <si>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</si>
  <si>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</si>
  <si>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</si>
  <si>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</si>
  <si>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</si>
  <si>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</si>
  <si>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</si>
  <si>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</si>
  <si>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</si>
  <si>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</si>
  <si>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</si>
  <si>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</si>
  <si>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</si>
  <si>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</si>
  <si>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</si>
  <si>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</si>
  <si>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</si>
  <si>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</si>
  <si>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</si>
  <si>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</si>
  <si>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</si>
  <si>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</si>
  <si>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</si>
  <si>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</si>
  <si>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</si>
  <si>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</si>
  <si>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</si>
  <si>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</si>
  <si>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</si>
  <si>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</si>
  <si>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</si>
  <si>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</si>
  <si>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</si>
  <si>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</si>
  <si>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</si>
  <si>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</si>
  <si>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</si>
  <si>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</si>
  <si>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</si>
  <si>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</si>
  <si>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</si>
  <si>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</si>
  <si>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</si>
  <si>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</si>
  <si>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</si>
  <si>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</si>
  <si>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</si>
  <si>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</si>
  <si>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</si>
  <si>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</si>
  <si>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</si>
  <si>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</si>
  <si>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</si>
  <si>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</si>
  <si>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</si>
  <si>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</si>
  <si>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</si>
  <si>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</si>
  <si>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</si>
  <si>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</si>
  <si>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</si>
  <si>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</si>
  <si>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</si>
  <si>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</si>
  <si>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</si>
  <si>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</si>
  <si>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</si>
  <si>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</si>
  <si>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</si>
  <si>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</si>
  <si>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</si>
  <si>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</si>
  <si>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</si>
  <si>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</si>
  <si>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</si>
  <si>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</si>
  <si>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</si>
  <si>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</si>
  <si>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</si>
  <si>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</si>
  <si>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</si>
  <si>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</si>
  <si>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</si>
  <si>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</si>
  <si>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</si>
  <si>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</si>
  <si>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</si>
  <si>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</si>
  <si>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</si>
  <si>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</si>
  <si>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</si>
  <si>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</si>
  <si>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</si>
  <si>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</si>
  <si>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</si>
  <si>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</si>
  <si>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</si>
  <si>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</si>
  <si>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</si>
  <si>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</si>
  <si>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</si>
  <si>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</si>
  <si>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</si>
  <si>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</si>
  <si>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</si>
  <si>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</si>
  <si>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</si>
  <si>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</si>
  <si>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</si>
  <si>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</si>
  <si>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</si>
  <si>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</si>
  <si>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</si>
  <si>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</si>
  <si>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</si>
  <si>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</si>
  <si>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</si>
  <si>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</si>
  <si>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</si>
  <si>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</si>
  <si>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</si>
  <si>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</si>
  <si>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</si>
  <si>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</si>
  <si>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</si>
  <si>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</si>
  <si>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</si>
  <si>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</si>
  <si>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</si>
  <si>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</si>
  <si>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</si>
  <si>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</si>
  <si>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</si>
  <si>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</si>
  <si>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</si>
  <si>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</si>
  <si>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</si>
  <si>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</si>
  <si>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</si>
  <si>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</si>
  <si>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</si>
  <si>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</si>
  <si>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</si>
  <si>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</si>
  <si>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</si>
  <si>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</si>
  <si>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</si>
  <si>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</si>
  <si>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</si>
  <si>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</si>
  <si>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</si>
  <si>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</si>
  <si>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</si>
  <si>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</si>
  <si>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</si>
  <si>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</si>
  <si>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</si>
  <si>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</si>
  <si>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</si>
  <si>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</si>
  <si>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</si>
  <si>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</si>
  <si>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</si>
  <si>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</si>
  <si>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</si>
  <si>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</si>
  <si>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</si>
  <si>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</si>
  <si>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</si>
  <si>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</si>
  <si>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</si>
  <si>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</si>
  <si>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</si>
  <si>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</si>
  <si>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</si>
  <si>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</si>
  <si>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</si>
  <si>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</si>
  <si>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</si>
  <si>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</si>
  <si>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</si>
  <si>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</si>
  <si>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</si>
  <si>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</si>
  <si>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</si>
  <si>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</si>
  <si>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</si>
  <si>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</si>
  <si>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</si>
  <si>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</si>
  <si>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</si>
  <si>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</si>
  <si>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</si>
  <si>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</si>
  <si>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</si>
  <si>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</si>
  <si>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</si>
  <si>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</si>
  <si>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</si>
  <si>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</si>
  <si>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</si>
  <si>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</si>
  <si>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</si>
  <si>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</si>
  <si>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</si>
  <si>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</si>
  <si>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</si>
  <si>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</si>
  <si>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</si>
  <si>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</si>
  <si>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</si>
  <si>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</si>
  <si>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</si>
  <si>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</si>
  <si>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</si>
  <si>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</si>
  <si>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</si>
  <si>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</si>
  <si>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</si>
  <si>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</si>
  <si>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</si>
  <si>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</si>
  <si>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</si>
  <si>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</si>
  <si>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</si>
  <si>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</si>
  <si>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</si>
  <si>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</si>
  <si>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</si>
  <si>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</si>
  <si>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</si>
  <si>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</si>
  <si>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</si>
  <si>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</si>
  <si>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</si>
  <si>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</si>
  <si>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</si>
  <si>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</si>
  <si>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</si>
  <si>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</si>
  <si>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</si>
  <si>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</si>
  <si>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</si>
  <si>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</si>
  <si>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</si>
  <si>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</si>
  <si>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</si>
  <si>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</si>
  <si>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</si>
  <si>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</si>
  <si>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</si>
  <si>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</si>
  <si>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</si>
  <si>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</si>
  <si>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</si>
  <si>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</si>
  <si>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</si>
  <si>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</si>
  <si>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</si>
  <si>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</si>
  <si>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</si>
  <si>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</si>
  <si>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</si>
  <si>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</si>
  <si>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</si>
  <si>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</si>
  <si>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</si>
  <si>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</si>
  <si>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</si>
  <si>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</si>
  <si>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</si>
  <si>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</si>
  <si>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</si>
  <si>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</si>
  <si>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</si>
  <si>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</si>
  <si>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</si>
  <si>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</si>
  <si>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</si>
  <si>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</si>
  <si>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</si>
  <si>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</si>
  <si>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</si>
  <si>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</si>
  <si>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</si>
  <si>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</si>
  <si>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</si>
  <si>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</si>
  <si>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</si>
  <si>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</si>
  <si>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</si>
  <si>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</si>
  <si>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</si>
  <si>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</si>
  <si>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</si>
  <si>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</si>
  <si>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</si>
  <si>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</si>
  <si>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</si>
  <si>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</si>
  <si>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</si>
  <si>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</si>
  <si>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</si>
  <si>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</si>
  <si>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</si>
  <si>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</si>
  <si>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</si>
  <si>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</si>
  <si>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</si>
  <si>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</si>
  <si>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</si>
  <si>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</si>
  <si>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</si>
  <si>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</si>
  <si>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</si>
  <si>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</si>
  <si>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</si>
  <si>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</si>
  <si>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</si>
  <si>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</si>
  <si>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</si>
  <si>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</si>
  <si>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</si>
  <si>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</si>
  <si>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</si>
  <si>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</si>
  <si>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</si>
  <si>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</si>
  <si>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</si>
  <si>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</si>
  <si>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</si>
  <si>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</si>
  <si>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</si>
  <si>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</si>
  <si>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</si>
  <si>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</si>
  <si>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</si>
  <si>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</si>
  <si>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</si>
  <si>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</si>
  <si>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</si>
  <si>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</si>
  <si>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</si>
  <si>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</si>
  <si>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</si>
  <si>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</si>
  <si>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</si>
  <si>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</si>
  <si>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</si>
  <si>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</si>
  <si>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</si>
  <si>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</si>
  <si>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</si>
  <si>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</si>
  <si>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</si>
  <si>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</si>
  <si>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</si>
  <si>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</si>
  <si>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</si>
  <si>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</si>
  <si>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</si>
  <si>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</si>
  <si>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</si>
  <si>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</si>
  <si>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</si>
  <si>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</si>
  <si>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</si>
  <si>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</si>
  <si>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</si>
  <si>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</si>
  <si>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</si>
  <si>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</si>
  <si>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</si>
  <si>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</si>
  <si>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</si>
  <si>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</si>
  <si>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</si>
  <si>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</si>
  <si>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</si>
  <si>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</si>
  <si>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</si>
  <si>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</si>
  <si>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</si>
  <si>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</si>
  <si>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</si>
  <si>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</si>
  <si>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</si>
  <si>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</si>
  <si>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</si>
  <si>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</si>
  <si>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</si>
  <si>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</si>
  <si>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</si>
  <si>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</si>
  <si>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</si>
  <si>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</si>
  <si>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</si>
  <si>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</si>
  <si>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</si>
  <si>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</si>
  <si>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</si>
  <si>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</si>
  <si>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</si>
  <si>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</si>
  <si>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</si>
  <si>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</si>
  <si>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</si>
  <si>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</si>
  <si>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</si>
  <si>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</si>
  <si>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</si>
  <si>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</si>
  <si>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</si>
  <si>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</si>
  <si>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</si>
  <si>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</si>
  <si>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</si>
  <si>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</si>
  <si>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</si>
  <si>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土地・建設産業局</t>
    <rPh sb="0" eb="2">
      <t>トチ</t>
    </rPh>
    <rPh sb="3" eb="5">
      <t>ケンセツ</t>
    </rPh>
    <rPh sb="5" eb="7">
      <t>サンギョウ</t>
    </rPh>
    <rPh sb="7" eb="8">
      <t>キョク</t>
    </rPh>
    <phoneticPr fontId="3"/>
  </si>
  <si>
    <t>地籍整備課</t>
    <rPh sb="0" eb="2">
      <t>チセキ</t>
    </rPh>
    <rPh sb="2" eb="4">
      <t>セイビ</t>
    </rPh>
    <rPh sb="4" eb="5">
      <t>カ</t>
    </rPh>
    <phoneticPr fontId="3"/>
  </si>
  <si>
    <t>課長　大澤　祐一</t>
    <rPh sb="0" eb="2">
      <t>カチョウ</t>
    </rPh>
    <rPh sb="3" eb="5">
      <t>オオサワ</t>
    </rPh>
    <rPh sb="6" eb="8">
      <t>ユウイチ</t>
    </rPh>
    <phoneticPr fontId="3"/>
  </si>
  <si>
    <t>○</t>
  </si>
  <si>
    <t>国土調査法第２条第１項</t>
    <rPh sb="0" eb="2">
      <t>コクド</t>
    </rPh>
    <rPh sb="2" eb="4">
      <t>チョウサ</t>
    </rPh>
    <rPh sb="4" eb="5">
      <t>ホウ</t>
    </rPh>
    <rPh sb="5" eb="6">
      <t>ダイ</t>
    </rPh>
    <rPh sb="7" eb="8">
      <t>ジョウ</t>
    </rPh>
    <rPh sb="8" eb="9">
      <t>ダイ</t>
    </rPh>
    <rPh sb="10" eb="11">
      <t>コウ</t>
    </rPh>
    <phoneticPr fontId="3"/>
  </si>
  <si>
    <t>‐</t>
  </si>
  <si>
    <t>0128</t>
    <phoneticPr fontId="5"/>
  </si>
  <si>
    <t>基本調査</t>
    <rPh sb="0" eb="2">
      <t>キホン</t>
    </rPh>
    <rPh sb="2" eb="4">
      <t>チョウサ</t>
    </rPh>
    <phoneticPr fontId="3"/>
  </si>
  <si>
    <r>
      <t>9　市場環境の整備、産業の生産性の向上、消費者利益の保護
34　地籍の整備等の</t>
    </r>
    <r>
      <rPr>
        <sz val="11"/>
        <rFont val="ＭＳ Ｐゴシック"/>
        <family val="3"/>
        <charset val="128"/>
      </rPr>
      <t>国土調査を推進する</t>
    </r>
    <rPh sb="2" eb="4">
      <t>シジョウ</t>
    </rPh>
    <rPh sb="4" eb="6">
      <t>カンキョウ</t>
    </rPh>
    <rPh sb="7" eb="9">
      <t>セイビ</t>
    </rPh>
    <rPh sb="10" eb="12">
      <t>サンギョウ</t>
    </rPh>
    <rPh sb="13" eb="15">
      <t>セイサン</t>
    </rPh>
    <rPh sb="15" eb="16">
      <t>セイ</t>
    </rPh>
    <rPh sb="17" eb="19">
      <t>コウジョウ</t>
    </rPh>
    <rPh sb="20" eb="23">
      <t>ショウヒシャ</t>
    </rPh>
    <rPh sb="23" eb="25">
      <t>リエキ</t>
    </rPh>
    <rPh sb="26" eb="28">
      <t>ホゴ</t>
    </rPh>
    <rPh sb="32" eb="34">
      <t>チセキ</t>
    </rPh>
    <rPh sb="35" eb="37">
      <t>セイビ</t>
    </rPh>
    <rPh sb="37" eb="38">
      <t>トウ</t>
    </rPh>
    <rPh sb="39" eb="41">
      <t>コクド</t>
    </rPh>
    <rPh sb="41" eb="43">
      <t>チョウサ</t>
    </rPh>
    <rPh sb="44" eb="46">
      <t>スイシン</t>
    </rPh>
    <phoneticPr fontId="3"/>
  </si>
  <si>
    <t>測量庁費</t>
    <rPh sb="0" eb="2">
      <t>ソクリョウ</t>
    </rPh>
    <rPh sb="2" eb="4">
      <t>チョウヒ</t>
    </rPh>
    <phoneticPr fontId="5"/>
  </si>
  <si>
    <t>国土調査事業十箇年計画（H22.5.25閣議決定）</t>
    <rPh sb="0" eb="2">
      <t>コクド</t>
    </rPh>
    <rPh sb="2" eb="4">
      <t>チョウサ</t>
    </rPh>
    <rPh sb="4" eb="6">
      <t>ジギョウ</t>
    </rPh>
    <rPh sb="6" eb="9">
      <t>ジュッカネン</t>
    </rPh>
    <rPh sb="9" eb="11">
      <t>ケイカク</t>
    </rPh>
    <rPh sb="20" eb="22">
      <t>カクギ</t>
    </rPh>
    <rPh sb="22" eb="24">
      <t>ケッテイ</t>
    </rPh>
    <phoneticPr fontId="3"/>
  </si>
  <si>
    <t>土地境界情報の整備・保全がされた土地の面積</t>
    <rPh sb="0" eb="2">
      <t>トチ</t>
    </rPh>
    <rPh sb="2" eb="4">
      <t>キョウカイ</t>
    </rPh>
    <rPh sb="4" eb="6">
      <t>ジョウホウ</t>
    </rPh>
    <rPh sb="7" eb="9">
      <t>セイビ</t>
    </rPh>
    <rPh sb="10" eb="12">
      <t>ホゼン</t>
    </rPh>
    <phoneticPr fontId="5"/>
  </si>
  <si>
    <t>k㎡</t>
    <phoneticPr fontId="5"/>
  </si>
  <si>
    <t>国土交通省</t>
  </si>
  <si>
    <t>A.(公社）全国国土調査協会</t>
    <rPh sb="3" eb="5">
      <t>コウシャ</t>
    </rPh>
    <rPh sb="6" eb="8">
      <t>ゼンコク</t>
    </rPh>
    <rPh sb="8" eb="10">
      <t>コクド</t>
    </rPh>
    <rPh sb="10" eb="12">
      <t>チョウサ</t>
    </rPh>
    <rPh sb="12" eb="14">
      <t>キョウカイ</t>
    </rPh>
    <phoneticPr fontId="5"/>
  </si>
  <si>
    <t>人件費</t>
    <rPh sb="0" eb="3">
      <t>ジンケンヒ</t>
    </rPh>
    <phoneticPr fontId="5"/>
  </si>
  <si>
    <t>諸経費</t>
    <rPh sb="0" eb="3">
      <t>ショケイヒ</t>
    </rPh>
    <phoneticPr fontId="5"/>
  </si>
  <si>
    <t>旅費交通費</t>
    <rPh sb="0" eb="2">
      <t>リョヒ</t>
    </rPh>
    <rPh sb="2" eb="5">
      <t>コウツウヒ</t>
    </rPh>
    <phoneticPr fontId="5"/>
  </si>
  <si>
    <t>測量主任技師、測量技師等</t>
    <rPh sb="0" eb="2">
      <t>ソクリョウ</t>
    </rPh>
    <rPh sb="2" eb="4">
      <t>シュニン</t>
    </rPh>
    <rPh sb="4" eb="6">
      <t>ギシ</t>
    </rPh>
    <rPh sb="7" eb="9">
      <t>ソクリョウ</t>
    </rPh>
    <rPh sb="9" eb="11">
      <t>ギシ</t>
    </rPh>
    <rPh sb="11" eb="12">
      <t>トウ</t>
    </rPh>
    <phoneticPr fontId="5"/>
  </si>
  <si>
    <t>交通費・宿泊費・日当</t>
    <rPh sb="0" eb="3">
      <t>コウツウヒ</t>
    </rPh>
    <rPh sb="4" eb="7">
      <t>シュクハクヒ</t>
    </rPh>
    <rPh sb="8" eb="10">
      <t>ニットウ</t>
    </rPh>
    <phoneticPr fontId="5"/>
  </si>
  <si>
    <t>B.（株）かんこう</t>
    <rPh sb="3" eb="4">
      <t>カブ</t>
    </rPh>
    <phoneticPr fontId="5"/>
  </si>
  <si>
    <t>検定費</t>
    <rPh sb="0" eb="2">
      <t>ケンテイ</t>
    </rPh>
    <rPh sb="2" eb="3">
      <t>ヒ</t>
    </rPh>
    <phoneticPr fontId="5"/>
  </si>
  <si>
    <t>観測・計算・成果作成・交通費・運搬費</t>
    <rPh sb="0" eb="2">
      <t>カンソク</t>
    </rPh>
    <rPh sb="3" eb="5">
      <t>ケイサン</t>
    </rPh>
    <rPh sb="6" eb="8">
      <t>セイカ</t>
    </rPh>
    <rPh sb="8" eb="10">
      <t>サクセイ</t>
    </rPh>
    <rPh sb="11" eb="14">
      <t>コウツウヒ</t>
    </rPh>
    <rPh sb="15" eb="18">
      <t>ウンパンヒ</t>
    </rPh>
    <phoneticPr fontId="5"/>
  </si>
  <si>
    <t>（公社）全国国土調査協会</t>
    <rPh sb="1" eb="2">
      <t>コウ</t>
    </rPh>
    <rPh sb="2" eb="3">
      <t>シャ</t>
    </rPh>
    <rPh sb="4" eb="6">
      <t>ゼンコク</t>
    </rPh>
    <rPh sb="6" eb="8">
      <t>コクド</t>
    </rPh>
    <rPh sb="8" eb="10">
      <t>チョウサ</t>
    </rPh>
    <rPh sb="10" eb="12">
      <t>キョウカイ</t>
    </rPh>
    <phoneticPr fontId="5"/>
  </si>
  <si>
    <t>平成２５年度都市部官民境界基本調査に係る監督補助業務等</t>
    <rPh sb="0" eb="2">
      <t>ヘイセイ</t>
    </rPh>
    <rPh sb="4" eb="6">
      <t>ネンド</t>
    </rPh>
    <rPh sb="6" eb="9">
      <t>トシブ</t>
    </rPh>
    <rPh sb="9" eb="11">
      <t>カンミン</t>
    </rPh>
    <rPh sb="11" eb="13">
      <t>キョウカイ</t>
    </rPh>
    <rPh sb="13" eb="15">
      <t>キホン</t>
    </rPh>
    <rPh sb="15" eb="17">
      <t>チョウサ</t>
    </rPh>
    <rPh sb="18" eb="19">
      <t>カカ</t>
    </rPh>
    <rPh sb="20" eb="22">
      <t>カントク</t>
    </rPh>
    <rPh sb="22" eb="24">
      <t>ホジョ</t>
    </rPh>
    <rPh sb="24" eb="26">
      <t>ギョウム</t>
    </rPh>
    <rPh sb="26" eb="27">
      <t>トウ</t>
    </rPh>
    <phoneticPr fontId="3"/>
  </si>
  <si>
    <t>（株）かんこう</t>
    <rPh sb="1" eb="2">
      <t>カブ</t>
    </rPh>
    <phoneticPr fontId="5"/>
  </si>
  <si>
    <t>（株）八州</t>
    <rPh sb="1" eb="2">
      <t>カブ</t>
    </rPh>
    <rPh sb="3" eb="5">
      <t>ハッシュウ</t>
    </rPh>
    <phoneticPr fontId="5"/>
  </si>
  <si>
    <t>（株）ジオ</t>
    <rPh sb="1" eb="2">
      <t>カブ</t>
    </rPh>
    <phoneticPr fontId="5"/>
  </si>
  <si>
    <t>（株）パスコ</t>
    <rPh sb="1" eb="2">
      <t>カブ</t>
    </rPh>
    <phoneticPr fontId="5"/>
  </si>
  <si>
    <t>（株）淀川アクテス</t>
    <rPh sb="1" eb="2">
      <t>カブ</t>
    </rPh>
    <rPh sb="3" eb="5">
      <t>ヨドガワ</t>
    </rPh>
    <phoneticPr fontId="5"/>
  </si>
  <si>
    <t>林測量技術コンサルタント（株）</t>
    <rPh sb="0" eb="1">
      <t>ハヤシ</t>
    </rPh>
    <rPh sb="1" eb="3">
      <t>ソクリョウ</t>
    </rPh>
    <rPh sb="3" eb="5">
      <t>ギジュツ</t>
    </rPh>
    <rPh sb="13" eb="14">
      <t>カブ</t>
    </rPh>
    <phoneticPr fontId="5"/>
  </si>
  <si>
    <t>（株）上智</t>
    <rPh sb="1" eb="2">
      <t>カブ</t>
    </rPh>
    <rPh sb="3" eb="5">
      <t>ジョウチ</t>
    </rPh>
    <phoneticPr fontId="5"/>
  </si>
  <si>
    <t>（株）日豊</t>
    <rPh sb="1" eb="2">
      <t>カブ</t>
    </rPh>
    <rPh sb="3" eb="5">
      <t>ニッポウ</t>
    </rPh>
    <phoneticPr fontId="5"/>
  </si>
  <si>
    <t>写測エンジニアリング（株）</t>
    <rPh sb="0" eb="2">
      <t>シャソク</t>
    </rPh>
    <rPh sb="11" eb="12">
      <t>カブ</t>
    </rPh>
    <phoneticPr fontId="5"/>
  </si>
  <si>
    <t>都市部における官民境界の基礎的な境界情報の調査</t>
    <rPh sb="0" eb="3">
      <t>トシブ</t>
    </rPh>
    <rPh sb="7" eb="9">
      <t>カンミン</t>
    </rPh>
    <rPh sb="9" eb="11">
      <t>キョウカイ</t>
    </rPh>
    <rPh sb="12" eb="15">
      <t>キソテキ</t>
    </rPh>
    <rPh sb="16" eb="18">
      <t>キョウカイ</t>
    </rPh>
    <rPh sb="18" eb="20">
      <t>ジョウホウ</t>
    </rPh>
    <rPh sb="21" eb="23">
      <t>チョウサ</t>
    </rPh>
    <phoneticPr fontId="5"/>
  </si>
  <si>
    <t>都市部における官民境界の基礎的な境界情報の調査等</t>
    <rPh sb="0" eb="3">
      <t>トシブ</t>
    </rPh>
    <rPh sb="7" eb="9">
      <t>カンミン</t>
    </rPh>
    <rPh sb="9" eb="11">
      <t>キョウカイ</t>
    </rPh>
    <rPh sb="12" eb="15">
      <t>キソテキ</t>
    </rPh>
    <rPh sb="16" eb="18">
      <t>キョウカイ</t>
    </rPh>
    <rPh sb="18" eb="20">
      <t>ジョウホウ</t>
    </rPh>
    <rPh sb="21" eb="23">
      <t>チョウサ</t>
    </rPh>
    <rPh sb="23" eb="24">
      <t>トウ</t>
    </rPh>
    <phoneticPr fontId="5"/>
  </si>
  <si>
    <t>（株）信榮企画</t>
    <rPh sb="1" eb="2">
      <t>カブ</t>
    </rPh>
    <rPh sb="3" eb="5">
      <t>シンエイ</t>
    </rPh>
    <rPh sb="5" eb="7">
      <t>キカク</t>
    </rPh>
    <phoneticPr fontId="5"/>
  </si>
  <si>
    <t>B.民間企業等</t>
    <phoneticPr fontId="5"/>
  </si>
  <si>
    <t>A.公益法人</t>
    <phoneticPr fontId="5"/>
  </si>
  <si>
    <t>-</t>
    <phoneticPr fontId="5"/>
  </si>
  <si>
    <t>(都)16
(山)３</t>
    <rPh sb="1" eb="2">
      <t>ト</t>
    </rPh>
    <rPh sb="7" eb="8">
      <t>サン</t>
    </rPh>
    <phoneticPr fontId="1"/>
  </si>
  <si>
    <t>(都)16
(山)４</t>
    <rPh sb="1" eb="2">
      <t>ト</t>
    </rPh>
    <rPh sb="7" eb="8">
      <t>サン</t>
    </rPh>
    <phoneticPr fontId="1"/>
  </si>
  <si>
    <t>(都)21
(山)５</t>
    <rPh sb="1" eb="2">
      <t>ト</t>
    </rPh>
    <rPh sb="7" eb="8">
      <t>サン</t>
    </rPh>
    <phoneticPr fontId="1"/>
  </si>
  <si>
    <t>-</t>
    <phoneticPr fontId="5"/>
  </si>
  <si>
    <t>　各年度に実施した基本調査により土地境界情報が整備・保全された土地の面積</t>
    <rPh sb="9" eb="11">
      <t>キホン</t>
    </rPh>
    <rPh sb="11" eb="13">
      <t>チョウサ</t>
    </rPh>
    <rPh sb="16" eb="18">
      <t>トチ</t>
    </rPh>
    <rPh sb="18" eb="20">
      <t>キョウカイ</t>
    </rPh>
    <rPh sb="20" eb="22">
      <t>ジョウホウ</t>
    </rPh>
    <rPh sb="23" eb="25">
      <t>セイビ</t>
    </rPh>
    <rPh sb="26" eb="28">
      <t>ホゼン</t>
    </rPh>
    <phoneticPr fontId="5"/>
  </si>
  <si>
    <t>平成22年度から平成31年度までの間に土地3,250k㎡の境界情報を整備・保全する。</t>
    <rPh sb="0" eb="2">
      <t>ヘイセイ</t>
    </rPh>
    <rPh sb="4" eb="6">
      <t>ネンド</t>
    </rPh>
    <rPh sb="8" eb="10">
      <t>ヘイセイ</t>
    </rPh>
    <rPh sb="17" eb="18">
      <t>アイダ</t>
    </rPh>
    <rPh sb="19" eb="21">
      <t>トチ</t>
    </rPh>
    <rPh sb="29" eb="31">
      <t>キョウカイ</t>
    </rPh>
    <rPh sb="31" eb="33">
      <t>ジョウホウ</t>
    </rPh>
    <rPh sb="34" eb="36">
      <t>セイビ</t>
    </rPh>
    <rPh sb="37" eb="39">
      <t>ホゼン</t>
    </rPh>
    <phoneticPr fontId="5"/>
  </si>
  <si>
    <t>　地籍調査の基礎とするために行う基本調査として行うことを目的としている。都市部では官有地と民有地の間の境界情報の整備に必要な基礎的な情報を整備する。また、山村部では、土地所有者等の高齢化や不在村化等により境界情報の喪失が懸念されるため、境界情報を簡易に広範囲で保全するものである。</t>
    <rPh sb="1" eb="3">
      <t>チセキ</t>
    </rPh>
    <rPh sb="3" eb="5">
      <t>チョウサ</t>
    </rPh>
    <rPh sb="6" eb="8">
      <t>キソ</t>
    </rPh>
    <rPh sb="14" eb="15">
      <t>オコナ</t>
    </rPh>
    <rPh sb="16" eb="18">
      <t>キホン</t>
    </rPh>
    <rPh sb="18" eb="20">
      <t>チョウサ</t>
    </rPh>
    <rPh sb="23" eb="24">
      <t>オコナ</t>
    </rPh>
    <rPh sb="28" eb="30">
      <t>モクテキ</t>
    </rPh>
    <rPh sb="36" eb="39">
      <t>トシブ</t>
    </rPh>
    <rPh sb="41" eb="44">
      <t>カンユウチ</t>
    </rPh>
    <rPh sb="45" eb="48">
      <t>ミンユウチ</t>
    </rPh>
    <rPh sb="49" eb="50">
      <t>アイダ</t>
    </rPh>
    <rPh sb="51" eb="53">
      <t>キョウカイ</t>
    </rPh>
    <rPh sb="53" eb="55">
      <t>ジョウホウ</t>
    </rPh>
    <rPh sb="56" eb="58">
      <t>セイビ</t>
    </rPh>
    <rPh sb="59" eb="61">
      <t>ヒツヨウ</t>
    </rPh>
    <rPh sb="62" eb="65">
      <t>キソテキ</t>
    </rPh>
    <rPh sb="66" eb="68">
      <t>ジョウホウ</t>
    </rPh>
    <rPh sb="69" eb="71">
      <t>セイビ</t>
    </rPh>
    <rPh sb="77" eb="80">
      <t>サンソンブ</t>
    </rPh>
    <rPh sb="83" eb="85">
      <t>トチ</t>
    </rPh>
    <rPh sb="85" eb="88">
      <t>ショユウシャ</t>
    </rPh>
    <rPh sb="88" eb="89">
      <t>トウ</t>
    </rPh>
    <rPh sb="90" eb="93">
      <t>コウレイカ</t>
    </rPh>
    <rPh sb="94" eb="96">
      <t>フザイ</t>
    </rPh>
    <rPh sb="96" eb="97">
      <t>ソン</t>
    </rPh>
    <rPh sb="97" eb="98">
      <t>カ</t>
    </rPh>
    <rPh sb="98" eb="99">
      <t>トウ</t>
    </rPh>
    <rPh sb="102" eb="104">
      <t>キョウカイ</t>
    </rPh>
    <rPh sb="104" eb="106">
      <t>ジョウホウ</t>
    </rPh>
    <rPh sb="107" eb="109">
      <t>ソウシツ</t>
    </rPh>
    <rPh sb="110" eb="112">
      <t>ケネン</t>
    </rPh>
    <rPh sb="118" eb="120">
      <t>キョウカイ</t>
    </rPh>
    <rPh sb="120" eb="122">
      <t>ジョウホウ</t>
    </rPh>
    <rPh sb="123" eb="125">
      <t>カンイ</t>
    </rPh>
    <rPh sb="126" eb="129">
      <t>コウハンイ</t>
    </rPh>
    <rPh sb="130" eb="132">
      <t>ホゼン</t>
    </rPh>
    <phoneticPr fontId="5"/>
  </si>
  <si>
    <t>　基本調査は国土調査法等に基づいて都市部と山村部においてそれぞれ実施している。都市部では、官民境界となる街区外周等（道路と民有地の境界線等）を調査する。山村部では、主な筆界（例えば、３筆以上の筆界点）を有する土地の境界等を調査する。これらの成果は地図と簿冊であり、後に市町村等により実施される地籍調査に活用される。なお、この基本調査は国による直轄調査であり、国土交通本省及び地方整備局等において執行している。</t>
    <rPh sb="1" eb="3">
      <t>キホン</t>
    </rPh>
    <rPh sb="3" eb="5">
      <t>チョウサ</t>
    </rPh>
    <rPh sb="17" eb="20">
      <t>トシブ</t>
    </rPh>
    <rPh sb="21" eb="24">
      <t>サンソンブ</t>
    </rPh>
    <rPh sb="32" eb="34">
      <t>ジッシ</t>
    </rPh>
    <rPh sb="39" eb="42">
      <t>トシブ</t>
    </rPh>
    <rPh sb="45" eb="47">
      <t>カンミン</t>
    </rPh>
    <rPh sb="47" eb="49">
      <t>キョウカイ</t>
    </rPh>
    <rPh sb="52" eb="54">
      <t>ガイク</t>
    </rPh>
    <rPh sb="54" eb="56">
      <t>ガイシュウ</t>
    </rPh>
    <rPh sb="56" eb="57">
      <t>トウ</t>
    </rPh>
    <rPh sb="58" eb="60">
      <t>ドウロ</t>
    </rPh>
    <rPh sb="61" eb="64">
      <t>ミンユウチ</t>
    </rPh>
    <rPh sb="65" eb="68">
      <t>キョウカイセン</t>
    </rPh>
    <rPh sb="68" eb="69">
      <t>トウ</t>
    </rPh>
    <rPh sb="71" eb="73">
      <t>チョウサ</t>
    </rPh>
    <rPh sb="82" eb="83">
      <t>オモ</t>
    </rPh>
    <rPh sb="84" eb="86">
      <t>ヒツカイ</t>
    </rPh>
    <rPh sb="87" eb="88">
      <t>タト</t>
    </rPh>
    <rPh sb="92" eb="93">
      <t>ヒツ</t>
    </rPh>
    <rPh sb="93" eb="95">
      <t>イジョウ</t>
    </rPh>
    <rPh sb="96" eb="98">
      <t>ヒツカイ</t>
    </rPh>
    <rPh sb="98" eb="99">
      <t>テン</t>
    </rPh>
    <rPh sb="101" eb="102">
      <t>ユウ</t>
    </rPh>
    <rPh sb="120" eb="122">
      <t>セイカ</t>
    </rPh>
    <rPh sb="132" eb="133">
      <t>ノチ</t>
    </rPh>
    <rPh sb="134" eb="137">
      <t>シチョウソン</t>
    </rPh>
    <rPh sb="137" eb="138">
      <t>トウ</t>
    </rPh>
    <rPh sb="141" eb="143">
      <t>ジッシ</t>
    </rPh>
    <rPh sb="146" eb="148">
      <t>チセキ</t>
    </rPh>
    <rPh sb="148" eb="150">
      <t>チョウサ</t>
    </rPh>
    <rPh sb="151" eb="153">
      <t>カツヨウ</t>
    </rPh>
    <rPh sb="162" eb="164">
      <t>キホン</t>
    </rPh>
    <rPh sb="164" eb="166">
      <t>チョウサ</t>
    </rPh>
    <rPh sb="167" eb="168">
      <t>クニ</t>
    </rPh>
    <rPh sb="171" eb="173">
      <t>チョッカツ</t>
    </rPh>
    <rPh sb="173" eb="175">
      <t>チョウサ</t>
    </rPh>
    <rPh sb="179" eb="181">
      <t>コクド</t>
    </rPh>
    <rPh sb="181" eb="183">
      <t>コウツウ</t>
    </rPh>
    <rPh sb="183" eb="185">
      <t>ホンショウ</t>
    </rPh>
    <rPh sb="185" eb="186">
      <t>オヨ</t>
    </rPh>
    <rPh sb="187" eb="189">
      <t>チホウ</t>
    </rPh>
    <rPh sb="189" eb="191">
      <t>セイビ</t>
    </rPh>
    <rPh sb="191" eb="192">
      <t>キョク</t>
    </rPh>
    <rPh sb="192" eb="193">
      <t>トウ</t>
    </rPh>
    <rPh sb="197" eb="199">
      <t>シッコウ</t>
    </rPh>
    <phoneticPr fontId="5"/>
  </si>
  <si>
    <t>　一般競争入札により適切に行われている。</t>
    <rPh sb="1" eb="3">
      <t>イッパン</t>
    </rPh>
    <rPh sb="3" eb="5">
      <t>キョウソウ</t>
    </rPh>
    <rPh sb="5" eb="7">
      <t>ニュウサツ</t>
    </rPh>
    <rPh sb="10" eb="12">
      <t>テキセツ</t>
    </rPh>
    <rPh sb="13" eb="14">
      <t>オコナ</t>
    </rPh>
    <phoneticPr fontId="5"/>
  </si>
  <si>
    <t>　地籍調査の実施予定地域や南海トラフ地震津波浸水想定地域等といった真に必要な地域において実施している。</t>
    <rPh sb="1" eb="3">
      <t>チセキ</t>
    </rPh>
    <rPh sb="3" eb="5">
      <t>チョウサ</t>
    </rPh>
    <rPh sb="6" eb="8">
      <t>ジッシ</t>
    </rPh>
    <rPh sb="8" eb="10">
      <t>ヨテイ</t>
    </rPh>
    <rPh sb="10" eb="12">
      <t>チイキ</t>
    </rPh>
    <rPh sb="13" eb="15">
      <t>ナンカイ</t>
    </rPh>
    <rPh sb="18" eb="20">
      <t>ジシン</t>
    </rPh>
    <rPh sb="20" eb="22">
      <t>ツナミ</t>
    </rPh>
    <rPh sb="22" eb="24">
      <t>シンスイ</t>
    </rPh>
    <rPh sb="24" eb="26">
      <t>ソウテイ</t>
    </rPh>
    <rPh sb="26" eb="28">
      <t>チイキ</t>
    </rPh>
    <rPh sb="28" eb="29">
      <t>トウ</t>
    </rPh>
    <rPh sb="33" eb="34">
      <t>シン</t>
    </rPh>
    <rPh sb="35" eb="37">
      <t>ヒツヨウ</t>
    </rPh>
    <rPh sb="38" eb="40">
      <t>チイキ</t>
    </rPh>
    <rPh sb="44" eb="46">
      <t>ジッシ</t>
    </rPh>
    <phoneticPr fontId="5"/>
  </si>
  <si>
    <t>　基本調査の効率化を促進するため、GPS測量等の新技術を活用した測量手法や簡易な手法の導入の検討を行っている。</t>
    <rPh sb="1" eb="3">
      <t>キホン</t>
    </rPh>
    <rPh sb="3" eb="5">
      <t>チョウサ</t>
    </rPh>
    <rPh sb="20" eb="22">
      <t>ソクリョウ</t>
    </rPh>
    <rPh sb="24" eb="27">
      <t>シンギジュツ</t>
    </rPh>
    <rPh sb="28" eb="30">
      <t>カツヨウ</t>
    </rPh>
    <rPh sb="32" eb="34">
      <t>ソクリョウ</t>
    </rPh>
    <rPh sb="34" eb="36">
      <t>シュホウ</t>
    </rPh>
    <rPh sb="37" eb="39">
      <t>カンイ</t>
    </rPh>
    <rPh sb="40" eb="42">
      <t>シュホウ</t>
    </rPh>
    <rPh sb="43" eb="45">
      <t>ドウニュウ</t>
    </rPh>
    <rPh sb="46" eb="48">
      <t>ケントウ</t>
    </rPh>
    <rPh sb="49" eb="50">
      <t>オコナ</t>
    </rPh>
    <phoneticPr fontId="5"/>
  </si>
  <si>
    <t>　基本調査の実施により、被災後のライフライン等の迅速な復旧・復興も可能になるなど、政策目的の達成手段として適切であると考えている。また、南トラ地震にも備えた実施は優先度が高い事業と言える。</t>
    <rPh sb="1" eb="3">
      <t>キホン</t>
    </rPh>
    <rPh sb="3" eb="5">
      <t>チョウサ</t>
    </rPh>
    <rPh sb="6" eb="8">
      <t>ジッシ</t>
    </rPh>
    <rPh sb="12" eb="15">
      <t>ヒサイゴ</t>
    </rPh>
    <rPh sb="22" eb="23">
      <t>トウ</t>
    </rPh>
    <rPh sb="24" eb="26">
      <t>ジンソク</t>
    </rPh>
    <rPh sb="27" eb="29">
      <t>フッキュウ</t>
    </rPh>
    <rPh sb="30" eb="32">
      <t>フッコウ</t>
    </rPh>
    <rPh sb="33" eb="35">
      <t>カノウ</t>
    </rPh>
    <rPh sb="41" eb="43">
      <t>セイサク</t>
    </rPh>
    <rPh sb="43" eb="45">
      <t>モクテキ</t>
    </rPh>
    <rPh sb="46" eb="48">
      <t>タッセイ</t>
    </rPh>
    <rPh sb="48" eb="50">
      <t>シュダン</t>
    </rPh>
    <rPh sb="53" eb="55">
      <t>テキセツ</t>
    </rPh>
    <rPh sb="59" eb="60">
      <t>カンガ</t>
    </rPh>
    <rPh sb="68" eb="69">
      <t>ナン</t>
    </rPh>
    <rPh sb="71" eb="73">
      <t>ジシン</t>
    </rPh>
    <rPh sb="75" eb="76">
      <t>ソナ</t>
    </rPh>
    <rPh sb="78" eb="80">
      <t>ジッシ</t>
    </rPh>
    <rPh sb="81" eb="83">
      <t>ユウセン</t>
    </rPh>
    <rPh sb="83" eb="84">
      <t>ド</t>
    </rPh>
    <rPh sb="85" eb="86">
      <t>タカ</t>
    </rPh>
    <rPh sb="87" eb="89">
      <t>ジギョウ</t>
    </rPh>
    <rPh sb="90" eb="91">
      <t>イ</t>
    </rPh>
    <phoneticPr fontId="5"/>
  </si>
  <si>
    <t>　平成26年度末時点の成果実績は成果目標の約20%でとなっているが、基本調査の成果は被災後のライフライン等の迅速な復旧・復興に有用であるため、今後、事業の効率化に取り組み、より一層促進する予定である。</t>
    <rPh sb="1" eb="3">
      <t>ヘイセイ</t>
    </rPh>
    <rPh sb="5" eb="7">
      <t>ネンド</t>
    </rPh>
    <rPh sb="7" eb="8">
      <t>マツ</t>
    </rPh>
    <rPh sb="8" eb="10">
      <t>ジテン</t>
    </rPh>
    <rPh sb="11" eb="13">
      <t>セイカ</t>
    </rPh>
    <rPh sb="13" eb="15">
      <t>ジッセキ</t>
    </rPh>
    <rPh sb="16" eb="18">
      <t>セイカ</t>
    </rPh>
    <rPh sb="18" eb="20">
      <t>モクヒョウ</t>
    </rPh>
    <rPh sb="21" eb="22">
      <t>ヤク</t>
    </rPh>
    <rPh sb="34" eb="36">
      <t>キホン</t>
    </rPh>
    <rPh sb="36" eb="38">
      <t>チョウサ</t>
    </rPh>
    <rPh sb="39" eb="41">
      <t>セイカ</t>
    </rPh>
    <rPh sb="42" eb="45">
      <t>ヒサイゴ</t>
    </rPh>
    <rPh sb="52" eb="53">
      <t>トウ</t>
    </rPh>
    <rPh sb="54" eb="56">
      <t>ジンソク</t>
    </rPh>
    <rPh sb="57" eb="59">
      <t>フッキュウ</t>
    </rPh>
    <rPh sb="60" eb="62">
      <t>フッコウ</t>
    </rPh>
    <rPh sb="63" eb="65">
      <t>ユウヨウ</t>
    </rPh>
    <rPh sb="71" eb="73">
      <t>コンゴ</t>
    </rPh>
    <rPh sb="74" eb="76">
      <t>ジギョウ</t>
    </rPh>
    <rPh sb="77" eb="80">
      <t>コウリツカ</t>
    </rPh>
    <rPh sb="81" eb="82">
      <t>ト</t>
    </rPh>
    <rPh sb="83" eb="84">
      <t>ク</t>
    </rPh>
    <rPh sb="88" eb="90">
      <t>イッソウ</t>
    </rPh>
    <rPh sb="90" eb="92">
      <t>ソクシン</t>
    </rPh>
    <rPh sb="94" eb="96">
      <t>ヨテイ</t>
    </rPh>
    <phoneticPr fontId="5"/>
  </si>
  <si>
    <t>　基本調査に代わる他の手段、方法等はない。なお、コストは、民間事業者が個々の土地（筆）について境界の測量や登記を実施した場合のコストに比べ、格段に安く、低コストで実施できている。</t>
    <rPh sb="1" eb="3">
      <t>キホン</t>
    </rPh>
    <rPh sb="3" eb="5">
      <t>チョウサ</t>
    </rPh>
    <rPh sb="6" eb="7">
      <t>カ</t>
    </rPh>
    <rPh sb="9" eb="10">
      <t>タ</t>
    </rPh>
    <rPh sb="11" eb="13">
      <t>シュダン</t>
    </rPh>
    <rPh sb="14" eb="16">
      <t>ホウホウ</t>
    </rPh>
    <rPh sb="16" eb="17">
      <t>トウ</t>
    </rPh>
    <rPh sb="29" eb="31">
      <t>ミンカン</t>
    </rPh>
    <rPh sb="31" eb="33">
      <t>ジギョウ</t>
    </rPh>
    <rPh sb="33" eb="34">
      <t>シャ</t>
    </rPh>
    <rPh sb="35" eb="37">
      <t>ココ</t>
    </rPh>
    <rPh sb="38" eb="40">
      <t>トチ</t>
    </rPh>
    <rPh sb="41" eb="42">
      <t>フデ</t>
    </rPh>
    <rPh sb="47" eb="49">
      <t>キョウカイ</t>
    </rPh>
    <rPh sb="50" eb="52">
      <t>ソクリョウ</t>
    </rPh>
    <rPh sb="53" eb="55">
      <t>トウキ</t>
    </rPh>
    <rPh sb="56" eb="58">
      <t>ジッシ</t>
    </rPh>
    <rPh sb="60" eb="62">
      <t>バアイ</t>
    </rPh>
    <rPh sb="67" eb="68">
      <t>クラ</t>
    </rPh>
    <rPh sb="70" eb="72">
      <t>カクダン</t>
    </rPh>
    <rPh sb="73" eb="74">
      <t>ヤス</t>
    </rPh>
    <rPh sb="76" eb="77">
      <t>テイ</t>
    </rPh>
    <rPh sb="81" eb="83">
      <t>ジッシ</t>
    </rPh>
    <phoneticPr fontId="5"/>
  </si>
  <si>
    <t>　活動実績は概ね見込みに見合ったものとなっている。</t>
    <rPh sb="1" eb="3">
      <t>カツドウ</t>
    </rPh>
    <rPh sb="3" eb="5">
      <t>ジッセキ</t>
    </rPh>
    <rPh sb="6" eb="7">
      <t>オオム</t>
    </rPh>
    <rPh sb="8" eb="10">
      <t>ミコ</t>
    </rPh>
    <rPh sb="12" eb="14">
      <t>ミア</t>
    </rPh>
    <phoneticPr fontId="5"/>
  </si>
  <si>
    <t>　基本調査の成果は、後の地籍調査で活用されたり、被災後の迅速な復旧・復興等に活用される。</t>
    <rPh sb="1" eb="3">
      <t>キホン</t>
    </rPh>
    <rPh sb="3" eb="5">
      <t>チョウサ</t>
    </rPh>
    <rPh sb="10" eb="11">
      <t>アト</t>
    </rPh>
    <rPh sb="12" eb="14">
      <t>チセキ</t>
    </rPh>
    <rPh sb="14" eb="16">
      <t>チョウサ</t>
    </rPh>
    <rPh sb="17" eb="19">
      <t>カツヨウ</t>
    </rPh>
    <rPh sb="24" eb="27">
      <t>ヒサイゴ</t>
    </rPh>
    <rPh sb="28" eb="30">
      <t>ジンソク</t>
    </rPh>
    <rPh sb="31" eb="33">
      <t>フッキュウ</t>
    </rPh>
    <rPh sb="34" eb="36">
      <t>フッコウ</t>
    </rPh>
    <rPh sb="36" eb="37">
      <t>トウ</t>
    </rPh>
    <rPh sb="38" eb="40">
      <t>カツヨウ</t>
    </rPh>
    <phoneticPr fontId="5"/>
  </si>
  <si>
    <t>　基本調査の実施に当たっては地方自治体との調整が不可欠であり、民間等に委ねると効率性が重視されるため、地方自治体との調整に時間を要する場合などには基本調査の実施が困難となるおそれがある。</t>
    <rPh sb="1" eb="3">
      <t>キホン</t>
    </rPh>
    <rPh sb="3" eb="5">
      <t>チョウサ</t>
    </rPh>
    <rPh sb="6" eb="8">
      <t>ジッシ</t>
    </rPh>
    <rPh sb="9" eb="10">
      <t>ア</t>
    </rPh>
    <rPh sb="14" eb="16">
      <t>チホウ</t>
    </rPh>
    <rPh sb="16" eb="19">
      <t>ジチタイ</t>
    </rPh>
    <rPh sb="21" eb="23">
      <t>チョウセイ</t>
    </rPh>
    <rPh sb="24" eb="27">
      <t>フカケツ</t>
    </rPh>
    <rPh sb="31" eb="33">
      <t>ミンカン</t>
    </rPh>
    <rPh sb="33" eb="34">
      <t>トウ</t>
    </rPh>
    <rPh sb="35" eb="36">
      <t>ユダ</t>
    </rPh>
    <rPh sb="39" eb="42">
      <t>コウリツセイ</t>
    </rPh>
    <rPh sb="43" eb="45">
      <t>ジュウシ</t>
    </rPh>
    <rPh sb="51" eb="53">
      <t>チホウ</t>
    </rPh>
    <rPh sb="53" eb="56">
      <t>ジチタイ</t>
    </rPh>
    <rPh sb="58" eb="60">
      <t>チョウセイ</t>
    </rPh>
    <rPh sb="61" eb="63">
      <t>ジカン</t>
    </rPh>
    <rPh sb="64" eb="65">
      <t>ヨウ</t>
    </rPh>
    <rPh sb="67" eb="69">
      <t>バアイ</t>
    </rPh>
    <rPh sb="73" eb="75">
      <t>キホン</t>
    </rPh>
    <rPh sb="75" eb="77">
      <t>チョウサ</t>
    </rPh>
    <rPh sb="78" eb="80">
      <t>ジッシ</t>
    </rPh>
    <rPh sb="81" eb="83">
      <t>コンナン</t>
    </rPh>
    <phoneticPr fontId="5"/>
  </si>
  <si>
    <t>　基本調査の費用の算出に当たっては、地籍調査の実施状況を参考にしつつ、実勢を考慮して行っており、単位当たりのコスト等は妥当であると考えている。</t>
    <rPh sb="1" eb="3">
      <t>キホン</t>
    </rPh>
    <rPh sb="3" eb="5">
      <t>チョウサ</t>
    </rPh>
    <rPh sb="6" eb="8">
      <t>ヒヨウ</t>
    </rPh>
    <rPh sb="9" eb="11">
      <t>サンシュツ</t>
    </rPh>
    <rPh sb="12" eb="13">
      <t>ア</t>
    </rPh>
    <rPh sb="18" eb="20">
      <t>チセキ</t>
    </rPh>
    <rPh sb="20" eb="22">
      <t>チョウサ</t>
    </rPh>
    <rPh sb="23" eb="25">
      <t>ジッシ</t>
    </rPh>
    <rPh sb="25" eb="27">
      <t>ジョウキョウ</t>
    </rPh>
    <rPh sb="28" eb="30">
      <t>サンコウ</t>
    </rPh>
    <rPh sb="35" eb="37">
      <t>ジッセイ</t>
    </rPh>
    <rPh sb="38" eb="40">
      <t>コウリョ</t>
    </rPh>
    <rPh sb="42" eb="43">
      <t>オコナ</t>
    </rPh>
    <rPh sb="48" eb="50">
      <t>タンイ</t>
    </rPh>
    <rPh sb="50" eb="51">
      <t>ア</t>
    </rPh>
    <rPh sb="57" eb="58">
      <t>トウ</t>
    </rPh>
    <rPh sb="59" eb="61">
      <t>ダトウ</t>
    </rPh>
    <rPh sb="65" eb="66">
      <t>カンガ</t>
    </rPh>
    <phoneticPr fontId="5"/>
  </si>
  <si>
    <t>　基本調査をより一層推進するため、GPS測量等の新しい測量技術の導入や簡易な手法等を積極的に導入するなど、調査内容の効率化を図る。また、基本調査の実施対象地域は、政策的課題等を考慮して重点化するなど、効果的な実施に努める。</t>
    <rPh sb="1" eb="3">
      <t>キホン</t>
    </rPh>
    <rPh sb="3" eb="5">
      <t>チョウサ</t>
    </rPh>
    <rPh sb="8" eb="10">
      <t>イッソウ</t>
    </rPh>
    <rPh sb="10" eb="12">
      <t>スイシン</t>
    </rPh>
    <rPh sb="20" eb="22">
      <t>ソクリョウ</t>
    </rPh>
    <rPh sb="22" eb="23">
      <t>トウ</t>
    </rPh>
    <rPh sb="24" eb="25">
      <t>アタラ</t>
    </rPh>
    <rPh sb="27" eb="29">
      <t>ソクリョウ</t>
    </rPh>
    <rPh sb="35" eb="37">
      <t>カンイ</t>
    </rPh>
    <rPh sb="38" eb="40">
      <t>シュホウ</t>
    </rPh>
    <rPh sb="40" eb="41">
      <t>トウ</t>
    </rPh>
    <rPh sb="42" eb="45">
      <t>セッキョクテキ</t>
    </rPh>
    <rPh sb="46" eb="48">
      <t>ドウニュウ</t>
    </rPh>
    <rPh sb="53" eb="55">
      <t>チョウサ</t>
    </rPh>
    <rPh sb="55" eb="57">
      <t>ナイヨウ</t>
    </rPh>
    <rPh sb="58" eb="61">
      <t>コウリツカ</t>
    </rPh>
    <rPh sb="62" eb="63">
      <t>ハカ</t>
    </rPh>
    <rPh sb="68" eb="70">
      <t>キホン</t>
    </rPh>
    <rPh sb="70" eb="72">
      <t>チョウサ</t>
    </rPh>
    <rPh sb="73" eb="75">
      <t>ジッシ</t>
    </rPh>
    <rPh sb="75" eb="77">
      <t>タイショウ</t>
    </rPh>
    <rPh sb="77" eb="79">
      <t>チイキ</t>
    </rPh>
    <rPh sb="81" eb="83">
      <t>セイサク</t>
    </rPh>
    <rPh sb="83" eb="84">
      <t>テキ</t>
    </rPh>
    <rPh sb="84" eb="86">
      <t>カダイ</t>
    </rPh>
    <rPh sb="86" eb="87">
      <t>トウ</t>
    </rPh>
    <rPh sb="88" eb="90">
      <t>コウリョ</t>
    </rPh>
    <rPh sb="92" eb="95">
      <t>ジュウテンカ</t>
    </rPh>
    <rPh sb="100" eb="103">
      <t>コウカテキ</t>
    </rPh>
    <rPh sb="104" eb="106">
      <t>ジッシ</t>
    </rPh>
    <rPh sb="107" eb="108">
      <t>ツト</t>
    </rPh>
    <phoneticPr fontId="5"/>
  </si>
  <si>
    <t>　地籍調査の着手・再開に向けた促進策として、また、南海トラフ地震津波浸水想定地域で災害への備えとして実施するなど、社会の必要性に応えている。</t>
    <rPh sb="1" eb="3">
      <t>チセキ</t>
    </rPh>
    <rPh sb="3" eb="5">
      <t>チョウサ</t>
    </rPh>
    <rPh sb="6" eb="8">
      <t>チャクシュ</t>
    </rPh>
    <rPh sb="9" eb="11">
      <t>サイカイ</t>
    </rPh>
    <rPh sb="12" eb="13">
      <t>ム</t>
    </rPh>
    <rPh sb="15" eb="17">
      <t>ソクシン</t>
    </rPh>
    <rPh sb="17" eb="18">
      <t>サク</t>
    </rPh>
    <rPh sb="25" eb="27">
      <t>ナンカイ</t>
    </rPh>
    <rPh sb="30" eb="32">
      <t>ジシン</t>
    </rPh>
    <rPh sb="32" eb="34">
      <t>ツナミ</t>
    </rPh>
    <rPh sb="34" eb="36">
      <t>シンスイ</t>
    </rPh>
    <rPh sb="36" eb="38">
      <t>ソウテイ</t>
    </rPh>
    <rPh sb="38" eb="40">
      <t>チイキ</t>
    </rPh>
    <rPh sb="41" eb="43">
      <t>サイガイ</t>
    </rPh>
    <rPh sb="45" eb="46">
      <t>ソナ</t>
    </rPh>
    <rPh sb="50" eb="52">
      <t>ジッシ</t>
    </rPh>
    <rPh sb="57" eb="59">
      <t>シャカイ</t>
    </rPh>
    <rPh sb="60" eb="62">
      <t>ヒツヨウ</t>
    </rPh>
    <rPh sb="62" eb="63">
      <t>セイ</t>
    </rPh>
    <rPh sb="64" eb="65">
      <t>コタ</t>
    </rPh>
    <phoneticPr fontId="5"/>
  </si>
  <si>
    <t>　成果目標に対して成果実績は遅れているが、基本調査は、地籍調査の未着手・休止中市町村に対して着手・再開を誘導するほか、南海トラフ地震の津波浸水想定地域において境界情報を整備するなど必要性の高い事業であると考えている。今後、事業の効率化に取り組み、より一層基本調査を推進する必要がある。</t>
    <rPh sb="1" eb="3">
      <t>セイカ</t>
    </rPh>
    <rPh sb="3" eb="5">
      <t>モクヒョウ</t>
    </rPh>
    <rPh sb="6" eb="7">
      <t>タイ</t>
    </rPh>
    <rPh sb="9" eb="11">
      <t>セイカ</t>
    </rPh>
    <rPh sb="11" eb="13">
      <t>ジッセキ</t>
    </rPh>
    <rPh sb="14" eb="15">
      <t>オク</t>
    </rPh>
    <rPh sb="21" eb="23">
      <t>キホン</t>
    </rPh>
    <rPh sb="23" eb="25">
      <t>チョウサ</t>
    </rPh>
    <rPh sb="38" eb="39">
      <t>チュウ</t>
    </rPh>
    <rPh sb="39" eb="42">
      <t>シチョウソン</t>
    </rPh>
    <rPh sb="43" eb="44">
      <t>タイ</t>
    </rPh>
    <rPh sb="49" eb="51">
      <t>サイカイ</t>
    </rPh>
    <rPh sb="52" eb="54">
      <t>ユウドウ</t>
    </rPh>
    <rPh sb="59" eb="61">
      <t>ナンカイ</t>
    </rPh>
    <rPh sb="64" eb="66">
      <t>ジシン</t>
    </rPh>
    <rPh sb="67" eb="69">
      <t>ツナミ</t>
    </rPh>
    <rPh sb="69" eb="71">
      <t>シンスイ</t>
    </rPh>
    <rPh sb="71" eb="73">
      <t>ソウテイ</t>
    </rPh>
    <rPh sb="73" eb="75">
      <t>チイキ</t>
    </rPh>
    <rPh sb="84" eb="86">
      <t>セイビ</t>
    </rPh>
    <rPh sb="90" eb="93">
      <t>ヒツヨウセイ</t>
    </rPh>
    <rPh sb="94" eb="95">
      <t>タカ</t>
    </rPh>
    <rPh sb="96" eb="98">
      <t>ジギョウ</t>
    </rPh>
    <rPh sb="102" eb="103">
      <t>カンガ</t>
    </rPh>
    <rPh sb="108" eb="110">
      <t>コンゴ</t>
    </rPh>
    <rPh sb="111" eb="113">
      <t>ジギョウ</t>
    </rPh>
    <rPh sb="114" eb="117">
      <t>コウリツカ</t>
    </rPh>
    <rPh sb="118" eb="119">
      <t>ト</t>
    </rPh>
    <rPh sb="120" eb="121">
      <t>ク</t>
    </rPh>
    <rPh sb="125" eb="127">
      <t>イッソウ</t>
    </rPh>
    <rPh sb="127" eb="129">
      <t>キホン</t>
    </rPh>
    <rPh sb="129" eb="131">
      <t>チョウサ</t>
    </rPh>
    <rPh sb="132" eb="134">
      <t>スイシン</t>
    </rPh>
    <rPh sb="136" eb="138">
      <t>ヒツヨウ</t>
    </rPh>
    <phoneticPr fontId="5"/>
  </si>
  <si>
    <t>百万円/㎢</t>
    <rPh sb="0" eb="1">
      <t>ヒャク</t>
    </rPh>
    <phoneticPr fontId="5"/>
  </si>
  <si>
    <t>基本調査の執行額／調査面積
(都）：都市部
（山）：山村部</t>
    <rPh sb="0" eb="2">
      <t>キホン</t>
    </rPh>
    <rPh sb="2" eb="4">
      <t>チョウサ</t>
    </rPh>
    <rPh sb="5" eb="7">
      <t>シッコウ</t>
    </rPh>
    <rPh sb="7" eb="8">
      <t>ガク</t>
    </rPh>
    <rPh sb="9" eb="11">
      <t>チョウサ</t>
    </rPh>
    <rPh sb="11" eb="13">
      <t>メンセキ</t>
    </rPh>
    <rPh sb="15" eb="16">
      <t>ミヤコ</t>
    </rPh>
    <rPh sb="18" eb="21">
      <t>トシブ</t>
    </rPh>
    <rPh sb="23" eb="24">
      <t>ヤマ</t>
    </rPh>
    <rPh sb="26" eb="28">
      <t>サンソン</t>
    </rPh>
    <rPh sb="28" eb="29">
      <t>ブ</t>
    </rPh>
    <phoneticPr fontId="5"/>
  </si>
  <si>
    <t>(都)248百万円/16km2
(山)235百万円/87km2</t>
    <rPh sb="1" eb="2">
      <t>ミヤコ</t>
    </rPh>
    <rPh sb="6" eb="8">
      <t>ヒャクマン</t>
    </rPh>
    <rPh sb="8" eb="9">
      <t>マドカ</t>
    </rPh>
    <rPh sb="17" eb="18">
      <t>ヤマ</t>
    </rPh>
    <phoneticPr fontId="5"/>
  </si>
  <si>
    <t>(都)989百万円/63km2
(山)239百万円/56km2</t>
    <rPh sb="1" eb="2">
      <t>ミヤコ</t>
    </rPh>
    <rPh sb="6" eb="8">
      <t>ヒャクマン</t>
    </rPh>
    <rPh sb="8" eb="9">
      <t>マドカ</t>
    </rPh>
    <rPh sb="17" eb="18">
      <t>ヤマ</t>
    </rPh>
    <phoneticPr fontId="5"/>
  </si>
  <si>
    <t>(都)1,578百万円/74km2
(山)125百万円/26km2</t>
    <rPh sb="1" eb="2">
      <t>ミヤコ</t>
    </rPh>
    <rPh sb="8" eb="10">
      <t>ヒャクマン</t>
    </rPh>
    <rPh sb="10" eb="11">
      <t>マドカ</t>
    </rPh>
    <rPh sb="19" eb="20">
      <t>ヤマ</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</si>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</sst>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quotePrefix="1"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156882</xdr:colOff>
      <xdr:row>139</xdr:row>
      <xdr:rowOff>201705</xdr:rowOff>
    </xdr:from>
    <xdr:to>
      <xdr:col>46</xdr:col>
      <xdr:colOff>149038</xdr:colOff>
      <xdr:row>152</xdr:row>
      <xdr:rowOff>344579</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2647" y="30849793"/>
          <a:ext cx="7163920" cy="46588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22" zoomScale="60" zoomScaleNormal="75" workbookViewId="0">
      <selection activeCell="A237" sqref="A237:XFD24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462</v>
      </c>
      <c r="AR2" s="106"/>
      <c r="AS2" s="68" t="str">
        <f>IF(OR(AQ2="　", AQ2=""), "", "-")</f>
        <v/>
      </c>
      <c r="AT2" s="107">
        <v>347</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480</v>
      </c>
      <c r="AK3" s="299"/>
      <c r="AL3" s="299"/>
      <c r="AM3" s="299"/>
      <c r="AN3" s="299"/>
      <c r="AO3" s="299"/>
      <c r="AP3" s="299"/>
      <c r="AQ3" s="299"/>
      <c r="AR3" s="299"/>
      <c r="AS3" s="299"/>
      <c r="AT3" s="299"/>
      <c r="AU3" s="299"/>
      <c r="AV3" s="299"/>
      <c r="AW3" s="299"/>
      <c r="AX3" s="36" t="s">
        <v>91</v>
      </c>
    </row>
    <row r="4" spans="1:50" ht="24.75" customHeight="1" x14ac:dyDescent="0.15">
      <c r="A4" s="518" t="s">
        <v>30</v>
      </c>
      <c r="B4" s="519"/>
      <c r="C4" s="519"/>
      <c r="D4" s="519"/>
      <c r="E4" s="519"/>
      <c r="F4" s="519"/>
      <c r="G4" s="492" t="s">
        <v>474</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467</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5" t="s">
        <v>211</v>
      </c>
      <c r="H5" s="326"/>
      <c r="I5" s="326"/>
      <c r="J5" s="326"/>
      <c r="K5" s="326"/>
      <c r="L5" s="326"/>
      <c r="M5" s="327" t="s">
        <v>92</v>
      </c>
      <c r="N5" s="328"/>
      <c r="O5" s="328"/>
      <c r="P5" s="328"/>
      <c r="Q5" s="328"/>
      <c r="R5" s="329"/>
      <c r="S5" s="330" t="s">
        <v>157</v>
      </c>
      <c r="T5" s="326"/>
      <c r="U5" s="326"/>
      <c r="V5" s="326"/>
      <c r="W5" s="326"/>
      <c r="X5" s="331"/>
      <c r="Y5" s="509" t="s">
        <v>3</v>
      </c>
      <c r="Z5" s="510"/>
      <c r="AA5" s="510"/>
      <c r="AB5" s="510"/>
      <c r="AC5" s="510"/>
      <c r="AD5" s="511"/>
      <c r="AE5" s="512" t="s">
        <v>468</v>
      </c>
      <c r="AF5" s="513"/>
      <c r="AG5" s="513"/>
      <c r="AH5" s="513"/>
      <c r="AI5" s="513"/>
      <c r="AJ5" s="513"/>
      <c r="AK5" s="513"/>
      <c r="AL5" s="513"/>
      <c r="AM5" s="513"/>
      <c r="AN5" s="513"/>
      <c r="AO5" s="513"/>
      <c r="AP5" s="514"/>
      <c r="AQ5" s="515" t="s">
        <v>469</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475</v>
      </c>
      <c r="AF6" s="527"/>
      <c r="AG6" s="527"/>
      <c r="AH6" s="527"/>
      <c r="AI6" s="527"/>
      <c r="AJ6" s="527"/>
      <c r="AK6" s="527"/>
      <c r="AL6" s="527"/>
      <c r="AM6" s="527"/>
      <c r="AN6" s="527"/>
      <c r="AO6" s="527"/>
      <c r="AP6" s="527"/>
      <c r="AQ6" s="124"/>
      <c r="AR6" s="124"/>
      <c r="AS6" s="124"/>
      <c r="AT6" s="124"/>
      <c r="AU6" s="124"/>
      <c r="AV6" s="124"/>
      <c r="AW6" s="124"/>
      <c r="AX6" s="528"/>
    </row>
    <row r="7" spans="1:50" ht="49.5" customHeight="1" x14ac:dyDescent="0.15">
      <c r="A7" s="448" t="s">
        <v>25</v>
      </c>
      <c r="B7" s="449"/>
      <c r="C7" s="449"/>
      <c r="D7" s="449"/>
      <c r="E7" s="449"/>
      <c r="F7" s="449"/>
      <c r="G7" s="450" t="s">
        <v>471</v>
      </c>
      <c r="H7" s="451"/>
      <c r="I7" s="451"/>
      <c r="J7" s="451"/>
      <c r="K7" s="451"/>
      <c r="L7" s="451"/>
      <c r="M7" s="451"/>
      <c r="N7" s="451"/>
      <c r="O7" s="451"/>
      <c r="P7" s="451"/>
      <c r="Q7" s="451"/>
      <c r="R7" s="451"/>
      <c r="S7" s="451"/>
      <c r="T7" s="451"/>
      <c r="U7" s="451"/>
      <c r="V7" s="452"/>
      <c r="W7" s="452"/>
      <c r="X7" s="452"/>
      <c r="Y7" s="453" t="s">
        <v>5</v>
      </c>
      <c r="Z7" s="392"/>
      <c r="AA7" s="392"/>
      <c r="AB7" s="392"/>
      <c r="AC7" s="392"/>
      <c r="AD7" s="394"/>
      <c r="AE7" s="454" t="s">
        <v>477</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54" t="s">
        <v>308</v>
      </c>
      <c r="B8" s="355"/>
      <c r="C8" s="355"/>
      <c r="D8" s="355"/>
      <c r="E8" s="355"/>
      <c r="F8" s="356"/>
      <c r="G8" s="351" t="str">
        <f>入力規則等!A26</f>
        <v>国土強靭化</v>
      </c>
      <c r="H8" s="352"/>
      <c r="I8" s="352"/>
      <c r="J8" s="352"/>
      <c r="K8" s="352"/>
      <c r="L8" s="352"/>
      <c r="M8" s="352"/>
      <c r="N8" s="352"/>
      <c r="O8" s="352"/>
      <c r="P8" s="352"/>
      <c r="Q8" s="352"/>
      <c r="R8" s="352"/>
      <c r="S8" s="352"/>
      <c r="T8" s="352"/>
      <c r="U8" s="352"/>
      <c r="V8" s="352"/>
      <c r="W8" s="352"/>
      <c r="X8" s="353"/>
      <c r="Y8" s="529" t="s">
        <v>79</v>
      </c>
      <c r="Z8" s="529"/>
      <c r="AA8" s="529"/>
      <c r="AB8" s="529"/>
      <c r="AC8" s="529"/>
      <c r="AD8" s="529"/>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127.5" customHeight="1" x14ac:dyDescent="0.15">
      <c r="A9" s="457" t="s">
        <v>26</v>
      </c>
      <c r="B9" s="458"/>
      <c r="C9" s="458"/>
      <c r="D9" s="458"/>
      <c r="E9" s="458"/>
      <c r="F9" s="458"/>
      <c r="G9" s="486" t="s">
        <v>513</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84.95" customHeight="1" x14ac:dyDescent="0.15">
      <c r="A10" s="457" t="s">
        <v>36</v>
      </c>
      <c r="B10" s="458"/>
      <c r="C10" s="458"/>
      <c r="D10" s="458"/>
      <c r="E10" s="458"/>
      <c r="F10" s="458"/>
      <c r="G10" s="486" t="s">
        <v>514</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x14ac:dyDescent="0.15">
      <c r="A11" s="457" t="s">
        <v>6</v>
      </c>
      <c r="B11" s="458"/>
      <c r="C11" s="458"/>
      <c r="D11" s="458"/>
      <c r="E11" s="458"/>
      <c r="F11" s="459"/>
      <c r="G11" s="506" t="str">
        <f>入力規則等!P10</f>
        <v>直接実施、委託・請負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v>1028</v>
      </c>
      <c r="Q13" s="72"/>
      <c r="R13" s="72"/>
      <c r="S13" s="72"/>
      <c r="T13" s="72"/>
      <c r="U13" s="72"/>
      <c r="V13" s="73"/>
      <c r="W13" s="71">
        <v>959</v>
      </c>
      <c r="X13" s="72"/>
      <c r="Y13" s="72"/>
      <c r="Z13" s="72"/>
      <c r="AA13" s="72"/>
      <c r="AB13" s="72"/>
      <c r="AC13" s="73"/>
      <c r="AD13" s="71">
        <v>537</v>
      </c>
      <c r="AE13" s="72"/>
      <c r="AF13" s="72"/>
      <c r="AG13" s="72"/>
      <c r="AH13" s="72"/>
      <c r="AI13" s="72"/>
      <c r="AJ13" s="73"/>
      <c r="AK13" s="71">
        <v>401</v>
      </c>
      <c r="AL13" s="72"/>
      <c r="AM13" s="72"/>
      <c r="AN13" s="72"/>
      <c r="AO13" s="72"/>
      <c r="AP13" s="72"/>
      <c r="AQ13" s="73"/>
      <c r="AR13" s="664"/>
      <c r="AS13" s="665"/>
      <c r="AT13" s="665"/>
      <c r="AU13" s="665"/>
      <c r="AV13" s="665"/>
      <c r="AW13" s="665"/>
      <c r="AX13" s="666"/>
    </row>
    <row r="14" spans="1:50" ht="21" customHeight="1" x14ac:dyDescent="0.15">
      <c r="A14" s="463"/>
      <c r="B14" s="464"/>
      <c r="C14" s="464"/>
      <c r="D14" s="464"/>
      <c r="E14" s="464"/>
      <c r="F14" s="465"/>
      <c r="G14" s="476"/>
      <c r="H14" s="477"/>
      <c r="I14" s="342" t="s">
        <v>9</v>
      </c>
      <c r="J14" s="471"/>
      <c r="K14" s="471"/>
      <c r="L14" s="471"/>
      <c r="M14" s="471"/>
      <c r="N14" s="471"/>
      <c r="O14" s="472"/>
      <c r="P14" s="71">
        <v>350</v>
      </c>
      <c r="Q14" s="72"/>
      <c r="R14" s="72"/>
      <c r="S14" s="72"/>
      <c r="T14" s="72"/>
      <c r="U14" s="72"/>
      <c r="V14" s="73"/>
      <c r="W14" s="71">
        <v>900</v>
      </c>
      <c r="X14" s="72"/>
      <c r="Y14" s="72"/>
      <c r="Z14" s="72"/>
      <c r="AA14" s="72"/>
      <c r="AB14" s="72"/>
      <c r="AC14" s="73"/>
      <c r="AD14" s="71">
        <v>903</v>
      </c>
      <c r="AE14" s="72"/>
      <c r="AF14" s="72"/>
      <c r="AG14" s="72"/>
      <c r="AH14" s="72"/>
      <c r="AI14" s="72"/>
      <c r="AJ14" s="73"/>
      <c r="AK14" s="71"/>
      <c r="AL14" s="72"/>
      <c r="AM14" s="72"/>
      <c r="AN14" s="72"/>
      <c r="AO14" s="72"/>
      <c r="AP14" s="72"/>
      <c r="AQ14" s="73"/>
      <c r="AR14" s="662"/>
      <c r="AS14" s="662"/>
      <c r="AT14" s="662"/>
      <c r="AU14" s="662"/>
      <c r="AV14" s="662"/>
      <c r="AW14" s="662"/>
      <c r="AX14" s="663"/>
    </row>
    <row r="15" spans="1:50" ht="21" customHeight="1" x14ac:dyDescent="0.15">
      <c r="A15" s="463"/>
      <c r="B15" s="464"/>
      <c r="C15" s="464"/>
      <c r="D15" s="464"/>
      <c r="E15" s="464"/>
      <c r="F15" s="465"/>
      <c r="G15" s="476"/>
      <c r="H15" s="477"/>
      <c r="I15" s="342" t="s">
        <v>62</v>
      </c>
      <c r="J15" s="343"/>
      <c r="K15" s="343"/>
      <c r="L15" s="343"/>
      <c r="M15" s="343"/>
      <c r="N15" s="343"/>
      <c r="O15" s="344"/>
      <c r="P15" s="71" t="s">
        <v>506</v>
      </c>
      <c r="Q15" s="72"/>
      <c r="R15" s="72"/>
      <c r="S15" s="72"/>
      <c r="T15" s="72"/>
      <c r="U15" s="72"/>
      <c r="V15" s="73"/>
      <c r="W15" s="71">
        <v>809</v>
      </c>
      <c r="X15" s="72"/>
      <c r="Y15" s="72"/>
      <c r="Z15" s="72"/>
      <c r="AA15" s="72"/>
      <c r="AB15" s="72"/>
      <c r="AC15" s="73"/>
      <c r="AD15" s="71">
        <v>1339</v>
      </c>
      <c r="AE15" s="72"/>
      <c r="AF15" s="72"/>
      <c r="AG15" s="72"/>
      <c r="AH15" s="72"/>
      <c r="AI15" s="72"/>
      <c r="AJ15" s="73"/>
      <c r="AK15" s="71">
        <v>936</v>
      </c>
      <c r="AL15" s="72"/>
      <c r="AM15" s="72"/>
      <c r="AN15" s="72"/>
      <c r="AO15" s="72"/>
      <c r="AP15" s="72"/>
      <c r="AQ15" s="73"/>
      <c r="AR15" s="71"/>
      <c r="AS15" s="72"/>
      <c r="AT15" s="72"/>
      <c r="AU15" s="72"/>
      <c r="AV15" s="72"/>
      <c r="AW15" s="72"/>
      <c r="AX15" s="661"/>
    </row>
    <row r="16" spans="1:50" ht="21" customHeight="1" x14ac:dyDescent="0.15">
      <c r="A16" s="463"/>
      <c r="B16" s="464"/>
      <c r="C16" s="464"/>
      <c r="D16" s="464"/>
      <c r="E16" s="464"/>
      <c r="F16" s="465"/>
      <c r="G16" s="476"/>
      <c r="H16" s="477"/>
      <c r="I16" s="342" t="s">
        <v>63</v>
      </c>
      <c r="J16" s="343"/>
      <c r="K16" s="343"/>
      <c r="L16" s="343"/>
      <c r="M16" s="343"/>
      <c r="N16" s="343"/>
      <c r="O16" s="344"/>
      <c r="P16" s="71">
        <v>-809</v>
      </c>
      <c r="Q16" s="72"/>
      <c r="R16" s="72"/>
      <c r="S16" s="72"/>
      <c r="T16" s="72"/>
      <c r="U16" s="72"/>
      <c r="V16" s="73"/>
      <c r="W16" s="71">
        <v>-1339</v>
      </c>
      <c r="X16" s="72"/>
      <c r="Y16" s="72"/>
      <c r="Z16" s="72"/>
      <c r="AA16" s="72"/>
      <c r="AB16" s="72"/>
      <c r="AC16" s="73"/>
      <c r="AD16" s="71">
        <v>-936</v>
      </c>
      <c r="AE16" s="72"/>
      <c r="AF16" s="72"/>
      <c r="AG16" s="72"/>
      <c r="AH16" s="72"/>
      <c r="AI16" s="72"/>
      <c r="AJ16" s="73"/>
      <c r="AK16" s="71"/>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2" t="s">
        <v>61</v>
      </c>
      <c r="J17" s="471"/>
      <c r="K17" s="471"/>
      <c r="L17" s="471"/>
      <c r="M17" s="471"/>
      <c r="N17" s="471"/>
      <c r="O17" s="472"/>
      <c r="P17" s="71" t="s">
        <v>506</v>
      </c>
      <c r="Q17" s="72"/>
      <c r="R17" s="72"/>
      <c r="S17" s="72"/>
      <c r="T17" s="72"/>
      <c r="U17" s="72"/>
      <c r="V17" s="73"/>
      <c r="W17" s="71" t="s">
        <v>506</v>
      </c>
      <c r="X17" s="72"/>
      <c r="Y17" s="72"/>
      <c r="Z17" s="72"/>
      <c r="AA17" s="72"/>
      <c r="AB17" s="72"/>
      <c r="AC17" s="73"/>
      <c r="AD17" s="71" t="s">
        <v>506</v>
      </c>
      <c r="AE17" s="72"/>
      <c r="AF17" s="72"/>
      <c r="AG17" s="72"/>
      <c r="AH17" s="72"/>
      <c r="AI17" s="72"/>
      <c r="AJ17" s="73"/>
      <c r="AK17" s="71"/>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5" t="s">
        <v>22</v>
      </c>
      <c r="J18" s="346"/>
      <c r="K18" s="346"/>
      <c r="L18" s="346"/>
      <c r="M18" s="346"/>
      <c r="N18" s="346"/>
      <c r="O18" s="347"/>
      <c r="P18" s="315">
        <f>SUM(P13:V17)</f>
        <v>569</v>
      </c>
      <c r="Q18" s="316"/>
      <c r="R18" s="316"/>
      <c r="S18" s="316"/>
      <c r="T18" s="316"/>
      <c r="U18" s="316"/>
      <c r="V18" s="317"/>
      <c r="W18" s="315">
        <f>SUM(W13:AC17)</f>
        <v>1329</v>
      </c>
      <c r="X18" s="316"/>
      <c r="Y18" s="316"/>
      <c r="Z18" s="316"/>
      <c r="AA18" s="316"/>
      <c r="AB18" s="316"/>
      <c r="AC18" s="317"/>
      <c r="AD18" s="315">
        <f>SUM(AD13:AJ17)</f>
        <v>1843</v>
      </c>
      <c r="AE18" s="316"/>
      <c r="AF18" s="316"/>
      <c r="AG18" s="316"/>
      <c r="AH18" s="316"/>
      <c r="AI18" s="316"/>
      <c r="AJ18" s="317"/>
      <c r="AK18" s="315">
        <f>SUM(AK13:AQ17)</f>
        <v>1337</v>
      </c>
      <c r="AL18" s="316"/>
      <c r="AM18" s="316"/>
      <c r="AN18" s="316"/>
      <c r="AO18" s="316"/>
      <c r="AP18" s="316"/>
      <c r="AQ18" s="317"/>
      <c r="AR18" s="315">
        <f>SUM(AR13:AX17)</f>
        <v>0</v>
      </c>
      <c r="AS18" s="316"/>
      <c r="AT18" s="316"/>
      <c r="AU18" s="316"/>
      <c r="AV18" s="316"/>
      <c r="AW18" s="316"/>
      <c r="AX18" s="318"/>
    </row>
    <row r="19" spans="1:50" ht="24.75" customHeight="1" x14ac:dyDescent="0.15">
      <c r="A19" s="463"/>
      <c r="B19" s="464"/>
      <c r="C19" s="464"/>
      <c r="D19" s="464"/>
      <c r="E19" s="464"/>
      <c r="F19" s="465"/>
      <c r="G19" s="312" t="s">
        <v>10</v>
      </c>
      <c r="H19" s="313"/>
      <c r="I19" s="313"/>
      <c r="J19" s="313"/>
      <c r="K19" s="313"/>
      <c r="L19" s="313"/>
      <c r="M19" s="313"/>
      <c r="N19" s="313"/>
      <c r="O19" s="313"/>
      <c r="P19" s="71">
        <v>483</v>
      </c>
      <c r="Q19" s="72"/>
      <c r="R19" s="72"/>
      <c r="S19" s="72"/>
      <c r="T19" s="72"/>
      <c r="U19" s="72"/>
      <c r="V19" s="73"/>
      <c r="W19" s="71">
        <v>1228</v>
      </c>
      <c r="X19" s="72"/>
      <c r="Y19" s="72"/>
      <c r="Z19" s="72"/>
      <c r="AA19" s="72"/>
      <c r="AB19" s="72"/>
      <c r="AC19" s="73"/>
      <c r="AD19" s="71">
        <v>1703</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6"/>
      <c r="B20" s="467"/>
      <c r="C20" s="467"/>
      <c r="D20" s="467"/>
      <c r="E20" s="467"/>
      <c r="F20" s="468"/>
      <c r="G20" s="312" t="s">
        <v>11</v>
      </c>
      <c r="H20" s="313"/>
      <c r="I20" s="313"/>
      <c r="J20" s="313"/>
      <c r="K20" s="313"/>
      <c r="L20" s="313"/>
      <c r="M20" s="313"/>
      <c r="N20" s="313"/>
      <c r="O20" s="313"/>
      <c r="P20" s="320">
        <f>IF(P18=0, "-", P19/P18)</f>
        <v>0.84885764499121263</v>
      </c>
      <c r="Q20" s="320"/>
      <c r="R20" s="320"/>
      <c r="S20" s="320"/>
      <c r="T20" s="320"/>
      <c r="U20" s="320"/>
      <c r="V20" s="320"/>
      <c r="W20" s="320">
        <f>IF(W18=0, "-", W19/W18)</f>
        <v>0.92400300978179084</v>
      </c>
      <c r="X20" s="320"/>
      <c r="Y20" s="320"/>
      <c r="Z20" s="320"/>
      <c r="AA20" s="320"/>
      <c r="AB20" s="320"/>
      <c r="AC20" s="320"/>
      <c r="AD20" s="320">
        <f>IF(AD18=0, "-", AD19/AD18)</f>
        <v>0.92403689636462294</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31</v>
      </c>
      <c r="AV22" s="110"/>
      <c r="AW22" s="108" t="s">
        <v>360</v>
      </c>
      <c r="AX22" s="109"/>
    </row>
    <row r="23" spans="1:50" ht="22.5" customHeight="1" x14ac:dyDescent="0.15">
      <c r="A23" s="216"/>
      <c r="B23" s="214"/>
      <c r="C23" s="214"/>
      <c r="D23" s="214"/>
      <c r="E23" s="214"/>
      <c r="F23" s="215"/>
      <c r="G23" s="321" t="s">
        <v>512</v>
      </c>
      <c r="H23" s="288"/>
      <c r="I23" s="288"/>
      <c r="J23" s="288"/>
      <c r="K23" s="288"/>
      <c r="L23" s="288"/>
      <c r="M23" s="288"/>
      <c r="N23" s="288"/>
      <c r="O23" s="289"/>
      <c r="P23" s="254" t="s">
        <v>478</v>
      </c>
      <c r="Q23" s="195"/>
      <c r="R23" s="195"/>
      <c r="S23" s="195"/>
      <c r="T23" s="195"/>
      <c r="U23" s="195"/>
      <c r="V23" s="195"/>
      <c r="W23" s="195"/>
      <c r="X23" s="196"/>
      <c r="Y23" s="293" t="s">
        <v>14</v>
      </c>
      <c r="Z23" s="294"/>
      <c r="AA23" s="295"/>
      <c r="AB23" s="335" t="s">
        <v>479</v>
      </c>
      <c r="AC23" s="296"/>
      <c r="AD23" s="296"/>
      <c r="AE23" s="93">
        <v>421</v>
      </c>
      <c r="AF23" s="94"/>
      <c r="AG23" s="94"/>
      <c r="AH23" s="94"/>
      <c r="AI23" s="95"/>
      <c r="AJ23" s="93">
        <v>540</v>
      </c>
      <c r="AK23" s="94"/>
      <c r="AL23" s="94"/>
      <c r="AM23" s="94"/>
      <c r="AN23" s="95"/>
      <c r="AO23" s="93">
        <v>640</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479</v>
      </c>
      <c r="AC24" s="296"/>
      <c r="AD24" s="296"/>
      <c r="AE24" s="93">
        <v>975</v>
      </c>
      <c r="AF24" s="94"/>
      <c r="AG24" s="94"/>
      <c r="AH24" s="94"/>
      <c r="AI24" s="95"/>
      <c r="AJ24" s="93">
        <v>1300</v>
      </c>
      <c r="AK24" s="94"/>
      <c r="AL24" s="94"/>
      <c r="AM24" s="94"/>
      <c r="AN24" s="95"/>
      <c r="AO24" s="93">
        <v>1625</v>
      </c>
      <c r="AP24" s="94"/>
      <c r="AQ24" s="94"/>
      <c r="AR24" s="94"/>
      <c r="AS24" s="95"/>
      <c r="AT24" s="93">
        <v>3250</v>
      </c>
      <c r="AU24" s="94"/>
      <c r="AV24" s="94"/>
      <c r="AW24" s="94"/>
      <c r="AX24" s="96"/>
    </row>
    <row r="25" spans="1:50" ht="22.5" customHeight="1" x14ac:dyDescent="0.15">
      <c r="A25" s="667"/>
      <c r="B25" s="668"/>
      <c r="C25" s="668"/>
      <c r="D25" s="668"/>
      <c r="E25" s="668"/>
      <c r="F25" s="669"/>
      <c r="G25" s="322"/>
      <c r="H25" s="323"/>
      <c r="I25" s="323"/>
      <c r="J25" s="323"/>
      <c r="K25" s="323"/>
      <c r="L25" s="323"/>
      <c r="M25" s="323"/>
      <c r="N25" s="323"/>
      <c r="O25" s="324"/>
      <c r="P25" s="197"/>
      <c r="Q25" s="197"/>
      <c r="R25" s="197"/>
      <c r="S25" s="197"/>
      <c r="T25" s="197"/>
      <c r="U25" s="197"/>
      <c r="V25" s="197"/>
      <c r="W25" s="197"/>
      <c r="X25" s="198"/>
      <c r="Y25" s="120" t="s">
        <v>15</v>
      </c>
      <c r="Z25" s="121"/>
      <c r="AA25" s="171"/>
      <c r="AB25" s="679" t="s">
        <v>364</v>
      </c>
      <c r="AC25" s="264"/>
      <c r="AD25" s="264"/>
      <c r="AE25" s="93">
        <f>AE23/AE24%</f>
        <v>43.179487179487182</v>
      </c>
      <c r="AF25" s="94"/>
      <c r="AG25" s="94"/>
      <c r="AH25" s="94"/>
      <c r="AI25" s="95"/>
      <c r="AJ25" s="93">
        <f>AJ23/AJ24%</f>
        <v>41.53846153846154</v>
      </c>
      <c r="AK25" s="94"/>
      <c r="AL25" s="94"/>
      <c r="AM25" s="94"/>
      <c r="AN25" s="95"/>
      <c r="AO25" s="93">
        <f>AO23/AO24%</f>
        <v>39.384615384615387</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8" t="s">
        <v>303</v>
      </c>
      <c r="AU26" s="659"/>
      <c r="AV26" s="659"/>
      <c r="AW26" s="659"/>
      <c r="AX26" s="660"/>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7"/>
      <c r="B30" s="668"/>
      <c r="C30" s="668"/>
      <c r="D30" s="668"/>
      <c r="E30" s="668"/>
      <c r="F30" s="669"/>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7"/>
      <c r="B35" s="668"/>
      <c r="C35" s="668"/>
      <c r="D35" s="668"/>
      <c r="E35" s="668"/>
      <c r="F35" s="669"/>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7"/>
      <c r="B40" s="668"/>
      <c r="C40" s="668"/>
      <c r="D40" s="668"/>
      <c r="E40" s="668"/>
      <c r="F40" s="669"/>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x14ac:dyDescent="0.15">
      <c r="A47" s="234" t="s">
        <v>320</v>
      </c>
      <c r="B47" s="682" t="s">
        <v>317</v>
      </c>
      <c r="C47" s="236"/>
      <c r="D47" s="236"/>
      <c r="E47" s="236"/>
      <c r="F47" s="237"/>
      <c r="G47" s="620" t="s">
        <v>311</v>
      </c>
      <c r="H47" s="620"/>
      <c r="I47" s="620"/>
      <c r="J47" s="620"/>
      <c r="K47" s="620"/>
      <c r="L47" s="620"/>
      <c r="M47" s="620"/>
      <c r="N47" s="620"/>
      <c r="O47" s="620"/>
      <c r="P47" s="620"/>
      <c r="Q47" s="620"/>
      <c r="R47" s="620"/>
      <c r="S47" s="620"/>
      <c r="T47" s="620"/>
      <c r="U47" s="620"/>
      <c r="V47" s="620"/>
      <c r="W47" s="620"/>
      <c r="X47" s="620"/>
      <c r="Y47" s="620"/>
      <c r="Z47" s="620"/>
      <c r="AA47" s="687"/>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34"/>
      <c r="B48" s="682"/>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2"/>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3"/>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4"/>
    </row>
    <row r="50" spans="1:50" ht="22.5" hidden="1" customHeight="1" x14ac:dyDescent="0.15">
      <c r="A50" s="234"/>
      <c r="B50" s="682"/>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5"/>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6"/>
    </row>
    <row r="51" spans="1:50" ht="22.5" hidden="1" customHeight="1" x14ac:dyDescent="0.15">
      <c r="A51" s="234"/>
      <c r="B51" s="683"/>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7"/>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8"/>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6"/>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7" t="s">
        <v>69</v>
      </c>
      <c r="AF67" s="118"/>
      <c r="AG67" s="118"/>
      <c r="AH67" s="118"/>
      <c r="AI67" s="118"/>
      <c r="AJ67" s="657" t="s">
        <v>70</v>
      </c>
      <c r="AK67" s="118"/>
      <c r="AL67" s="118"/>
      <c r="AM67" s="118"/>
      <c r="AN67" s="118"/>
      <c r="AO67" s="657" t="s">
        <v>71</v>
      </c>
      <c r="AP67" s="118"/>
      <c r="AQ67" s="118"/>
      <c r="AR67" s="118"/>
      <c r="AS67" s="118"/>
      <c r="AT67" s="176" t="s">
        <v>74</v>
      </c>
      <c r="AU67" s="177"/>
      <c r="AV67" s="177"/>
      <c r="AW67" s="177"/>
      <c r="AX67" s="178"/>
    </row>
    <row r="68" spans="1:60" ht="39.6" customHeight="1" x14ac:dyDescent="0.15">
      <c r="A68" s="185"/>
      <c r="B68" s="186"/>
      <c r="C68" s="186"/>
      <c r="D68" s="186"/>
      <c r="E68" s="186"/>
      <c r="F68" s="187"/>
      <c r="G68" s="254" t="s">
        <v>511</v>
      </c>
      <c r="H68" s="195"/>
      <c r="I68" s="195"/>
      <c r="J68" s="195"/>
      <c r="K68" s="195"/>
      <c r="L68" s="195"/>
      <c r="M68" s="195"/>
      <c r="N68" s="195"/>
      <c r="O68" s="195"/>
      <c r="P68" s="195"/>
      <c r="Q68" s="195"/>
      <c r="R68" s="195"/>
      <c r="S68" s="195"/>
      <c r="T68" s="195"/>
      <c r="U68" s="195"/>
      <c r="V68" s="195"/>
      <c r="W68" s="195"/>
      <c r="X68" s="196"/>
      <c r="Y68" s="332" t="s">
        <v>66</v>
      </c>
      <c r="Z68" s="333"/>
      <c r="AA68" s="334"/>
      <c r="AB68" s="202" t="s">
        <v>479</v>
      </c>
      <c r="AC68" s="203"/>
      <c r="AD68" s="204"/>
      <c r="AE68" s="93">
        <v>103</v>
      </c>
      <c r="AF68" s="94"/>
      <c r="AG68" s="94"/>
      <c r="AH68" s="94"/>
      <c r="AI68" s="95"/>
      <c r="AJ68" s="93">
        <v>119</v>
      </c>
      <c r="AK68" s="94"/>
      <c r="AL68" s="94"/>
      <c r="AM68" s="94"/>
      <c r="AN68" s="95"/>
      <c r="AO68" s="93">
        <v>100</v>
      </c>
      <c r="AP68" s="94"/>
      <c r="AQ68" s="94"/>
      <c r="AR68" s="94"/>
      <c r="AS68" s="95"/>
      <c r="AT68" s="205"/>
      <c r="AU68" s="205"/>
      <c r="AV68" s="205"/>
      <c r="AW68" s="205"/>
      <c r="AX68" s="206"/>
      <c r="AY68" s="10"/>
      <c r="AZ68" s="10"/>
      <c r="BA68" s="10"/>
      <c r="BB68" s="10"/>
      <c r="BC68" s="10"/>
    </row>
    <row r="69" spans="1:60" ht="39.6"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02" t="s">
        <v>479</v>
      </c>
      <c r="AC69" s="203"/>
      <c r="AD69" s="204"/>
      <c r="AE69" s="93">
        <v>141</v>
      </c>
      <c r="AF69" s="94"/>
      <c r="AG69" s="94"/>
      <c r="AH69" s="94"/>
      <c r="AI69" s="95"/>
      <c r="AJ69" s="93">
        <v>152</v>
      </c>
      <c r="AK69" s="94"/>
      <c r="AL69" s="94"/>
      <c r="AM69" s="94"/>
      <c r="AN69" s="95"/>
      <c r="AO69" s="93">
        <v>110</v>
      </c>
      <c r="AP69" s="94"/>
      <c r="AQ69" s="94"/>
      <c r="AR69" s="94"/>
      <c r="AS69" s="95"/>
      <c r="AT69" s="93">
        <v>85</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529</v>
      </c>
      <c r="H83" s="144"/>
      <c r="I83" s="144"/>
      <c r="J83" s="144"/>
      <c r="K83" s="144"/>
      <c r="L83" s="144"/>
      <c r="M83" s="144"/>
      <c r="N83" s="144"/>
      <c r="O83" s="144"/>
      <c r="P83" s="144"/>
      <c r="Q83" s="144"/>
      <c r="R83" s="144"/>
      <c r="S83" s="144"/>
      <c r="T83" s="144"/>
      <c r="U83" s="144"/>
      <c r="V83" s="144"/>
      <c r="W83" s="144"/>
      <c r="X83" s="144"/>
      <c r="Y83" s="146" t="s">
        <v>17</v>
      </c>
      <c r="Z83" s="147"/>
      <c r="AA83" s="148"/>
      <c r="AB83" s="181" t="s">
        <v>528</v>
      </c>
      <c r="AC83" s="150"/>
      <c r="AD83" s="151"/>
      <c r="AE83" s="93" t="s">
        <v>507</v>
      </c>
      <c r="AF83" s="94"/>
      <c r="AG83" s="94"/>
      <c r="AH83" s="94"/>
      <c r="AI83" s="95"/>
      <c r="AJ83" s="93" t="s">
        <v>508</v>
      </c>
      <c r="AK83" s="94"/>
      <c r="AL83" s="94"/>
      <c r="AM83" s="94"/>
      <c r="AN83" s="95"/>
      <c r="AO83" s="93" t="s">
        <v>509</v>
      </c>
      <c r="AP83" s="94"/>
      <c r="AQ83" s="94"/>
      <c r="AR83" s="94"/>
      <c r="AS83" s="95"/>
      <c r="AT83" s="93" t="s">
        <v>510</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81" t="s">
        <v>528</v>
      </c>
      <c r="AC84" s="150"/>
      <c r="AD84" s="151"/>
      <c r="AE84" s="157" t="s">
        <v>530</v>
      </c>
      <c r="AF84" s="158"/>
      <c r="AG84" s="158"/>
      <c r="AH84" s="158"/>
      <c r="AI84" s="159"/>
      <c r="AJ84" s="157" t="s">
        <v>531</v>
      </c>
      <c r="AK84" s="158"/>
      <c r="AL84" s="158"/>
      <c r="AM84" s="158"/>
      <c r="AN84" s="159"/>
      <c r="AO84" s="157" t="s">
        <v>532</v>
      </c>
      <c r="AP84" s="158"/>
      <c r="AQ84" s="158"/>
      <c r="AR84" s="158"/>
      <c r="AS84" s="159"/>
      <c r="AT84" s="157" t="s">
        <v>533</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x14ac:dyDescent="0.15">
      <c r="A98" s="377"/>
      <c r="B98" s="378"/>
      <c r="C98" s="412" t="s">
        <v>476</v>
      </c>
      <c r="D98" s="413"/>
      <c r="E98" s="413"/>
      <c r="F98" s="413"/>
      <c r="G98" s="413"/>
      <c r="H98" s="413"/>
      <c r="I98" s="413"/>
      <c r="J98" s="413"/>
      <c r="K98" s="414"/>
      <c r="L98" s="71">
        <v>401</v>
      </c>
      <c r="M98" s="72"/>
      <c r="N98" s="72"/>
      <c r="O98" s="72"/>
      <c r="P98" s="72"/>
      <c r="Q98" s="73"/>
      <c r="R98" s="71"/>
      <c r="S98" s="72"/>
      <c r="T98" s="72"/>
      <c r="U98" s="72"/>
      <c r="V98" s="72"/>
      <c r="W98" s="73"/>
      <c r="X98" s="670"/>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3.1"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x14ac:dyDescent="0.2">
      <c r="A104" s="379"/>
      <c r="B104" s="380"/>
      <c r="C104" s="369" t="s">
        <v>22</v>
      </c>
      <c r="D104" s="370"/>
      <c r="E104" s="370"/>
      <c r="F104" s="370"/>
      <c r="G104" s="370"/>
      <c r="H104" s="370"/>
      <c r="I104" s="370"/>
      <c r="J104" s="370"/>
      <c r="K104" s="371"/>
      <c r="L104" s="372">
        <f>SUM(L98:Q103)</f>
        <v>401</v>
      </c>
      <c r="M104" s="373"/>
      <c r="N104" s="373"/>
      <c r="O104" s="373"/>
      <c r="P104" s="373"/>
      <c r="Q104" s="374"/>
      <c r="R104" s="372">
        <f>SUM(R98:W103)</f>
        <v>0</v>
      </c>
      <c r="S104" s="373"/>
      <c r="T104" s="373"/>
      <c r="U104" s="373"/>
      <c r="V104" s="373"/>
      <c r="W104" s="374"/>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8" t="s">
        <v>38</v>
      </c>
      <c r="AH107" s="595"/>
      <c r="AI107" s="595"/>
      <c r="AJ107" s="595"/>
      <c r="AK107" s="595"/>
      <c r="AL107" s="595"/>
      <c r="AM107" s="595"/>
      <c r="AN107" s="595"/>
      <c r="AO107" s="595"/>
      <c r="AP107" s="595"/>
      <c r="AQ107" s="595"/>
      <c r="AR107" s="595"/>
      <c r="AS107" s="595"/>
      <c r="AT107" s="595"/>
      <c r="AU107" s="595"/>
      <c r="AV107" s="595"/>
      <c r="AW107" s="595"/>
      <c r="AX107" s="629"/>
    </row>
    <row r="108" spans="1:50" ht="42" customHeight="1" x14ac:dyDescent="0.15">
      <c r="A108" s="306" t="s">
        <v>312</v>
      </c>
      <c r="B108" s="307"/>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3" t="s">
        <v>470</v>
      </c>
      <c r="AE108" s="604"/>
      <c r="AF108" s="604"/>
      <c r="AG108" s="600" t="s">
        <v>526</v>
      </c>
      <c r="AH108" s="601"/>
      <c r="AI108" s="601"/>
      <c r="AJ108" s="601"/>
      <c r="AK108" s="601"/>
      <c r="AL108" s="601"/>
      <c r="AM108" s="601"/>
      <c r="AN108" s="601"/>
      <c r="AO108" s="601"/>
      <c r="AP108" s="601"/>
      <c r="AQ108" s="601"/>
      <c r="AR108" s="601"/>
      <c r="AS108" s="601"/>
      <c r="AT108" s="601"/>
      <c r="AU108" s="601"/>
      <c r="AV108" s="601"/>
      <c r="AW108" s="601"/>
      <c r="AX108" s="602"/>
    </row>
    <row r="109" spans="1:50" ht="69"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1" t="s">
        <v>470</v>
      </c>
      <c r="AE109" s="442"/>
      <c r="AF109" s="442"/>
      <c r="AG109" s="303" t="s">
        <v>523</v>
      </c>
      <c r="AH109" s="304"/>
      <c r="AI109" s="304"/>
      <c r="AJ109" s="304"/>
      <c r="AK109" s="304"/>
      <c r="AL109" s="304"/>
      <c r="AM109" s="304"/>
      <c r="AN109" s="304"/>
      <c r="AO109" s="304"/>
      <c r="AP109" s="304"/>
      <c r="AQ109" s="304"/>
      <c r="AR109" s="304"/>
      <c r="AS109" s="304"/>
      <c r="AT109" s="304"/>
      <c r="AU109" s="304"/>
      <c r="AV109" s="304"/>
      <c r="AW109" s="304"/>
      <c r="AX109" s="305"/>
    </row>
    <row r="110" spans="1:50" ht="77.25"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4" t="s">
        <v>470</v>
      </c>
      <c r="AE110" s="585"/>
      <c r="AF110" s="585"/>
      <c r="AG110" s="530" t="s">
        <v>518</v>
      </c>
      <c r="AH110" s="197"/>
      <c r="AI110" s="197"/>
      <c r="AJ110" s="197"/>
      <c r="AK110" s="197"/>
      <c r="AL110" s="197"/>
      <c r="AM110" s="197"/>
      <c r="AN110" s="197"/>
      <c r="AO110" s="197"/>
      <c r="AP110" s="197"/>
      <c r="AQ110" s="197"/>
      <c r="AR110" s="197"/>
      <c r="AS110" s="197"/>
      <c r="AT110" s="197"/>
      <c r="AU110" s="197"/>
      <c r="AV110" s="197"/>
      <c r="AW110" s="197"/>
      <c r="AX110" s="531"/>
    </row>
    <row r="111" spans="1:50" ht="19.350000000000001" customHeight="1" x14ac:dyDescent="0.15">
      <c r="A111" s="549" t="s">
        <v>46</v>
      </c>
      <c r="B111" s="586"/>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7" t="s">
        <v>470</v>
      </c>
      <c r="AE111" s="438"/>
      <c r="AF111" s="438"/>
      <c r="AG111" s="300" t="s">
        <v>515</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87"/>
      <c r="B112" s="588"/>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1" t="s">
        <v>472</v>
      </c>
      <c r="AE112" s="442"/>
      <c r="AF112" s="442"/>
      <c r="AG112" s="303"/>
      <c r="AH112" s="304"/>
      <c r="AI112" s="304"/>
      <c r="AJ112" s="304"/>
      <c r="AK112" s="304"/>
      <c r="AL112" s="304"/>
      <c r="AM112" s="304"/>
      <c r="AN112" s="304"/>
      <c r="AO112" s="304"/>
      <c r="AP112" s="304"/>
      <c r="AQ112" s="304"/>
      <c r="AR112" s="304"/>
      <c r="AS112" s="304"/>
      <c r="AT112" s="304"/>
      <c r="AU112" s="304"/>
      <c r="AV112" s="304"/>
      <c r="AW112" s="304"/>
      <c r="AX112" s="305"/>
    </row>
    <row r="113" spans="1:64" ht="74.25" customHeight="1" x14ac:dyDescent="0.15">
      <c r="A113" s="587"/>
      <c r="B113" s="588"/>
      <c r="C113" s="505"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1" t="s">
        <v>470</v>
      </c>
      <c r="AE113" s="442"/>
      <c r="AF113" s="442"/>
      <c r="AG113" s="303" t="s">
        <v>524</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7"/>
      <c r="B114" s="588"/>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1" t="s">
        <v>472</v>
      </c>
      <c r="AE114" s="442"/>
      <c r="AF114" s="442"/>
      <c r="AG114" s="303"/>
      <c r="AH114" s="304"/>
      <c r="AI114" s="304"/>
      <c r="AJ114" s="304"/>
      <c r="AK114" s="304"/>
      <c r="AL114" s="304"/>
      <c r="AM114" s="304"/>
      <c r="AN114" s="304"/>
      <c r="AO114" s="304"/>
      <c r="AP114" s="304"/>
      <c r="AQ114" s="304"/>
      <c r="AR114" s="304"/>
      <c r="AS114" s="304"/>
      <c r="AT114" s="304"/>
      <c r="AU114" s="304"/>
      <c r="AV114" s="304"/>
      <c r="AW114" s="304"/>
      <c r="AX114" s="305"/>
    </row>
    <row r="115" spans="1:64" ht="43.5" customHeight="1" x14ac:dyDescent="0.15">
      <c r="A115" s="587"/>
      <c r="B115" s="588"/>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1"/>
      <c r="AD115" s="441" t="s">
        <v>470</v>
      </c>
      <c r="AE115" s="442"/>
      <c r="AF115" s="442"/>
      <c r="AG115" s="303" t="s">
        <v>516</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7"/>
      <c r="B116" s="588"/>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1"/>
      <c r="AD116" s="632" t="s">
        <v>472</v>
      </c>
      <c r="AE116" s="633"/>
      <c r="AF116" s="633"/>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470</v>
      </c>
      <c r="AE117" s="585"/>
      <c r="AF117" s="594"/>
      <c r="AG117" s="598" t="s">
        <v>517</v>
      </c>
      <c r="AH117" s="435"/>
      <c r="AI117" s="435"/>
      <c r="AJ117" s="435"/>
      <c r="AK117" s="435"/>
      <c r="AL117" s="435"/>
      <c r="AM117" s="435"/>
      <c r="AN117" s="435"/>
      <c r="AO117" s="435"/>
      <c r="AP117" s="435"/>
      <c r="AQ117" s="435"/>
      <c r="AR117" s="435"/>
      <c r="AS117" s="435"/>
      <c r="AT117" s="435"/>
      <c r="AU117" s="435"/>
      <c r="AV117" s="435"/>
      <c r="AW117" s="435"/>
      <c r="AX117" s="599"/>
      <c r="BG117" s="10"/>
      <c r="BH117" s="10"/>
      <c r="BI117" s="10"/>
      <c r="BJ117" s="10"/>
    </row>
    <row r="118" spans="1:64" ht="68.25" customHeight="1" x14ac:dyDescent="0.15">
      <c r="A118" s="549" t="s">
        <v>47</v>
      </c>
      <c r="B118" s="586"/>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7" t="s">
        <v>470</v>
      </c>
      <c r="AE118" s="438"/>
      <c r="AF118" s="637"/>
      <c r="AG118" s="300" t="s">
        <v>519</v>
      </c>
      <c r="AH118" s="301"/>
      <c r="AI118" s="301"/>
      <c r="AJ118" s="301"/>
      <c r="AK118" s="301"/>
      <c r="AL118" s="301"/>
      <c r="AM118" s="301"/>
      <c r="AN118" s="301"/>
      <c r="AO118" s="301"/>
      <c r="AP118" s="301"/>
      <c r="AQ118" s="301"/>
      <c r="AR118" s="301"/>
      <c r="AS118" s="301"/>
      <c r="AT118" s="301"/>
      <c r="AU118" s="301"/>
      <c r="AV118" s="301"/>
      <c r="AW118" s="301"/>
      <c r="AX118" s="302"/>
    </row>
    <row r="119" spans="1:64" ht="60.75"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5" t="s">
        <v>470</v>
      </c>
      <c r="AE119" s="606"/>
      <c r="AF119" s="606"/>
      <c r="AG119" s="303" t="s">
        <v>520</v>
      </c>
      <c r="AH119" s="304"/>
      <c r="AI119" s="304"/>
      <c r="AJ119" s="304"/>
      <c r="AK119" s="304"/>
      <c r="AL119" s="304"/>
      <c r="AM119" s="304"/>
      <c r="AN119" s="304"/>
      <c r="AO119" s="304"/>
      <c r="AP119" s="304"/>
      <c r="AQ119" s="304"/>
      <c r="AR119" s="304"/>
      <c r="AS119" s="304"/>
      <c r="AT119" s="304"/>
      <c r="AU119" s="304"/>
      <c r="AV119" s="304"/>
      <c r="AW119" s="304"/>
      <c r="AX119" s="305"/>
    </row>
    <row r="120" spans="1:64" ht="32.25" customHeight="1" x14ac:dyDescent="0.15">
      <c r="A120" s="587"/>
      <c r="B120" s="588"/>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1" t="s">
        <v>470</v>
      </c>
      <c r="AE120" s="442"/>
      <c r="AF120" s="442"/>
      <c r="AG120" s="303" t="s">
        <v>521</v>
      </c>
      <c r="AH120" s="304"/>
      <c r="AI120" s="304"/>
      <c r="AJ120" s="304"/>
      <c r="AK120" s="304"/>
      <c r="AL120" s="304"/>
      <c r="AM120" s="304"/>
      <c r="AN120" s="304"/>
      <c r="AO120" s="304"/>
      <c r="AP120" s="304"/>
      <c r="AQ120" s="304"/>
      <c r="AR120" s="304"/>
      <c r="AS120" s="304"/>
      <c r="AT120" s="304"/>
      <c r="AU120" s="304"/>
      <c r="AV120" s="304"/>
      <c r="AW120" s="304"/>
      <c r="AX120" s="305"/>
    </row>
    <row r="121" spans="1:64" ht="57" customHeight="1" x14ac:dyDescent="0.15">
      <c r="A121" s="589"/>
      <c r="B121" s="590"/>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1" t="s">
        <v>470</v>
      </c>
      <c r="AE121" s="442"/>
      <c r="AF121" s="442"/>
      <c r="AG121" s="530" t="s">
        <v>522</v>
      </c>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x14ac:dyDescent="0.15">
      <c r="A122" s="622" t="s">
        <v>80</v>
      </c>
      <c r="B122" s="623"/>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29"/>
      <c r="AD122" s="437" t="s">
        <v>472</v>
      </c>
      <c r="AE122" s="438"/>
      <c r="AF122" s="438"/>
      <c r="AG122" s="576"/>
      <c r="AH122" s="195"/>
      <c r="AI122" s="195"/>
      <c r="AJ122" s="195"/>
      <c r="AK122" s="195"/>
      <c r="AL122" s="195"/>
      <c r="AM122" s="195"/>
      <c r="AN122" s="195"/>
      <c r="AO122" s="195"/>
      <c r="AP122" s="195"/>
      <c r="AQ122" s="195"/>
      <c r="AR122" s="195"/>
      <c r="AS122" s="195"/>
      <c r="AT122" s="195"/>
      <c r="AU122" s="195"/>
      <c r="AV122" s="195"/>
      <c r="AW122" s="195"/>
      <c r="AX122" s="577"/>
    </row>
    <row r="123" spans="1:64" ht="15.75" customHeight="1" x14ac:dyDescent="0.15">
      <c r="A123" s="624"/>
      <c r="B123" s="625"/>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8"/>
      <c r="AH123" s="276"/>
      <c r="AI123" s="276"/>
      <c r="AJ123" s="276"/>
      <c r="AK123" s="276"/>
      <c r="AL123" s="276"/>
      <c r="AM123" s="276"/>
      <c r="AN123" s="276"/>
      <c r="AO123" s="276"/>
      <c r="AP123" s="276"/>
      <c r="AQ123" s="276"/>
      <c r="AR123" s="276"/>
      <c r="AS123" s="276"/>
      <c r="AT123" s="276"/>
      <c r="AU123" s="276"/>
      <c r="AV123" s="276"/>
      <c r="AW123" s="276"/>
      <c r="AX123" s="579"/>
    </row>
    <row r="124" spans="1:64" ht="26.25" customHeight="1" x14ac:dyDescent="0.15">
      <c r="A124" s="624"/>
      <c r="B124" s="625"/>
      <c r="C124" s="638"/>
      <c r="D124" s="639"/>
      <c r="E124" s="639"/>
      <c r="F124" s="639"/>
      <c r="G124" s="639"/>
      <c r="H124" s="639"/>
      <c r="I124" s="639"/>
      <c r="J124" s="639"/>
      <c r="K124" s="639"/>
      <c r="L124" s="639"/>
      <c r="M124" s="639"/>
      <c r="N124" s="639"/>
      <c r="O124" s="640"/>
      <c r="P124" s="647"/>
      <c r="Q124" s="647"/>
      <c r="R124" s="647"/>
      <c r="S124" s="648"/>
      <c r="T124" s="630"/>
      <c r="U124" s="304"/>
      <c r="V124" s="304"/>
      <c r="W124" s="304"/>
      <c r="X124" s="304"/>
      <c r="Y124" s="304"/>
      <c r="Z124" s="304"/>
      <c r="AA124" s="304"/>
      <c r="AB124" s="304"/>
      <c r="AC124" s="304"/>
      <c r="AD124" s="304"/>
      <c r="AE124" s="304"/>
      <c r="AF124" s="631"/>
      <c r="AG124" s="578"/>
      <c r="AH124" s="276"/>
      <c r="AI124" s="276"/>
      <c r="AJ124" s="276"/>
      <c r="AK124" s="276"/>
      <c r="AL124" s="276"/>
      <c r="AM124" s="276"/>
      <c r="AN124" s="276"/>
      <c r="AO124" s="276"/>
      <c r="AP124" s="276"/>
      <c r="AQ124" s="276"/>
      <c r="AR124" s="276"/>
      <c r="AS124" s="276"/>
      <c r="AT124" s="276"/>
      <c r="AU124" s="276"/>
      <c r="AV124" s="276"/>
      <c r="AW124" s="276"/>
      <c r="AX124" s="579"/>
    </row>
    <row r="125" spans="1:64" ht="26.25" customHeight="1" x14ac:dyDescent="0.15">
      <c r="A125" s="626"/>
      <c r="B125" s="627"/>
      <c r="C125" s="641"/>
      <c r="D125" s="642"/>
      <c r="E125" s="642"/>
      <c r="F125" s="642"/>
      <c r="G125" s="642"/>
      <c r="H125" s="642"/>
      <c r="I125" s="642"/>
      <c r="J125" s="642"/>
      <c r="K125" s="642"/>
      <c r="L125" s="642"/>
      <c r="M125" s="642"/>
      <c r="N125" s="642"/>
      <c r="O125" s="643"/>
      <c r="P125" s="649"/>
      <c r="Q125" s="649"/>
      <c r="R125" s="649"/>
      <c r="S125" s="650"/>
      <c r="T125" s="434"/>
      <c r="U125" s="435"/>
      <c r="V125" s="435"/>
      <c r="W125" s="435"/>
      <c r="X125" s="435"/>
      <c r="Y125" s="435"/>
      <c r="Z125" s="435"/>
      <c r="AA125" s="435"/>
      <c r="AB125" s="435"/>
      <c r="AC125" s="435"/>
      <c r="AD125" s="435"/>
      <c r="AE125" s="435"/>
      <c r="AF125" s="436"/>
      <c r="AG125" s="580"/>
      <c r="AH125" s="197"/>
      <c r="AI125" s="197"/>
      <c r="AJ125" s="197"/>
      <c r="AK125" s="197"/>
      <c r="AL125" s="197"/>
      <c r="AM125" s="197"/>
      <c r="AN125" s="197"/>
      <c r="AO125" s="197"/>
      <c r="AP125" s="197"/>
      <c r="AQ125" s="197"/>
      <c r="AR125" s="197"/>
      <c r="AS125" s="197"/>
      <c r="AT125" s="197"/>
      <c r="AU125" s="197"/>
      <c r="AV125" s="197"/>
      <c r="AW125" s="197"/>
      <c r="AX125" s="531"/>
    </row>
    <row r="126" spans="1:64" ht="81" customHeight="1" x14ac:dyDescent="0.15">
      <c r="A126" s="549" t="s">
        <v>58</v>
      </c>
      <c r="B126" s="550"/>
      <c r="C126" s="391" t="s">
        <v>64</v>
      </c>
      <c r="D126" s="572"/>
      <c r="E126" s="572"/>
      <c r="F126" s="573"/>
      <c r="G126" s="543" t="s">
        <v>527</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6.75" customHeight="1" thickBot="1" x14ac:dyDescent="0.2">
      <c r="A127" s="551"/>
      <c r="B127" s="552"/>
      <c r="C127" s="360" t="s">
        <v>68</v>
      </c>
      <c r="D127" s="361"/>
      <c r="E127" s="361"/>
      <c r="F127" s="362"/>
      <c r="G127" s="363" t="s">
        <v>525</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21" customHeight="1" thickBot="1" x14ac:dyDescent="0.2">
      <c r="A129" s="571"/>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21" customHeight="1" thickBot="1" x14ac:dyDescent="0.2">
      <c r="A131" s="546"/>
      <c r="B131" s="547"/>
      <c r="C131" s="547"/>
      <c r="D131" s="547"/>
      <c r="E131" s="548"/>
      <c r="F131" s="565"/>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15.75" customHeight="1" thickBot="1" x14ac:dyDescent="0.2">
      <c r="A133" s="430"/>
      <c r="B133" s="431"/>
      <c r="C133" s="431"/>
      <c r="D133" s="431"/>
      <c r="E133" s="432"/>
      <c r="F133" s="568"/>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43.5" customHeight="1" thickBot="1" x14ac:dyDescent="0.2">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3" t="s">
        <v>224</v>
      </c>
      <c r="B137" s="404"/>
      <c r="C137" s="404"/>
      <c r="D137" s="404"/>
      <c r="E137" s="404"/>
      <c r="F137" s="404"/>
      <c r="G137" s="417">
        <v>132</v>
      </c>
      <c r="H137" s="418"/>
      <c r="I137" s="418"/>
      <c r="J137" s="418"/>
      <c r="K137" s="418"/>
      <c r="L137" s="418"/>
      <c r="M137" s="418"/>
      <c r="N137" s="418"/>
      <c r="O137" s="418"/>
      <c r="P137" s="419"/>
      <c r="Q137" s="404" t="s">
        <v>225</v>
      </c>
      <c r="R137" s="404"/>
      <c r="S137" s="404"/>
      <c r="T137" s="404"/>
      <c r="U137" s="404"/>
      <c r="V137" s="404"/>
      <c r="W137" s="433" t="s">
        <v>473</v>
      </c>
      <c r="X137" s="418"/>
      <c r="Y137" s="418"/>
      <c r="Z137" s="418"/>
      <c r="AA137" s="418"/>
      <c r="AB137" s="418"/>
      <c r="AC137" s="418"/>
      <c r="AD137" s="418"/>
      <c r="AE137" s="418"/>
      <c r="AF137" s="419"/>
      <c r="AG137" s="404" t="s">
        <v>226</v>
      </c>
      <c r="AH137" s="404"/>
      <c r="AI137" s="404"/>
      <c r="AJ137" s="404"/>
      <c r="AK137" s="404"/>
      <c r="AL137" s="404"/>
      <c r="AM137" s="400" t="s">
        <v>473</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v>344</v>
      </c>
      <c r="H138" s="421"/>
      <c r="I138" s="421"/>
      <c r="J138" s="421"/>
      <c r="K138" s="421"/>
      <c r="L138" s="421"/>
      <c r="M138" s="421"/>
      <c r="N138" s="421"/>
      <c r="O138" s="421"/>
      <c r="P138" s="422"/>
      <c r="Q138" s="406" t="s">
        <v>228</v>
      </c>
      <c r="R138" s="406"/>
      <c r="S138" s="406"/>
      <c r="T138" s="406"/>
      <c r="U138" s="406"/>
      <c r="V138" s="406"/>
      <c r="W138" s="420">
        <v>333</v>
      </c>
      <c r="X138" s="421"/>
      <c r="Y138" s="421"/>
      <c r="Z138" s="421"/>
      <c r="AA138" s="421"/>
      <c r="AB138" s="421"/>
      <c r="AC138" s="421"/>
      <c r="AD138" s="421"/>
      <c r="AE138" s="421"/>
      <c r="AF138" s="422"/>
      <c r="AG138" s="574"/>
      <c r="AH138" s="575"/>
      <c r="AI138" s="575"/>
      <c r="AJ138" s="575"/>
      <c r="AK138" s="575"/>
      <c r="AL138" s="575"/>
      <c r="AM138" s="610"/>
      <c r="AN138" s="611"/>
      <c r="AO138" s="611"/>
      <c r="AP138" s="611"/>
      <c r="AQ138" s="611"/>
      <c r="AR138" s="611"/>
      <c r="AS138" s="611"/>
      <c r="AT138" s="611"/>
      <c r="AU138" s="611"/>
      <c r="AV138" s="612"/>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5" t="s">
        <v>34</v>
      </c>
      <c r="B178" s="536"/>
      <c r="C178" s="536"/>
      <c r="D178" s="536"/>
      <c r="E178" s="536"/>
      <c r="F178" s="537"/>
      <c r="G178" s="387" t="s">
        <v>481</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461</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38"/>
      <c r="C179" s="538"/>
      <c r="D179" s="538"/>
      <c r="E179" s="538"/>
      <c r="F179" s="539"/>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38"/>
      <c r="C180" s="538"/>
      <c r="D180" s="538"/>
      <c r="E180" s="538"/>
      <c r="F180" s="539"/>
      <c r="G180" s="97" t="s">
        <v>482</v>
      </c>
      <c r="H180" s="98"/>
      <c r="I180" s="98"/>
      <c r="J180" s="98"/>
      <c r="K180" s="99"/>
      <c r="L180" s="100" t="s">
        <v>485</v>
      </c>
      <c r="M180" s="101"/>
      <c r="N180" s="101"/>
      <c r="O180" s="101"/>
      <c r="P180" s="101"/>
      <c r="Q180" s="101"/>
      <c r="R180" s="101"/>
      <c r="S180" s="101"/>
      <c r="T180" s="101"/>
      <c r="U180" s="101"/>
      <c r="V180" s="101"/>
      <c r="W180" s="101"/>
      <c r="X180" s="102"/>
      <c r="Y180" s="103">
        <v>45</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x14ac:dyDescent="0.15">
      <c r="A181" s="126"/>
      <c r="B181" s="538"/>
      <c r="C181" s="538"/>
      <c r="D181" s="538"/>
      <c r="E181" s="538"/>
      <c r="F181" s="539"/>
      <c r="G181" s="74" t="s">
        <v>483</v>
      </c>
      <c r="H181" s="75"/>
      <c r="I181" s="75"/>
      <c r="J181" s="75"/>
      <c r="K181" s="76"/>
      <c r="L181" s="77" t="s">
        <v>483</v>
      </c>
      <c r="M181" s="78"/>
      <c r="N181" s="78"/>
      <c r="O181" s="78"/>
      <c r="P181" s="78"/>
      <c r="Q181" s="78"/>
      <c r="R181" s="78"/>
      <c r="S181" s="78"/>
      <c r="T181" s="78"/>
      <c r="U181" s="78"/>
      <c r="V181" s="78"/>
      <c r="W181" s="78"/>
      <c r="X181" s="79"/>
      <c r="Y181" s="80">
        <v>34</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8"/>
      <c r="C182" s="538"/>
      <c r="D182" s="538"/>
      <c r="E182" s="538"/>
      <c r="F182" s="539"/>
      <c r="G182" s="74" t="s">
        <v>484</v>
      </c>
      <c r="H182" s="75"/>
      <c r="I182" s="75"/>
      <c r="J182" s="75"/>
      <c r="K182" s="76"/>
      <c r="L182" s="77" t="s">
        <v>486</v>
      </c>
      <c r="M182" s="78"/>
      <c r="N182" s="78"/>
      <c r="O182" s="78"/>
      <c r="P182" s="78"/>
      <c r="Q182" s="78"/>
      <c r="R182" s="78"/>
      <c r="S182" s="78"/>
      <c r="T182" s="78"/>
      <c r="U182" s="78"/>
      <c r="V182" s="78"/>
      <c r="W182" s="78"/>
      <c r="X182" s="79"/>
      <c r="Y182" s="80">
        <v>16</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8"/>
      <c r="C183" s="538"/>
      <c r="D183" s="538"/>
      <c r="E183" s="538"/>
      <c r="F183" s="53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8"/>
      <c r="C184" s="538"/>
      <c r="D184" s="538"/>
      <c r="E184" s="538"/>
      <c r="F184" s="53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8"/>
      <c r="C185" s="538"/>
      <c r="D185" s="538"/>
      <c r="E185" s="538"/>
      <c r="F185" s="53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6"/>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95</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8"/>
      <c r="C191" s="538"/>
      <c r="D191" s="538"/>
      <c r="E191" s="538"/>
      <c r="F191" s="539"/>
      <c r="G191" s="387" t="s">
        <v>487</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38"/>
      <c r="C192" s="538"/>
      <c r="D192" s="538"/>
      <c r="E192" s="538"/>
      <c r="F192" s="539"/>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38"/>
      <c r="C193" s="538"/>
      <c r="D193" s="538"/>
      <c r="E193" s="538"/>
      <c r="F193" s="539"/>
      <c r="G193" s="97" t="s">
        <v>482</v>
      </c>
      <c r="H193" s="98"/>
      <c r="I193" s="98"/>
      <c r="J193" s="98"/>
      <c r="K193" s="99"/>
      <c r="L193" s="100" t="s">
        <v>489</v>
      </c>
      <c r="M193" s="101"/>
      <c r="N193" s="101"/>
      <c r="O193" s="101"/>
      <c r="P193" s="101"/>
      <c r="Q193" s="101"/>
      <c r="R193" s="101"/>
      <c r="S193" s="101"/>
      <c r="T193" s="101"/>
      <c r="U193" s="101"/>
      <c r="V193" s="101"/>
      <c r="W193" s="101"/>
      <c r="X193" s="102"/>
      <c r="Y193" s="103">
        <v>62</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x14ac:dyDescent="0.15">
      <c r="A194" s="126"/>
      <c r="B194" s="538"/>
      <c r="C194" s="538"/>
      <c r="D194" s="538"/>
      <c r="E194" s="538"/>
      <c r="F194" s="539"/>
      <c r="G194" s="74" t="s">
        <v>483</v>
      </c>
      <c r="H194" s="75"/>
      <c r="I194" s="75"/>
      <c r="J194" s="75"/>
      <c r="K194" s="76"/>
      <c r="L194" s="77" t="s">
        <v>483</v>
      </c>
      <c r="M194" s="78"/>
      <c r="N194" s="78"/>
      <c r="O194" s="78"/>
      <c r="P194" s="78"/>
      <c r="Q194" s="78"/>
      <c r="R194" s="78"/>
      <c r="S194" s="78"/>
      <c r="T194" s="78"/>
      <c r="U194" s="78"/>
      <c r="V194" s="78"/>
      <c r="W194" s="78"/>
      <c r="X194" s="79"/>
      <c r="Y194" s="80">
        <v>31</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8"/>
      <c r="C195" s="538"/>
      <c r="D195" s="538"/>
      <c r="E195" s="538"/>
      <c r="F195" s="539"/>
      <c r="G195" s="74" t="s">
        <v>488</v>
      </c>
      <c r="H195" s="75"/>
      <c r="I195" s="75"/>
      <c r="J195" s="75"/>
      <c r="K195" s="76"/>
      <c r="L195" s="77" t="s">
        <v>488</v>
      </c>
      <c r="M195" s="78"/>
      <c r="N195" s="78"/>
      <c r="O195" s="78"/>
      <c r="P195" s="78"/>
      <c r="Q195" s="78"/>
      <c r="R195" s="78"/>
      <c r="S195" s="78"/>
      <c r="T195" s="78"/>
      <c r="U195" s="78"/>
      <c r="V195" s="78"/>
      <c r="W195" s="78"/>
      <c r="X195" s="79"/>
      <c r="Y195" s="80">
        <v>7</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8"/>
      <c r="C196" s="538"/>
      <c r="D196" s="538"/>
      <c r="E196" s="538"/>
      <c r="F196" s="53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8"/>
      <c r="C197" s="538"/>
      <c r="D197" s="538"/>
      <c r="E197" s="538"/>
      <c r="F197" s="5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100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8"/>
      <c r="C204" s="538"/>
      <c r="D204" s="538"/>
      <c r="E204" s="538"/>
      <c r="F204" s="539"/>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38"/>
      <c r="C205" s="538"/>
      <c r="D205" s="538"/>
      <c r="E205" s="538"/>
      <c r="F205" s="539"/>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38"/>
      <c r="C206" s="538"/>
      <c r="D206" s="538"/>
      <c r="E206" s="538"/>
      <c r="F206" s="539"/>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customHeight="1" x14ac:dyDescent="0.15">
      <c r="A207" s="126"/>
      <c r="B207" s="538"/>
      <c r="C207" s="538"/>
      <c r="D207" s="538"/>
      <c r="E207" s="538"/>
      <c r="F207" s="53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8"/>
      <c r="C208" s="538"/>
      <c r="D208" s="538"/>
      <c r="E208" s="538"/>
      <c r="F208" s="5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8"/>
      <c r="C209" s="538"/>
      <c r="D209" s="538"/>
      <c r="E209" s="538"/>
      <c r="F209" s="53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8"/>
      <c r="C217" s="538"/>
      <c r="D217" s="538"/>
      <c r="E217" s="538"/>
      <c r="F217" s="539"/>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6"/>
      <c r="B218" s="538"/>
      <c r="C218" s="538"/>
      <c r="D218" s="538"/>
      <c r="E218" s="538"/>
      <c r="F218" s="539"/>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6"/>
      <c r="B219" s="538"/>
      <c r="C219" s="538"/>
      <c r="D219" s="538"/>
      <c r="E219" s="538"/>
      <c r="F219" s="539"/>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customHeight="1" x14ac:dyDescent="0.15">
      <c r="A220" s="126"/>
      <c r="B220" s="538"/>
      <c r="C220" s="538"/>
      <c r="D220" s="538"/>
      <c r="E220" s="538"/>
      <c r="F220" s="5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8"/>
      <c r="C221" s="538"/>
      <c r="D221" s="538"/>
      <c r="E221" s="538"/>
      <c r="F221" s="5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505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3" t="s">
        <v>490</v>
      </c>
      <c r="D236" s="113"/>
      <c r="E236" s="113"/>
      <c r="F236" s="113"/>
      <c r="G236" s="113"/>
      <c r="H236" s="113"/>
      <c r="I236" s="113"/>
      <c r="J236" s="113"/>
      <c r="K236" s="113"/>
      <c r="L236" s="113"/>
      <c r="M236" s="113" t="s">
        <v>491</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95</v>
      </c>
      <c r="AL236" s="115"/>
      <c r="AM236" s="115"/>
      <c r="AN236" s="115"/>
      <c r="AO236" s="115"/>
      <c r="AP236" s="116"/>
      <c r="AQ236" s="117">
        <v>1</v>
      </c>
      <c r="AR236" s="113"/>
      <c r="AS236" s="113"/>
      <c r="AT236" s="113"/>
      <c r="AU236" s="114">
        <v>95.9</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409</v>
      </c>
      <c r="D268" s="118"/>
      <c r="E268" s="118"/>
      <c r="F268" s="118"/>
      <c r="G268" s="118"/>
      <c r="H268" s="118"/>
      <c r="I268" s="118"/>
      <c r="J268" s="118"/>
      <c r="K268" s="118"/>
      <c r="L268" s="118"/>
      <c r="M268" s="118" t="s">
        <v>410</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411</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3" t="s">
        <v>492</v>
      </c>
      <c r="D269" s="113"/>
      <c r="E269" s="113"/>
      <c r="F269" s="113"/>
      <c r="G269" s="113"/>
      <c r="H269" s="113"/>
      <c r="I269" s="113"/>
      <c r="J269" s="113"/>
      <c r="K269" s="113"/>
      <c r="L269" s="113"/>
      <c r="M269" s="113" t="s">
        <v>501</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100</v>
      </c>
      <c r="AL269" s="115"/>
      <c r="AM269" s="115"/>
      <c r="AN269" s="115"/>
      <c r="AO269" s="115"/>
      <c r="AP269" s="116"/>
      <c r="AQ269" s="117">
        <v>6</v>
      </c>
      <c r="AR269" s="113"/>
      <c r="AS269" s="113"/>
      <c r="AT269" s="113"/>
      <c r="AU269" s="114">
        <v>62.5</v>
      </c>
      <c r="AV269" s="115"/>
      <c r="AW269" s="115"/>
      <c r="AX269" s="116"/>
    </row>
    <row r="270" spans="1:50" ht="24" customHeight="1" x14ac:dyDescent="0.15">
      <c r="A270" s="112">
        <v>2</v>
      </c>
      <c r="B270" s="112">
        <v>1</v>
      </c>
      <c r="C270" s="113" t="s">
        <v>493</v>
      </c>
      <c r="D270" s="113"/>
      <c r="E270" s="113"/>
      <c r="F270" s="113"/>
      <c r="G270" s="113"/>
      <c r="H270" s="113"/>
      <c r="I270" s="113"/>
      <c r="J270" s="113"/>
      <c r="K270" s="113"/>
      <c r="L270" s="113"/>
      <c r="M270" s="113" t="s">
        <v>502</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80</v>
      </c>
      <c r="AL270" s="115"/>
      <c r="AM270" s="115"/>
      <c r="AN270" s="115"/>
      <c r="AO270" s="115"/>
      <c r="AP270" s="116"/>
      <c r="AQ270" s="117">
        <v>2</v>
      </c>
      <c r="AR270" s="113"/>
      <c r="AS270" s="113"/>
      <c r="AT270" s="113"/>
      <c r="AU270" s="114">
        <v>90.4</v>
      </c>
      <c r="AV270" s="115"/>
      <c r="AW270" s="115"/>
      <c r="AX270" s="116"/>
    </row>
    <row r="271" spans="1:50" ht="24" customHeight="1" x14ac:dyDescent="0.15">
      <c r="A271" s="112">
        <v>3</v>
      </c>
      <c r="B271" s="112">
        <v>1</v>
      </c>
      <c r="C271" s="113" t="s">
        <v>494</v>
      </c>
      <c r="D271" s="113"/>
      <c r="E271" s="113"/>
      <c r="F271" s="113"/>
      <c r="G271" s="113"/>
      <c r="H271" s="113"/>
      <c r="I271" s="113"/>
      <c r="J271" s="113"/>
      <c r="K271" s="113"/>
      <c r="L271" s="113"/>
      <c r="M271" s="113" t="s">
        <v>501</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78</v>
      </c>
      <c r="AL271" s="115"/>
      <c r="AM271" s="115"/>
      <c r="AN271" s="115"/>
      <c r="AO271" s="115"/>
      <c r="AP271" s="116"/>
      <c r="AQ271" s="117">
        <v>5</v>
      </c>
      <c r="AR271" s="113"/>
      <c r="AS271" s="113"/>
      <c r="AT271" s="113"/>
      <c r="AU271" s="114">
        <v>95</v>
      </c>
      <c r="AV271" s="115"/>
      <c r="AW271" s="115"/>
      <c r="AX271" s="116"/>
    </row>
    <row r="272" spans="1:50" ht="24" customHeight="1" x14ac:dyDescent="0.15">
      <c r="A272" s="112">
        <v>4</v>
      </c>
      <c r="B272" s="112">
        <v>1</v>
      </c>
      <c r="C272" s="113" t="s">
        <v>495</v>
      </c>
      <c r="D272" s="113"/>
      <c r="E272" s="113"/>
      <c r="F272" s="113"/>
      <c r="G272" s="113"/>
      <c r="H272" s="113"/>
      <c r="I272" s="113"/>
      <c r="J272" s="113"/>
      <c r="K272" s="113"/>
      <c r="L272" s="113"/>
      <c r="M272" s="113" t="s">
        <v>501</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62</v>
      </c>
      <c r="AL272" s="115"/>
      <c r="AM272" s="115"/>
      <c r="AN272" s="115"/>
      <c r="AO272" s="115"/>
      <c r="AP272" s="116"/>
      <c r="AQ272" s="117">
        <v>1</v>
      </c>
      <c r="AR272" s="113"/>
      <c r="AS272" s="113"/>
      <c r="AT272" s="113"/>
      <c r="AU272" s="114">
        <v>84</v>
      </c>
      <c r="AV272" s="115"/>
      <c r="AW272" s="115"/>
      <c r="AX272" s="116"/>
    </row>
    <row r="273" spans="1:50" ht="24" customHeight="1" x14ac:dyDescent="0.15">
      <c r="A273" s="112">
        <v>5</v>
      </c>
      <c r="B273" s="112">
        <v>1</v>
      </c>
      <c r="C273" s="113" t="s">
        <v>496</v>
      </c>
      <c r="D273" s="113"/>
      <c r="E273" s="113"/>
      <c r="F273" s="113"/>
      <c r="G273" s="113"/>
      <c r="H273" s="113"/>
      <c r="I273" s="113"/>
      <c r="J273" s="113"/>
      <c r="K273" s="113"/>
      <c r="L273" s="113"/>
      <c r="M273" s="113" t="s">
        <v>501</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49</v>
      </c>
      <c r="AL273" s="115"/>
      <c r="AM273" s="115"/>
      <c r="AN273" s="115"/>
      <c r="AO273" s="115"/>
      <c r="AP273" s="116"/>
      <c r="AQ273" s="117">
        <v>4</v>
      </c>
      <c r="AR273" s="113"/>
      <c r="AS273" s="113"/>
      <c r="AT273" s="113"/>
      <c r="AU273" s="114">
        <v>67.900000000000006</v>
      </c>
      <c r="AV273" s="115"/>
      <c r="AW273" s="115"/>
      <c r="AX273" s="116"/>
    </row>
    <row r="274" spans="1:50" ht="24" customHeight="1" x14ac:dyDescent="0.15">
      <c r="A274" s="112">
        <v>6</v>
      </c>
      <c r="B274" s="112">
        <v>1</v>
      </c>
      <c r="C274" s="113" t="s">
        <v>497</v>
      </c>
      <c r="D274" s="113"/>
      <c r="E274" s="113"/>
      <c r="F274" s="113"/>
      <c r="G274" s="113"/>
      <c r="H274" s="113"/>
      <c r="I274" s="113"/>
      <c r="J274" s="113"/>
      <c r="K274" s="113"/>
      <c r="L274" s="113"/>
      <c r="M274" s="113" t="s">
        <v>502</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46</v>
      </c>
      <c r="AL274" s="115"/>
      <c r="AM274" s="115"/>
      <c r="AN274" s="115"/>
      <c r="AO274" s="115"/>
      <c r="AP274" s="116"/>
      <c r="AQ274" s="117">
        <v>1</v>
      </c>
      <c r="AR274" s="113"/>
      <c r="AS274" s="113"/>
      <c r="AT274" s="113"/>
      <c r="AU274" s="114">
        <v>89.5</v>
      </c>
      <c r="AV274" s="115"/>
      <c r="AW274" s="115"/>
      <c r="AX274" s="116"/>
    </row>
    <row r="275" spans="1:50" ht="24" customHeight="1" x14ac:dyDescent="0.15">
      <c r="A275" s="112">
        <v>7</v>
      </c>
      <c r="B275" s="112">
        <v>1</v>
      </c>
      <c r="C275" s="113" t="s">
        <v>498</v>
      </c>
      <c r="D275" s="113"/>
      <c r="E275" s="113"/>
      <c r="F275" s="113"/>
      <c r="G275" s="113"/>
      <c r="H275" s="113"/>
      <c r="I275" s="113"/>
      <c r="J275" s="113"/>
      <c r="K275" s="113"/>
      <c r="L275" s="113"/>
      <c r="M275" s="113" t="s">
        <v>501</v>
      </c>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v>45</v>
      </c>
      <c r="AL275" s="115"/>
      <c r="AM275" s="115"/>
      <c r="AN275" s="115"/>
      <c r="AO275" s="115"/>
      <c r="AP275" s="116"/>
      <c r="AQ275" s="117">
        <v>3</v>
      </c>
      <c r="AR275" s="113"/>
      <c r="AS275" s="113"/>
      <c r="AT275" s="113"/>
      <c r="AU275" s="114">
        <v>85.5</v>
      </c>
      <c r="AV275" s="115"/>
      <c r="AW275" s="115"/>
      <c r="AX275" s="116"/>
    </row>
    <row r="276" spans="1:50" ht="24" customHeight="1" x14ac:dyDescent="0.15">
      <c r="A276" s="112">
        <v>8</v>
      </c>
      <c r="B276" s="112">
        <v>1</v>
      </c>
      <c r="C276" s="113" t="s">
        <v>499</v>
      </c>
      <c r="D276" s="113"/>
      <c r="E276" s="113"/>
      <c r="F276" s="113"/>
      <c r="G276" s="113"/>
      <c r="H276" s="113"/>
      <c r="I276" s="113"/>
      <c r="J276" s="113"/>
      <c r="K276" s="113"/>
      <c r="L276" s="113"/>
      <c r="M276" s="113" t="s">
        <v>501</v>
      </c>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v>43</v>
      </c>
      <c r="AL276" s="115"/>
      <c r="AM276" s="115"/>
      <c r="AN276" s="115"/>
      <c r="AO276" s="115"/>
      <c r="AP276" s="116"/>
      <c r="AQ276" s="117">
        <v>1</v>
      </c>
      <c r="AR276" s="113"/>
      <c r="AS276" s="113"/>
      <c r="AT276" s="113"/>
      <c r="AU276" s="114">
        <v>94.5</v>
      </c>
      <c r="AV276" s="115"/>
      <c r="AW276" s="115"/>
      <c r="AX276" s="116"/>
    </row>
    <row r="277" spans="1:50" ht="24" customHeight="1" x14ac:dyDescent="0.15">
      <c r="A277" s="112">
        <v>9</v>
      </c>
      <c r="B277" s="112">
        <v>1</v>
      </c>
      <c r="C277" s="113" t="s">
        <v>500</v>
      </c>
      <c r="D277" s="113"/>
      <c r="E277" s="113"/>
      <c r="F277" s="113"/>
      <c r="G277" s="113"/>
      <c r="H277" s="113"/>
      <c r="I277" s="113"/>
      <c r="J277" s="113"/>
      <c r="K277" s="113"/>
      <c r="L277" s="113"/>
      <c r="M277" s="113" t="s">
        <v>501</v>
      </c>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v>42</v>
      </c>
      <c r="AL277" s="115"/>
      <c r="AM277" s="115"/>
      <c r="AN277" s="115"/>
      <c r="AO277" s="115"/>
      <c r="AP277" s="116"/>
      <c r="AQ277" s="117">
        <v>5</v>
      </c>
      <c r="AR277" s="113"/>
      <c r="AS277" s="113"/>
      <c r="AT277" s="113"/>
      <c r="AU277" s="114">
        <v>82.8</v>
      </c>
      <c r="AV277" s="115"/>
      <c r="AW277" s="115"/>
      <c r="AX277" s="116"/>
    </row>
    <row r="278" spans="1:50" ht="24" customHeight="1" x14ac:dyDescent="0.15">
      <c r="A278" s="112">
        <v>10</v>
      </c>
      <c r="B278" s="112">
        <v>1</v>
      </c>
      <c r="C278" s="113" t="s">
        <v>503</v>
      </c>
      <c r="D278" s="113"/>
      <c r="E278" s="113"/>
      <c r="F278" s="113"/>
      <c r="G278" s="113"/>
      <c r="H278" s="113"/>
      <c r="I278" s="113"/>
      <c r="J278" s="113"/>
      <c r="K278" s="113"/>
      <c r="L278" s="113"/>
      <c r="M278" s="113" t="s">
        <v>501</v>
      </c>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v>34</v>
      </c>
      <c r="AL278" s="115"/>
      <c r="AM278" s="115"/>
      <c r="AN278" s="115"/>
      <c r="AO278" s="115"/>
      <c r="AP278" s="116"/>
      <c r="AQ278" s="117">
        <v>9</v>
      </c>
      <c r="AR278" s="113"/>
      <c r="AS278" s="113"/>
      <c r="AT278" s="113"/>
      <c r="AU278" s="114">
        <v>59.8</v>
      </c>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409</v>
      </c>
      <c r="D301" s="118"/>
      <c r="E301" s="118"/>
      <c r="F301" s="118"/>
      <c r="G301" s="118"/>
      <c r="H301" s="118"/>
      <c r="I301" s="118"/>
      <c r="J301" s="118"/>
      <c r="K301" s="118"/>
      <c r="L301" s="118"/>
      <c r="M301" s="118" t="s">
        <v>410</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411</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409</v>
      </c>
      <c r="D334" s="118"/>
      <c r="E334" s="118"/>
      <c r="F334" s="118"/>
      <c r="G334" s="118"/>
      <c r="H334" s="118"/>
      <c r="I334" s="118"/>
      <c r="J334" s="118"/>
      <c r="K334" s="118"/>
      <c r="L334" s="118"/>
      <c r="M334" s="118" t="s">
        <v>410</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411</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409</v>
      </c>
      <c r="D367" s="118"/>
      <c r="E367" s="118"/>
      <c r="F367" s="118"/>
      <c r="G367" s="118"/>
      <c r="H367" s="118"/>
      <c r="I367" s="118"/>
      <c r="J367" s="118"/>
      <c r="K367" s="118"/>
      <c r="L367" s="118"/>
      <c r="M367" s="118" t="s">
        <v>410</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411</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409</v>
      </c>
      <c r="D400" s="118"/>
      <c r="E400" s="118"/>
      <c r="F400" s="118"/>
      <c r="G400" s="118"/>
      <c r="H400" s="118"/>
      <c r="I400" s="118"/>
      <c r="J400" s="118"/>
      <c r="K400" s="118"/>
      <c r="L400" s="118"/>
      <c r="M400" s="118" t="s">
        <v>410</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411</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409</v>
      </c>
      <c r="D433" s="118"/>
      <c r="E433" s="118"/>
      <c r="F433" s="118"/>
      <c r="G433" s="118"/>
      <c r="H433" s="118"/>
      <c r="I433" s="118"/>
      <c r="J433" s="118"/>
      <c r="K433" s="118"/>
      <c r="L433" s="118"/>
      <c r="M433" s="118" t="s">
        <v>410</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411</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409</v>
      </c>
      <c r="D466" s="118"/>
      <c r="E466" s="118"/>
      <c r="F466" s="118"/>
      <c r="G466" s="118"/>
      <c r="H466" s="118"/>
      <c r="I466" s="118"/>
      <c r="J466" s="118"/>
      <c r="K466" s="118"/>
      <c r="L466" s="118"/>
      <c r="M466" s="118" t="s">
        <v>410</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411</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9" priority="567">
      <formula>IF(RIGHT(TEXT(P14,"0.#"),1)=".",FALSE,TRUE)</formula>
    </cfRule>
    <cfRule type="expression" dxfId="958" priority="568">
      <formula>IF(RIGHT(TEXT(P14,"0.#"),1)=".",TRUE,FALSE)</formula>
    </cfRule>
  </conditionalFormatting>
  <conditionalFormatting sqref="AE23:AI23">
    <cfRule type="expression" dxfId="957" priority="557">
      <formula>IF(RIGHT(TEXT(AE23,"0.#"),1)=".",FALSE,TRUE)</formula>
    </cfRule>
    <cfRule type="expression" dxfId="956" priority="558">
      <formula>IF(RIGHT(TEXT(AE23,"0.#"),1)=".",TRUE,FALSE)</formula>
    </cfRule>
  </conditionalFormatting>
  <conditionalFormatting sqref="AE69:AX69">
    <cfRule type="expression" dxfId="955" priority="489">
      <formula>IF(RIGHT(TEXT(AE69,"0.#"),1)=".",FALSE,TRUE)</formula>
    </cfRule>
    <cfRule type="expression" dxfId="954" priority="490">
      <formula>IF(RIGHT(TEXT(AE69,"0.#"),1)=".",TRUE,FALSE)</formula>
    </cfRule>
  </conditionalFormatting>
  <conditionalFormatting sqref="AE83:AI83">
    <cfRule type="expression" dxfId="953" priority="471">
      <formula>IF(RIGHT(TEXT(AE83,"0.#"),1)=".",FALSE,TRUE)</formula>
    </cfRule>
    <cfRule type="expression" dxfId="952" priority="472">
      <formula>IF(RIGHT(TEXT(AE83,"0.#"),1)=".",TRUE,FALSE)</formula>
    </cfRule>
  </conditionalFormatting>
  <conditionalFormatting sqref="AT83:AX83">
    <cfRule type="expression" dxfId="951" priority="469">
      <formula>IF(RIGHT(TEXT(AT83,"0.#"),1)=".",FALSE,TRUE)</formula>
    </cfRule>
    <cfRule type="expression" dxfId="950" priority="470">
      <formula>IF(RIGHT(TEXT(AT83,"0.#"),1)=".",TRUE,FALSE)</formula>
    </cfRule>
  </conditionalFormatting>
  <conditionalFormatting sqref="L99">
    <cfRule type="expression" dxfId="949" priority="449">
      <formula>IF(RIGHT(TEXT(L99,"0.#"),1)=".",FALSE,TRUE)</formula>
    </cfRule>
    <cfRule type="expression" dxfId="948" priority="450">
      <formula>IF(RIGHT(TEXT(L99,"0.#"),1)=".",TRUE,FALSE)</formula>
    </cfRule>
  </conditionalFormatting>
  <conditionalFormatting sqref="L104">
    <cfRule type="expression" dxfId="947" priority="447">
      <formula>IF(RIGHT(TEXT(L104,"0.#"),1)=".",FALSE,TRUE)</formula>
    </cfRule>
    <cfRule type="expression" dxfId="946" priority="448">
      <formula>IF(RIGHT(TEXT(L104,"0.#"),1)=".",TRUE,FALSE)</formula>
    </cfRule>
  </conditionalFormatting>
  <conditionalFormatting sqref="R104">
    <cfRule type="expression" dxfId="945" priority="445">
      <formula>IF(RIGHT(TEXT(R104,"0.#"),1)=".",FALSE,TRUE)</formula>
    </cfRule>
    <cfRule type="expression" dxfId="944" priority="446">
      <formula>IF(RIGHT(TEXT(R104,"0.#"),1)=".",TRUE,FALSE)</formula>
    </cfRule>
  </conditionalFormatting>
  <conditionalFormatting sqref="P18:AX18">
    <cfRule type="expression" dxfId="943" priority="443">
      <formula>IF(RIGHT(TEXT(P18,"0.#"),1)=".",FALSE,TRUE)</formula>
    </cfRule>
    <cfRule type="expression" dxfId="942" priority="444">
      <formula>IF(RIGHT(TEXT(P18,"0.#"),1)=".",TRUE,FALSE)</formula>
    </cfRule>
  </conditionalFormatting>
  <conditionalFormatting sqref="Y181">
    <cfRule type="expression" dxfId="941" priority="439">
      <formula>IF(RIGHT(TEXT(Y181,"0.#"),1)=".",FALSE,TRUE)</formula>
    </cfRule>
    <cfRule type="expression" dxfId="940" priority="440">
      <formula>IF(RIGHT(TEXT(Y181,"0.#"),1)=".",TRUE,FALSE)</formula>
    </cfRule>
  </conditionalFormatting>
  <conditionalFormatting sqref="Y190">
    <cfRule type="expression" dxfId="939" priority="435">
      <formula>IF(RIGHT(TEXT(Y190,"0.#"),1)=".",FALSE,TRUE)</formula>
    </cfRule>
    <cfRule type="expression" dxfId="938" priority="436">
      <formula>IF(RIGHT(TEXT(Y190,"0.#"),1)=".",TRUE,FALSE)</formula>
    </cfRule>
  </conditionalFormatting>
  <conditionalFormatting sqref="AK236">
    <cfRule type="expression" dxfId="937" priority="357">
      <formula>IF(RIGHT(TEXT(AK236,"0.#"),1)=".",FALSE,TRUE)</formula>
    </cfRule>
    <cfRule type="expression" dxfId="936" priority="358">
      <formula>IF(RIGHT(TEXT(AK236,"0.#"),1)=".",TRUE,FALSE)</formula>
    </cfRule>
  </conditionalFormatting>
  <conditionalFormatting sqref="AE54:AI54">
    <cfRule type="expression" dxfId="935" priority="307">
      <formula>IF(RIGHT(TEXT(AE54,"0.#"),1)=".",FALSE,TRUE)</formula>
    </cfRule>
    <cfRule type="expression" dxfId="934" priority="308">
      <formula>IF(RIGHT(TEXT(AE54,"0.#"),1)=".",TRUE,FALSE)</formula>
    </cfRule>
  </conditionalFormatting>
  <conditionalFormatting sqref="P16:AQ17 P13:AX13 P15:AX15">
    <cfRule type="expression" dxfId="933" priority="265">
      <formula>IF(RIGHT(TEXT(P13,"0.#"),1)=".",FALSE,TRUE)</formula>
    </cfRule>
    <cfRule type="expression" dxfId="932" priority="266">
      <formula>IF(RIGHT(TEXT(P13,"0.#"),1)=".",TRUE,FALSE)</formula>
    </cfRule>
  </conditionalFormatting>
  <conditionalFormatting sqref="P19:AJ19">
    <cfRule type="expression" dxfId="931" priority="263">
      <formula>IF(RIGHT(TEXT(P19,"0.#"),1)=".",FALSE,TRUE)</formula>
    </cfRule>
    <cfRule type="expression" dxfId="930" priority="264">
      <formula>IF(RIGHT(TEXT(P19,"0.#"),1)=".",TRUE,FALSE)</formula>
    </cfRule>
  </conditionalFormatting>
  <conditionalFormatting sqref="AE55:AX55 AJ54:AS54">
    <cfRule type="expression" dxfId="929" priority="259">
      <formula>IF(RIGHT(TEXT(AE54,"0.#"),1)=".",FALSE,TRUE)</formula>
    </cfRule>
    <cfRule type="expression" dxfId="928" priority="260">
      <formula>IF(RIGHT(TEXT(AE54,"0.#"),1)=".",TRUE,FALSE)</formula>
    </cfRule>
  </conditionalFormatting>
  <conditionalFormatting sqref="AE95:AI95 AE92:AI92 AE89:AI89 AE86:AI86">
    <cfRule type="expression" dxfId="927" priority="253">
      <formula>IF(RIGHT(TEXT(AE86,"0.#"),1)=".",FALSE,TRUE)</formula>
    </cfRule>
    <cfRule type="expression" dxfId="926" priority="254">
      <formula>IF(RIGHT(TEXT(AE86,"0.#"),1)=".",TRUE,FALSE)</formula>
    </cfRule>
  </conditionalFormatting>
  <conditionalFormatting sqref="AJ95:AX95 AJ92:AX92 AJ89:AX89 AJ86:AX86">
    <cfRule type="expression" dxfId="925" priority="251">
      <formula>IF(RIGHT(TEXT(AJ86,"0.#"),1)=".",FALSE,TRUE)</formula>
    </cfRule>
    <cfRule type="expression" dxfId="924" priority="252">
      <formula>IF(RIGHT(TEXT(AJ86,"0.#"),1)=".",TRUE,FALSE)</formula>
    </cfRule>
  </conditionalFormatting>
  <conditionalFormatting sqref="L100:L103 L98">
    <cfRule type="expression" dxfId="923" priority="249">
      <formula>IF(RIGHT(TEXT(L98,"0.#"),1)=".",FALSE,TRUE)</formula>
    </cfRule>
    <cfRule type="expression" dxfId="922" priority="250">
      <formula>IF(RIGHT(TEXT(L98,"0.#"),1)=".",TRUE,FALSE)</formula>
    </cfRule>
  </conditionalFormatting>
  <conditionalFormatting sqref="R98">
    <cfRule type="expression" dxfId="921" priority="245">
      <formula>IF(RIGHT(TEXT(R98,"0.#"),1)=".",FALSE,TRUE)</formula>
    </cfRule>
    <cfRule type="expression" dxfId="920" priority="246">
      <formula>IF(RIGHT(TEXT(R98,"0.#"),1)=".",TRUE,FALSE)</formula>
    </cfRule>
  </conditionalFormatting>
  <conditionalFormatting sqref="R99:R103">
    <cfRule type="expression" dxfId="919" priority="243">
      <formula>IF(RIGHT(TEXT(R99,"0.#"),1)=".",FALSE,TRUE)</formula>
    </cfRule>
    <cfRule type="expression" dxfId="918" priority="244">
      <formula>IF(RIGHT(TEXT(R99,"0.#"),1)=".",TRUE,FALSE)</formula>
    </cfRule>
  </conditionalFormatting>
  <conditionalFormatting sqref="Y182:Y189 Y180">
    <cfRule type="expression" dxfId="917" priority="241">
      <formula>IF(RIGHT(TEXT(Y180,"0.#"),1)=".",FALSE,TRUE)</formula>
    </cfRule>
    <cfRule type="expression" dxfId="916" priority="242">
      <formula>IF(RIGHT(TEXT(Y180,"0.#"),1)=".",TRUE,FALSE)</formula>
    </cfRule>
  </conditionalFormatting>
  <conditionalFormatting sqref="AU181">
    <cfRule type="expression" dxfId="915" priority="239">
      <formula>IF(RIGHT(TEXT(AU181,"0.#"),1)=".",FALSE,TRUE)</formula>
    </cfRule>
    <cfRule type="expression" dxfId="914" priority="240">
      <formula>IF(RIGHT(TEXT(AU181,"0.#"),1)=".",TRUE,FALSE)</formula>
    </cfRule>
  </conditionalFormatting>
  <conditionalFormatting sqref="AU190">
    <cfRule type="expression" dxfId="913" priority="237">
      <formula>IF(RIGHT(TEXT(AU190,"0.#"),1)=".",FALSE,TRUE)</formula>
    </cfRule>
    <cfRule type="expression" dxfId="912" priority="238">
      <formula>IF(RIGHT(TEXT(AU190,"0.#"),1)=".",TRUE,FALSE)</formula>
    </cfRule>
  </conditionalFormatting>
  <conditionalFormatting sqref="AU182:AU189 AU180">
    <cfRule type="expression" dxfId="911" priority="235">
      <formula>IF(RIGHT(TEXT(AU180,"0.#"),1)=".",FALSE,TRUE)</formula>
    </cfRule>
    <cfRule type="expression" dxfId="910" priority="236">
      <formula>IF(RIGHT(TEXT(AU180,"0.#"),1)=".",TRUE,FALSE)</formula>
    </cfRule>
  </conditionalFormatting>
  <conditionalFormatting sqref="Y220 Y207 Y194">
    <cfRule type="expression" dxfId="909" priority="221">
      <formula>IF(RIGHT(TEXT(Y194,"0.#"),1)=".",FALSE,TRUE)</formula>
    </cfRule>
    <cfRule type="expression" dxfId="908" priority="222">
      <formula>IF(RIGHT(TEXT(Y194,"0.#"),1)=".",TRUE,FALSE)</formula>
    </cfRule>
  </conditionalFormatting>
  <conditionalFormatting sqref="Y229 Y216 Y203">
    <cfRule type="expression" dxfId="907" priority="219">
      <formula>IF(RIGHT(TEXT(Y203,"0.#"),1)=".",FALSE,TRUE)</formula>
    </cfRule>
    <cfRule type="expression" dxfId="906" priority="220">
      <formula>IF(RIGHT(TEXT(Y203,"0.#"),1)=".",TRUE,FALSE)</formula>
    </cfRule>
  </conditionalFormatting>
  <conditionalFormatting sqref="Y221:Y228 Y219 Y208:Y215 Y206 Y195:Y202 Y193">
    <cfRule type="expression" dxfId="905" priority="217">
      <formula>IF(RIGHT(TEXT(Y193,"0.#"),1)=".",FALSE,TRUE)</formula>
    </cfRule>
    <cfRule type="expression" dxfId="904" priority="218">
      <formula>IF(RIGHT(TEXT(Y193,"0.#"),1)=".",TRUE,FALSE)</formula>
    </cfRule>
  </conditionalFormatting>
  <conditionalFormatting sqref="AU220 AU207 AU194">
    <cfRule type="expression" dxfId="903" priority="215">
      <formula>IF(RIGHT(TEXT(AU194,"0.#"),1)=".",FALSE,TRUE)</formula>
    </cfRule>
    <cfRule type="expression" dxfId="902" priority="216">
      <formula>IF(RIGHT(TEXT(AU194,"0.#"),1)=".",TRUE,FALSE)</formula>
    </cfRule>
  </conditionalFormatting>
  <conditionalFormatting sqref="AU229 AU216 AU203">
    <cfRule type="expression" dxfId="901" priority="213">
      <formula>IF(RIGHT(TEXT(AU203,"0.#"),1)=".",FALSE,TRUE)</formula>
    </cfRule>
    <cfRule type="expression" dxfId="900" priority="214">
      <formula>IF(RIGHT(TEXT(AU203,"0.#"),1)=".",TRUE,FALSE)</formula>
    </cfRule>
  </conditionalFormatting>
  <conditionalFormatting sqref="AU221:AU228 AU219 AU208:AU215 AU206 AU195:AU202 AU193">
    <cfRule type="expression" dxfId="899" priority="211">
      <formula>IF(RIGHT(TEXT(AU193,"0.#"),1)=".",FALSE,TRUE)</formula>
    </cfRule>
    <cfRule type="expression" dxfId="898" priority="212">
      <formula>IF(RIGHT(TEXT(AU193,"0.#"),1)=".",TRUE,FALSE)</formula>
    </cfRule>
  </conditionalFormatting>
  <conditionalFormatting sqref="AE56:AI56">
    <cfRule type="expression" dxfId="897" priority="185">
      <formula>IF(AND(AE56&gt;=0, RIGHT(TEXT(AE56,"0.#"),1)&lt;&gt;"."),TRUE,FALSE)</formula>
    </cfRule>
    <cfRule type="expression" dxfId="896" priority="186">
      <formula>IF(AND(AE56&gt;=0, RIGHT(TEXT(AE56,"0.#"),1)="."),TRUE,FALSE)</formula>
    </cfRule>
    <cfRule type="expression" dxfId="895" priority="187">
      <formula>IF(AND(AE56&lt;0, RIGHT(TEXT(AE56,"0.#"),1)&lt;&gt;"."),TRUE,FALSE)</formula>
    </cfRule>
    <cfRule type="expression" dxfId="894" priority="188">
      <formula>IF(AND(AE56&lt;0, RIGHT(TEXT(AE56,"0.#"),1)="."),TRUE,FALSE)</formula>
    </cfRule>
  </conditionalFormatting>
  <conditionalFormatting sqref="AJ56:AS56">
    <cfRule type="expression" dxfId="893" priority="181">
      <formula>IF(AND(AJ56&gt;=0, RIGHT(TEXT(AJ56,"0.#"),1)&lt;&gt;"."),TRUE,FALSE)</formula>
    </cfRule>
    <cfRule type="expression" dxfId="892" priority="182">
      <formula>IF(AND(AJ56&gt;=0, RIGHT(TEXT(AJ56,"0.#"),1)="."),TRUE,FALSE)</formula>
    </cfRule>
    <cfRule type="expression" dxfId="891" priority="183">
      <formula>IF(AND(AJ56&lt;0, RIGHT(TEXT(AJ56,"0.#"),1)&lt;&gt;"."),TRUE,FALSE)</formula>
    </cfRule>
    <cfRule type="expression" dxfId="890" priority="184">
      <formula>IF(AND(AJ56&lt;0, RIGHT(TEXT(AJ56,"0.#"),1)="."),TRUE,FALSE)</formula>
    </cfRule>
  </conditionalFormatting>
  <conditionalFormatting sqref="AK237:AK265">
    <cfRule type="expression" dxfId="889" priority="169">
      <formula>IF(RIGHT(TEXT(AK237,"0.#"),1)=".",FALSE,TRUE)</formula>
    </cfRule>
    <cfRule type="expression" dxfId="888" priority="170">
      <formula>IF(RIGHT(TEXT(AK237,"0.#"),1)=".",TRUE,FALSE)</formula>
    </cfRule>
  </conditionalFormatting>
  <conditionalFormatting sqref="AU237:AX265">
    <cfRule type="expression" dxfId="887" priority="165">
      <formula>IF(AND(AU237&gt;=0, RIGHT(TEXT(AU237,"0.#"),1)&lt;&gt;"."),TRUE,FALSE)</formula>
    </cfRule>
    <cfRule type="expression" dxfId="886" priority="166">
      <formula>IF(AND(AU237&gt;=0, RIGHT(TEXT(AU237,"0.#"),1)="."),TRUE,FALSE)</formula>
    </cfRule>
    <cfRule type="expression" dxfId="885" priority="167">
      <formula>IF(AND(AU237&lt;0, RIGHT(TEXT(AU237,"0.#"),1)&lt;&gt;"."),TRUE,FALSE)</formula>
    </cfRule>
    <cfRule type="expression" dxfId="884" priority="168">
      <formula>IF(AND(AU237&lt;0, RIGHT(TEXT(AU237,"0.#"),1)="."),TRUE,FALSE)</formula>
    </cfRule>
  </conditionalFormatting>
  <conditionalFormatting sqref="AK269">
    <cfRule type="expression" dxfId="883" priority="163">
      <formula>IF(RIGHT(TEXT(AK269,"0.#"),1)=".",FALSE,TRUE)</formula>
    </cfRule>
    <cfRule type="expression" dxfId="882" priority="164">
      <formula>IF(RIGHT(TEXT(AK269,"0.#"),1)=".",TRUE,FALSE)</formula>
    </cfRule>
  </conditionalFormatting>
  <conditionalFormatting sqref="AU269:AX269">
    <cfRule type="expression" dxfId="881" priority="159">
      <formula>IF(AND(AU269&gt;=0, RIGHT(TEXT(AU269,"0.#"),1)&lt;&gt;"."),TRUE,FALSE)</formula>
    </cfRule>
    <cfRule type="expression" dxfId="880" priority="160">
      <formula>IF(AND(AU269&gt;=0, RIGHT(TEXT(AU269,"0.#"),1)="."),TRUE,FALSE)</formula>
    </cfRule>
    <cfRule type="expression" dxfId="879" priority="161">
      <formula>IF(AND(AU269&lt;0, RIGHT(TEXT(AU269,"0.#"),1)&lt;&gt;"."),TRUE,FALSE)</formula>
    </cfRule>
    <cfRule type="expression" dxfId="878" priority="162">
      <formula>IF(AND(AU269&lt;0, RIGHT(TEXT(AU269,"0.#"),1)="."),TRUE,FALSE)</formula>
    </cfRule>
  </conditionalFormatting>
  <conditionalFormatting sqref="AK270:AK298">
    <cfRule type="expression" dxfId="877" priority="157">
      <formula>IF(RIGHT(TEXT(AK270,"0.#"),1)=".",FALSE,TRUE)</formula>
    </cfRule>
    <cfRule type="expression" dxfId="876" priority="158">
      <formula>IF(RIGHT(TEXT(AK270,"0.#"),1)=".",TRUE,FALSE)</formula>
    </cfRule>
  </conditionalFormatting>
  <conditionalFormatting sqref="AU270:AX298">
    <cfRule type="expression" dxfId="875" priority="153">
      <formula>IF(AND(AU270&gt;=0, RIGHT(TEXT(AU270,"0.#"),1)&lt;&gt;"."),TRUE,FALSE)</formula>
    </cfRule>
    <cfRule type="expression" dxfId="874" priority="154">
      <formula>IF(AND(AU270&gt;=0, RIGHT(TEXT(AU270,"0.#"),1)="."),TRUE,FALSE)</formula>
    </cfRule>
    <cfRule type="expression" dxfId="873" priority="155">
      <formula>IF(AND(AU270&lt;0, RIGHT(TEXT(AU270,"0.#"),1)&lt;&gt;"."),TRUE,FALSE)</formula>
    </cfRule>
    <cfRule type="expression" dxfId="872" priority="156">
      <formula>IF(AND(AU270&lt;0, RIGHT(TEXT(AU270,"0.#"),1)="."),TRUE,FALSE)</formula>
    </cfRule>
  </conditionalFormatting>
  <conditionalFormatting sqref="AK302">
    <cfRule type="expression" dxfId="871" priority="151">
      <formula>IF(RIGHT(TEXT(AK302,"0.#"),1)=".",FALSE,TRUE)</formula>
    </cfRule>
    <cfRule type="expression" dxfId="870" priority="152">
      <formula>IF(RIGHT(TEXT(AK302,"0.#"),1)=".",TRUE,FALSE)</formula>
    </cfRule>
  </conditionalFormatting>
  <conditionalFormatting sqref="AU302:AX302">
    <cfRule type="expression" dxfId="869" priority="147">
      <formula>IF(AND(AU302&gt;=0, RIGHT(TEXT(AU302,"0.#"),1)&lt;&gt;"."),TRUE,FALSE)</formula>
    </cfRule>
    <cfRule type="expression" dxfId="868" priority="148">
      <formula>IF(AND(AU302&gt;=0, RIGHT(TEXT(AU302,"0.#"),1)="."),TRUE,FALSE)</formula>
    </cfRule>
    <cfRule type="expression" dxfId="867" priority="149">
      <formula>IF(AND(AU302&lt;0, RIGHT(TEXT(AU302,"0.#"),1)&lt;&gt;"."),TRUE,FALSE)</formula>
    </cfRule>
    <cfRule type="expression" dxfId="866" priority="150">
      <formula>IF(AND(AU302&lt;0, RIGHT(TEXT(AU302,"0.#"),1)="."),TRUE,FALSE)</formula>
    </cfRule>
  </conditionalFormatting>
  <conditionalFormatting sqref="AK303:AK331">
    <cfRule type="expression" dxfId="865" priority="145">
      <formula>IF(RIGHT(TEXT(AK303,"0.#"),1)=".",FALSE,TRUE)</formula>
    </cfRule>
    <cfRule type="expression" dxfId="864" priority="146">
      <formula>IF(RIGHT(TEXT(AK303,"0.#"),1)=".",TRUE,FALSE)</formula>
    </cfRule>
  </conditionalFormatting>
  <conditionalFormatting sqref="AU303:AX331">
    <cfRule type="expression" dxfId="863" priority="141">
      <formula>IF(AND(AU303&gt;=0, RIGHT(TEXT(AU303,"0.#"),1)&lt;&gt;"."),TRUE,FALSE)</formula>
    </cfRule>
    <cfRule type="expression" dxfId="862" priority="142">
      <formula>IF(AND(AU303&gt;=0, RIGHT(TEXT(AU303,"0.#"),1)="."),TRUE,FALSE)</formula>
    </cfRule>
    <cfRule type="expression" dxfId="861" priority="143">
      <formula>IF(AND(AU303&lt;0, RIGHT(TEXT(AU303,"0.#"),1)&lt;&gt;"."),TRUE,FALSE)</formula>
    </cfRule>
    <cfRule type="expression" dxfId="860" priority="144">
      <formula>IF(AND(AU303&lt;0, RIGHT(TEXT(AU303,"0.#"),1)="."),TRUE,FALSE)</formula>
    </cfRule>
  </conditionalFormatting>
  <conditionalFormatting sqref="AK335">
    <cfRule type="expression" dxfId="859" priority="139">
      <formula>IF(RIGHT(TEXT(AK335,"0.#"),1)=".",FALSE,TRUE)</formula>
    </cfRule>
    <cfRule type="expression" dxfId="858" priority="140">
      <formula>IF(RIGHT(TEXT(AK335,"0.#"),1)=".",TRUE,FALSE)</formula>
    </cfRule>
  </conditionalFormatting>
  <conditionalFormatting sqref="AU335:AX335">
    <cfRule type="expression" dxfId="857" priority="135">
      <formula>IF(AND(AU335&gt;=0, RIGHT(TEXT(AU335,"0.#"),1)&lt;&gt;"."),TRUE,FALSE)</formula>
    </cfRule>
    <cfRule type="expression" dxfId="856" priority="136">
      <formula>IF(AND(AU335&gt;=0, RIGHT(TEXT(AU335,"0.#"),1)="."),TRUE,FALSE)</formula>
    </cfRule>
    <cfRule type="expression" dxfId="855" priority="137">
      <formula>IF(AND(AU335&lt;0, RIGHT(TEXT(AU335,"0.#"),1)&lt;&gt;"."),TRUE,FALSE)</formula>
    </cfRule>
    <cfRule type="expression" dxfId="854" priority="138">
      <formula>IF(AND(AU335&lt;0, RIGHT(TEXT(AU335,"0.#"),1)="."),TRUE,FALSE)</formula>
    </cfRule>
  </conditionalFormatting>
  <conditionalFormatting sqref="AK336:AK364">
    <cfRule type="expression" dxfId="853" priority="133">
      <formula>IF(RIGHT(TEXT(AK336,"0.#"),1)=".",FALSE,TRUE)</formula>
    </cfRule>
    <cfRule type="expression" dxfId="852" priority="134">
      <formula>IF(RIGHT(TEXT(AK336,"0.#"),1)=".",TRUE,FALSE)</formula>
    </cfRule>
  </conditionalFormatting>
  <conditionalFormatting sqref="AU336:AX364">
    <cfRule type="expression" dxfId="851" priority="129">
      <formula>IF(AND(AU336&gt;=0, RIGHT(TEXT(AU336,"0.#"),1)&lt;&gt;"."),TRUE,FALSE)</formula>
    </cfRule>
    <cfRule type="expression" dxfId="850" priority="130">
      <formula>IF(AND(AU336&gt;=0, RIGHT(TEXT(AU336,"0.#"),1)="."),TRUE,FALSE)</formula>
    </cfRule>
    <cfRule type="expression" dxfId="849" priority="131">
      <formula>IF(AND(AU336&lt;0, RIGHT(TEXT(AU336,"0.#"),1)&lt;&gt;"."),TRUE,FALSE)</formula>
    </cfRule>
    <cfRule type="expression" dxfId="848" priority="132">
      <formula>IF(AND(AU336&lt;0, RIGHT(TEXT(AU336,"0.#"),1)="."),TRUE,FALSE)</formula>
    </cfRule>
  </conditionalFormatting>
  <conditionalFormatting sqref="AK368">
    <cfRule type="expression" dxfId="847" priority="127">
      <formula>IF(RIGHT(TEXT(AK368,"0.#"),1)=".",FALSE,TRUE)</formula>
    </cfRule>
    <cfRule type="expression" dxfId="846" priority="128">
      <formula>IF(RIGHT(TEXT(AK368,"0.#"),1)=".",TRUE,FALSE)</formula>
    </cfRule>
  </conditionalFormatting>
  <conditionalFormatting sqref="AU368:AX368">
    <cfRule type="expression" dxfId="845" priority="123">
      <formula>IF(AND(AU368&gt;=0, RIGHT(TEXT(AU368,"0.#"),1)&lt;&gt;"."),TRUE,FALSE)</formula>
    </cfRule>
    <cfRule type="expression" dxfId="844" priority="124">
      <formula>IF(AND(AU368&gt;=0, RIGHT(TEXT(AU368,"0.#"),1)="."),TRUE,FALSE)</formula>
    </cfRule>
    <cfRule type="expression" dxfId="843" priority="125">
      <formula>IF(AND(AU368&lt;0, RIGHT(TEXT(AU368,"0.#"),1)&lt;&gt;"."),TRUE,FALSE)</formula>
    </cfRule>
    <cfRule type="expression" dxfId="842" priority="126">
      <formula>IF(AND(AU368&lt;0, RIGHT(TEXT(AU368,"0.#"),1)="."),TRUE,FALSE)</formula>
    </cfRule>
  </conditionalFormatting>
  <conditionalFormatting sqref="AK369:AK397">
    <cfRule type="expression" dxfId="841" priority="121">
      <formula>IF(RIGHT(TEXT(AK369,"0.#"),1)=".",FALSE,TRUE)</formula>
    </cfRule>
    <cfRule type="expression" dxfId="840" priority="122">
      <formula>IF(RIGHT(TEXT(AK369,"0.#"),1)=".",TRUE,FALSE)</formula>
    </cfRule>
  </conditionalFormatting>
  <conditionalFormatting sqref="AU369:AX397">
    <cfRule type="expression" dxfId="839" priority="117">
      <formula>IF(AND(AU369&gt;=0, RIGHT(TEXT(AU369,"0.#"),1)&lt;&gt;"."),TRUE,FALSE)</formula>
    </cfRule>
    <cfRule type="expression" dxfId="838" priority="118">
      <formula>IF(AND(AU369&gt;=0, RIGHT(TEXT(AU369,"0.#"),1)="."),TRUE,FALSE)</formula>
    </cfRule>
    <cfRule type="expression" dxfId="837" priority="119">
      <formula>IF(AND(AU369&lt;0, RIGHT(TEXT(AU369,"0.#"),1)&lt;&gt;"."),TRUE,FALSE)</formula>
    </cfRule>
    <cfRule type="expression" dxfId="836" priority="120">
      <formula>IF(AND(AU369&lt;0, RIGHT(TEXT(AU369,"0.#"),1)="."),TRUE,FALSE)</formula>
    </cfRule>
  </conditionalFormatting>
  <conditionalFormatting sqref="AK401">
    <cfRule type="expression" dxfId="835" priority="115">
      <formula>IF(RIGHT(TEXT(AK401,"0.#"),1)=".",FALSE,TRUE)</formula>
    </cfRule>
    <cfRule type="expression" dxfId="834" priority="116">
      <formula>IF(RIGHT(TEXT(AK401,"0.#"),1)=".",TRUE,FALSE)</formula>
    </cfRule>
  </conditionalFormatting>
  <conditionalFormatting sqref="AU401:AX401">
    <cfRule type="expression" dxfId="833" priority="111">
      <formula>IF(AND(AU401&gt;=0, RIGHT(TEXT(AU401,"0.#"),1)&lt;&gt;"."),TRUE,FALSE)</formula>
    </cfRule>
    <cfRule type="expression" dxfId="832" priority="112">
      <formula>IF(AND(AU401&gt;=0, RIGHT(TEXT(AU401,"0.#"),1)="."),TRUE,FALSE)</formula>
    </cfRule>
    <cfRule type="expression" dxfId="831" priority="113">
      <formula>IF(AND(AU401&lt;0, RIGHT(TEXT(AU401,"0.#"),1)&lt;&gt;"."),TRUE,FALSE)</formula>
    </cfRule>
    <cfRule type="expression" dxfId="830" priority="114">
      <formula>IF(AND(AU401&lt;0, RIGHT(TEXT(AU401,"0.#"),1)="."),TRUE,FALSE)</formula>
    </cfRule>
  </conditionalFormatting>
  <conditionalFormatting sqref="AK402:AK430">
    <cfRule type="expression" dxfId="829" priority="109">
      <formula>IF(RIGHT(TEXT(AK402,"0.#"),1)=".",FALSE,TRUE)</formula>
    </cfRule>
    <cfRule type="expression" dxfId="828" priority="110">
      <formula>IF(RIGHT(TEXT(AK402,"0.#"),1)=".",TRUE,FALSE)</formula>
    </cfRule>
  </conditionalFormatting>
  <conditionalFormatting sqref="AU402:AX430">
    <cfRule type="expression" dxfId="827" priority="105">
      <formula>IF(AND(AU402&gt;=0, RIGHT(TEXT(AU402,"0.#"),1)&lt;&gt;"."),TRUE,FALSE)</formula>
    </cfRule>
    <cfRule type="expression" dxfId="826" priority="106">
      <formula>IF(AND(AU402&gt;=0, RIGHT(TEXT(AU402,"0.#"),1)="."),TRUE,FALSE)</formula>
    </cfRule>
    <cfRule type="expression" dxfId="825" priority="107">
      <formula>IF(AND(AU402&lt;0, RIGHT(TEXT(AU402,"0.#"),1)&lt;&gt;"."),TRUE,FALSE)</formula>
    </cfRule>
    <cfRule type="expression" dxfId="824" priority="108">
      <formula>IF(AND(AU402&lt;0, RIGHT(TEXT(AU402,"0.#"),1)="."),TRUE,FALSE)</formula>
    </cfRule>
  </conditionalFormatting>
  <conditionalFormatting sqref="AK434">
    <cfRule type="expression" dxfId="823" priority="103">
      <formula>IF(RIGHT(TEXT(AK434,"0.#"),1)=".",FALSE,TRUE)</formula>
    </cfRule>
    <cfRule type="expression" dxfId="822" priority="104">
      <formula>IF(RIGHT(TEXT(AK434,"0.#"),1)=".",TRUE,FALSE)</formula>
    </cfRule>
  </conditionalFormatting>
  <conditionalFormatting sqref="AU434:AX434">
    <cfRule type="expression" dxfId="821" priority="99">
      <formula>IF(AND(AU434&gt;=0, RIGHT(TEXT(AU434,"0.#"),1)&lt;&gt;"."),TRUE,FALSE)</formula>
    </cfRule>
    <cfRule type="expression" dxfId="820" priority="100">
      <formula>IF(AND(AU434&gt;=0, RIGHT(TEXT(AU434,"0.#"),1)="."),TRUE,FALSE)</formula>
    </cfRule>
    <cfRule type="expression" dxfId="819" priority="101">
      <formula>IF(AND(AU434&lt;0, RIGHT(TEXT(AU434,"0.#"),1)&lt;&gt;"."),TRUE,FALSE)</formula>
    </cfRule>
    <cfRule type="expression" dxfId="818" priority="102">
      <formula>IF(AND(AU434&lt;0, RIGHT(TEXT(AU434,"0.#"),1)="."),TRUE,FALSE)</formula>
    </cfRule>
  </conditionalFormatting>
  <conditionalFormatting sqref="AK435:AK463">
    <cfRule type="expression" dxfId="817" priority="97">
      <formula>IF(RIGHT(TEXT(AK435,"0.#"),1)=".",FALSE,TRUE)</formula>
    </cfRule>
    <cfRule type="expression" dxfId="816" priority="98">
      <formula>IF(RIGHT(TEXT(AK435,"0.#"),1)=".",TRUE,FALSE)</formula>
    </cfRule>
  </conditionalFormatting>
  <conditionalFormatting sqref="AU435:AX463">
    <cfRule type="expression" dxfId="815" priority="93">
      <formula>IF(AND(AU435&gt;=0, RIGHT(TEXT(AU435,"0.#"),1)&lt;&gt;"."),TRUE,FALSE)</formula>
    </cfRule>
    <cfRule type="expression" dxfId="814" priority="94">
      <formula>IF(AND(AU435&gt;=0, RIGHT(TEXT(AU435,"0.#"),1)="."),TRUE,FALSE)</formula>
    </cfRule>
    <cfRule type="expression" dxfId="813" priority="95">
      <formula>IF(AND(AU435&lt;0, RIGHT(TEXT(AU435,"0.#"),1)&lt;&gt;"."),TRUE,FALSE)</formula>
    </cfRule>
    <cfRule type="expression" dxfId="812" priority="96">
      <formula>IF(AND(AU435&lt;0, RIGHT(TEXT(AU435,"0.#"),1)="."),TRUE,FALSE)</formula>
    </cfRule>
  </conditionalFormatting>
  <conditionalFormatting sqref="AK467">
    <cfRule type="expression" dxfId="811" priority="91">
      <formula>IF(RIGHT(TEXT(AK467,"0.#"),1)=".",FALSE,TRUE)</formula>
    </cfRule>
    <cfRule type="expression" dxfId="810" priority="92">
      <formula>IF(RIGHT(TEXT(AK467,"0.#"),1)=".",TRUE,FALSE)</formula>
    </cfRule>
  </conditionalFormatting>
  <conditionalFormatting sqref="AU467:AX467">
    <cfRule type="expression" dxfId="809" priority="87">
      <formula>IF(AND(AU467&gt;=0, RIGHT(TEXT(AU467,"0.#"),1)&lt;&gt;"."),TRUE,FALSE)</formula>
    </cfRule>
    <cfRule type="expression" dxfId="808" priority="88">
      <formula>IF(AND(AU467&gt;=0, RIGHT(TEXT(AU467,"0.#"),1)="."),TRUE,FALSE)</formula>
    </cfRule>
    <cfRule type="expression" dxfId="807" priority="89">
      <formula>IF(AND(AU467&lt;0, RIGHT(TEXT(AU467,"0.#"),1)&lt;&gt;"."),TRUE,FALSE)</formula>
    </cfRule>
    <cfRule type="expression" dxfId="806" priority="90">
      <formula>IF(AND(AU467&lt;0, RIGHT(TEXT(AU467,"0.#"),1)="."),TRUE,FALSE)</formula>
    </cfRule>
  </conditionalFormatting>
  <conditionalFormatting sqref="AK468:AK496">
    <cfRule type="expression" dxfId="805" priority="85">
      <formula>IF(RIGHT(TEXT(AK468,"0.#"),1)=".",FALSE,TRUE)</formula>
    </cfRule>
    <cfRule type="expression" dxfId="804" priority="86">
      <formula>IF(RIGHT(TEXT(AK468,"0.#"),1)=".",TRUE,FALSE)</formula>
    </cfRule>
  </conditionalFormatting>
  <conditionalFormatting sqref="AU468:AX496">
    <cfRule type="expression" dxfId="803" priority="81">
      <formula>IF(AND(AU468&gt;=0, RIGHT(TEXT(AU468,"0.#"),1)&lt;&gt;"."),TRUE,FALSE)</formula>
    </cfRule>
    <cfRule type="expression" dxfId="802" priority="82">
      <formula>IF(AND(AU468&gt;=0, RIGHT(TEXT(AU468,"0.#"),1)="."),TRUE,FALSE)</formula>
    </cfRule>
    <cfRule type="expression" dxfId="801" priority="83">
      <formula>IF(AND(AU468&lt;0, RIGHT(TEXT(AU468,"0.#"),1)&lt;&gt;"."),TRUE,FALSE)</formula>
    </cfRule>
    <cfRule type="expression" dxfId="800" priority="84">
      <formula>IF(AND(AU468&lt;0, RIGHT(TEXT(AU468,"0.#"),1)="."),TRUE,FALSE)</formula>
    </cfRule>
  </conditionalFormatting>
  <conditionalFormatting sqref="AE24:AX24 AJ23:AS23">
    <cfRule type="expression" dxfId="799" priority="79">
      <formula>IF(RIGHT(TEXT(AE23,"0.#"),1)=".",FALSE,TRUE)</formula>
    </cfRule>
    <cfRule type="expression" dxfId="798" priority="80">
      <formula>IF(RIGHT(TEXT(AE23,"0.#"),1)=".",TRUE,FALSE)</formula>
    </cfRule>
  </conditionalFormatting>
  <conditionalFormatting sqref="AE25:AI25">
    <cfRule type="expression" dxfId="797" priority="71">
      <formula>IF(AND(AE25&gt;=0, RIGHT(TEXT(AE25,"0.#"),1)&lt;&gt;"."),TRUE,FALSE)</formula>
    </cfRule>
    <cfRule type="expression" dxfId="796" priority="72">
      <formula>IF(AND(AE25&gt;=0, RIGHT(TEXT(AE25,"0.#"),1)="."),TRUE,FALSE)</formula>
    </cfRule>
    <cfRule type="expression" dxfId="795" priority="73">
      <formula>IF(AND(AE25&lt;0, RIGHT(TEXT(AE25,"0.#"),1)&lt;&gt;"."),TRUE,FALSE)</formula>
    </cfRule>
    <cfRule type="expression" dxfId="794" priority="74">
      <formula>IF(AND(AE25&lt;0, RIGHT(TEXT(AE25,"0.#"),1)="."),TRUE,FALSE)</formula>
    </cfRule>
  </conditionalFormatting>
  <conditionalFormatting sqref="AU236:AX236">
    <cfRule type="expression" dxfId="793" priority="55">
      <formula>IF(AND(AU236&gt;=0, RIGHT(TEXT(AU236,"0.#"),1)&lt;&gt;"."),TRUE,FALSE)</formula>
    </cfRule>
    <cfRule type="expression" dxfId="792" priority="56">
      <formula>IF(AND(AU236&gt;=0, RIGHT(TEXT(AU236,"0.#"),1)="."),TRUE,FALSE)</formula>
    </cfRule>
    <cfRule type="expression" dxfId="791" priority="57">
      <formula>IF(AND(AU236&lt;0, RIGHT(TEXT(AU236,"0.#"),1)&lt;&gt;"."),TRUE,FALSE)</formula>
    </cfRule>
    <cfRule type="expression" dxfId="790" priority="58">
      <formula>IF(AND(AU236&lt;0, RIGHT(TEXT(AU236,"0.#"),1)="."),TRUE,FALSE)</formula>
    </cfRule>
  </conditionalFormatting>
  <conditionalFormatting sqref="AE43:AI43 AE38:AI38 AE33:AI33 AE28:AI28">
    <cfRule type="expression" dxfId="789" priority="53">
      <formula>IF(RIGHT(TEXT(AE28,"0.#"),1)=".",FALSE,TRUE)</formula>
    </cfRule>
    <cfRule type="expression" dxfId="788" priority="54">
      <formula>IF(RIGHT(TEXT(AE28,"0.#"),1)=".",TRUE,FALSE)</formula>
    </cfRule>
  </conditionalFormatting>
  <conditionalFormatting sqref="AE44:AX44 AJ43:AS43 AE39:AX39 AJ38:AS38 AE34:AX34 AJ33:AS33 AE29:AX29 AJ28:AS28">
    <cfRule type="expression" dxfId="787" priority="51">
      <formula>IF(RIGHT(TEXT(AE28,"0.#"),1)=".",FALSE,TRUE)</formula>
    </cfRule>
    <cfRule type="expression" dxfId="786" priority="52">
      <formula>IF(RIGHT(TEXT(AE28,"0.#"),1)=".",TRUE,FALSE)</formula>
    </cfRule>
  </conditionalFormatting>
  <conditionalFormatting sqref="AE45:AI45 AE40:AI40 AE35:AI35 AE30:AI30">
    <cfRule type="expression" dxfId="785" priority="47">
      <formula>IF(AND(AE30&gt;=0, RIGHT(TEXT(AE30,"0.#"),1)&lt;&gt;"."),TRUE,FALSE)</formula>
    </cfRule>
    <cfRule type="expression" dxfId="784" priority="48">
      <formula>IF(AND(AE30&gt;=0, RIGHT(TEXT(AE30,"0.#"),1)="."),TRUE,FALSE)</formula>
    </cfRule>
    <cfRule type="expression" dxfId="783" priority="49">
      <formula>IF(AND(AE30&lt;0, RIGHT(TEXT(AE30,"0.#"),1)&lt;&gt;"."),TRUE,FALSE)</formula>
    </cfRule>
    <cfRule type="expression" dxfId="782" priority="50">
      <formula>IF(AND(AE30&lt;0, RIGHT(TEXT(AE30,"0.#"),1)="."),TRUE,FALSE)</formula>
    </cfRule>
  </conditionalFormatting>
  <conditionalFormatting sqref="AJ45:AS45 AJ40:AS40 AJ35:AS35 AJ30:AS30">
    <cfRule type="expression" dxfId="781" priority="43">
      <formula>IF(AND(AJ30&gt;=0, RIGHT(TEXT(AJ30,"0.#"),1)&lt;&gt;"."),TRUE,FALSE)</formula>
    </cfRule>
    <cfRule type="expression" dxfId="780" priority="44">
      <formula>IF(AND(AJ30&gt;=0, RIGHT(TEXT(AJ30,"0.#"),1)="."),TRUE,FALSE)</formula>
    </cfRule>
    <cfRule type="expression" dxfId="779" priority="45">
      <formula>IF(AND(AJ30&lt;0, RIGHT(TEXT(AJ30,"0.#"),1)&lt;&gt;"."),TRUE,FALSE)</formula>
    </cfRule>
    <cfRule type="expression" dxfId="778" priority="46">
      <formula>IF(AND(AJ30&lt;0, RIGHT(TEXT(AJ30,"0.#"),1)="."),TRUE,FALSE)</formula>
    </cfRule>
  </conditionalFormatting>
  <conditionalFormatting sqref="AE64:AI64 AE59:AI59">
    <cfRule type="expression" dxfId="777" priority="41">
      <formula>IF(RIGHT(TEXT(AE59,"0.#"),1)=".",FALSE,TRUE)</formula>
    </cfRule>
    <cfRule type="expression" dxfId="776" priority="42">
      <formula>IF(RIGHT(TEXT(AE59,"0.#"),1)=".",TRUE,FALSE)</formula>
    </cfRule>
  </conditionalFormatting>
  <conditionalFormatting sqref="AE65:AX65 AJ64:AS64 AE60:AX60 AJ59:AS59">
    <cfRule type="expression" dxfId="775" priority="39">
      <formula>IF(RIGHT(TEXT(AE59,"0.#"),1)=".",FALSE,TRUE)</formula>
    </cfRule>
    <cfRule type="expression" dxfId="774" priority="40">
      <formula>IF(RIGHT(TEXT(AE59,"0.#"),1)=".",TRUE,FALSE)</formula>
    </cfRule>
  </conditionalFormatting>
  <conditionalFormatting sqref="AE66:AI66 AE61:AI61">
    <cfRule type="expression" dxfId="773" priority="35">
      <formula>IF(AND(AE61&gt;=0, RIGHT(TEXT(AE61,"0.#"),1)&lt;&gt;"."),TRUE,FALSE)</formula>
    </cfRule>
    <cfRule type="expression" dxfId="772" priority="36">
      <formula>IF(AND(AE61&gt;=0, RIGHT(TEXT(AE61,"0.#"),1)="."),TRUE,FALSE)</formula>
    </cfRule>
    <cfRule type="expression" dxfId="771" priority="37">
      <formula>IF(AND(AE61&lt;0, RIGHT(TEXT(AE61,"0.#"),1)&lt;&gt;"."),TRUE,FALSE)</formula>
    </cfRule>
    <cfRule type="expression" dxfId="770" priority="38">
      <formula>IF(AND(AE61&lt;0, RIGHT(TEXT(AE61,"0.#"),1)="."),TRUE,FALSE)</formula>
    </cfRule>
  </conditionalFormatting>
  <conditionalFormatting sqref="AJ66:AS66 AJ61:AS61">
    <cfRule type="expression" dxfId="769" priority="31">
      <formula>IF(AND(AJ61&gt;=0, RIGHT(TEXT(AJ61,"0.#"),1)&lt;&gt;"."),TRUE,FALSE)</formula>
    </cfRule>
    <cfRule type="expression" dxfId="768" priority="32">
      <formula>IF(AND(AJ61&gt;=0, RIGHT(TEXT(AJ61,"0.#"),1)="."),TRUE,FALSE)</formula>
    </cfRule>
    <cfRule type="expression" dxfId="767" priority="33">
      <formula>IF(AND(AJ61&lt;0, RIGHT(TEXT(AJ61,"0.#"),1)&lt;&gt;"."),TRUE,FALSE)</formula>
    </cfRule>
    <cfRule type="expression" dxfId="766" priority="34">
      <formula>IF(AND(AJ61&lt;0, RIGHT(TEXT(AJ61,"0.#"),1)="."),TRUE,FALSE)</formula>
    </cfRule>
  </conditionalFormatting>
  <conditionalFormatting sqref="AE81:AX81 AE78:AX78 AE75:AX75 AE72:AX72">
    <cfRule type="expression" dxfId="765" priority="29">
      <formula>IF(RIGHT(TEXT(AE72,"0.#"),1)=".",FALSE,TRUE)</formula>
    </cfRule>
    <cfRule type="expression" dxfId="764" priority="30">
      <formula>IF(RIGHT(TEXT(AE72,"0.#"),1)=".",TRUE,FALSE)</formula>
    </cfRule>
  </conditionalFormatting>
  <conditionalFormatting sqref="AE80:AS80 AE77:AS77 AE74:AS74 AE71:AS71">
    <cfRule type="expression" dxfId="763" priority="27">
      <formula>IF(RIGHT(TEXT(AE71,"0.#"),1)=".",FALSE,TRUE)</formula>
    </cfRule>
    <cfRule type="expression" dxfId="762" priority="28">
      <formula>IF(RIGHT(TEXT(AE71,"0.#"),1)=".",TRUE,FALSE)</formula>
    </cfRule>
  </conditionalFormatting>
  <conditionalFormatting sqref="AJ83:AN83">
    <cfRule type="expression" dxfId="761" priority="21">
      <formula>IF(RIGHT(TEXT(AJ83,"0.#"),1)=".",FALSE,TRUE)</formula>
    </cfRule>
    <cfRule type="expression" dxfId="760" priority="22">
      <formula>IF(RIGHT(TEXT(AJ83,"0.#"),1)=".",TRUE,FALSE)</formula>
    </cfRule>
  </conditionalFormatting>
  <conditionalFormatting sqref="AO83:AS83">
    <cfRule type="expression" dxfId="759" priority="19">
      <formula>IF(RIGHT(TEXT(AO83,"0.#"),1)=".",FALSE,TRUE)</formula>
    </cfRule>
    <cfRule type="expression" dxfId="758" priority="20">
      <formula>IF(RIGHT(TEXT(AO83,"0.#"),1)=".",TRUE,FALSE)</formula>
    </cfRule>
  </conditionalFormatting>
  <conditionalFormatting sqref="AE68:AI68">
    <cfRule type="expression" dxfId="757" priority="13">
      <formula>IF(RIGHT(TEXT(AE68,"0.#"),1)=".",FALSE,TRUE)</formula>
    </cfRule>
    <cfRule type="expression" dxfId="756" priority="14">
      <formula>IF(RIGHT(TEXT(AE68,"0.#"),1)=".",TRUE,FALSE)</formula>
    </cfRule>
  </conditionalFormatting>
  <conditionalFormatting sqref="AJ68:AN68">
    <cfRule type="expression" dxfId="755" priority="11">
      <formula>IF(RIGHT(TEXT(AJ68,"0.#"),1)=".",FALSE,TRUE)</formula>
    </cfRule>
    <cfRule type="expression" dxfId="754" priority="12">
      <formula>IF(RIGHT(TEXT(AJ68,"0.#"),1)=".",TRUE,FALSE)</formula>
    </cfRule>
  </conditionalFormatting>
  <conditionalFormatting sqref="AO68:AS68">
    <cfRule type="expression" dxfId="753" priority="9">
      <formula>IF(RIGHT(TEXT(AO68,"0.#"),1)=".",FALSE,TRUE)</formula>
    </cfRule>
    <cfRule type="expression" dxfId="752" priority="10">
      <formula>IF(RIGHT(TEXT(AO68,"0.#"),1)=".",TRUE,FALSE)</formula>
    </cfRule>
  </conditionalFormatting>
  <conditionalFormatting sqref="AJ25:AN25">
    <cfRule type="expression" dxfId="751" priority="5">
      <formula>IF(AND(AJ25&gt;=0, RIGHT(TEXT(AJ25,"0.#"),1)&lt;&gt;"."),TRUE,FALSE)</formula>
    </cfRule>
    <cfRule type="expression" dxfId="750" priority="6">
      <formula>IF(AND(AJ25&gt;=0, RIGHT(TEXT(AJ25,"0.#"),1)="."),TRUE,FALSE)</formula>
    </cfRule>
    <cfRule type="expression" dxfId="749" priority="7">
      <formula>IF(AND(AJ25&lt;0, RIGHT(TEXT(AJ25,"0.#"),1)&lt;&gt;"."),TRUE,FALSE)</formula>
    </cfRule>
    <cfRule type="expression" dxfId="748" priority="8">
      <formula>IF(AND(AJ25&lt;0, RIGHT(TEXT(AJ25,"0.#"),1)="."),TRUE,FALSE)</formula>
    </cfRule>
  </conditionalFormatting>
  <conditionalFormatting sqref="AO25:AS25">
    <cfRule type="expression" dxfId="747" priority="1">
      <formula>IF(AND(AO25&gt;=0, RIGHT(TEXT(AO25,"0.#"),1)&lt;&gt;"."),TRUE,FALSE)</formula>
    </cfRule>
    <cfRule type="expression" dxfId="746" priority="2">
      <formula>IF(AND(AO25&gt;=0, RIGHT(TEXT(AO25,"0.#"),1)="."),TRUE,FALSE)</formula>
    </cfRule>
    <cfRule type="expression" dxfId="745" priority="3">
      <formula>IF(AND(AO25&lt;0, RIGHT(TEXT(AO25,"0.#"),1)&lt;&gt;"."),TRUE,FALSE)</formula>
    </cfRule>
    <cfRule type="expression" dxfId="744" priority="4">
      <formula>IF(AND(AO25&lt;0, 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8" sqref="L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t="s">
        <v>470</v>
      </c>
      <c r="R2" s="15" t="str">
        <f>IF(Q2="","",P2)</f>
        <v>直接実施</v>
      </c>
      <c r="S2" s="15" t="str">
        <f>IF(R2="","",IF(S1&lt;&gt;"",CONCATENATE(S1,"、",R2),R2))</f>
        <v>直接実施</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470</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463</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335"/>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688"/>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7"/>
      <c r="B6" s="668"/>
      <c r="C6" s="668"/>
      <c r="D6" s="668"/>
      <c r="E6" s="668"/>
      <c r="F6" s="669"/>
      <c r="G6" s="322"/>
      <c r="H6" s="323"/>
      <c r="I6" s="323"/>
      <c r="J6" s="323"/>
      <c r="K6" s="323"/>
      <c r="L6" s="323"/>
      <c r="M6" s="323"/>
      <c r="N6" s="323"/>
      <c r="O6" s="324"/>
      <c r="P6" s="197"/>
      <c r="Q6" s="197"/>
      <c r="R6" s="197"/>
      <c r="S6" s="197"/>
      <c r="T6" s="197"/>
      <c r="U6" s="197"/>
      <c r="V6" s="197"/>
      <c r="W6" s="197"/>
      <c r="X6" s="198"/>
      <c r="Y6" s="120" t="s">
        <v>15</v>
      </c>
      <c r="Z6" s="121"/>
      <c r="AA6" s="171"/>
      <c r="AB6" s="679" t="s">
        <v>464</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335"/>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688"/>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7"/>
      <c r="B11" s="668"/>
      <c r="C11" s="668"/>
      <c r="D11" s="668"/>
      <c r="E11" s="668"/>
      <c r="F11" s="669"/>
      <c r="G11" s="322"/>
      <c r="H11" s="323"/>
      <c r="I11" s="323"/>
      <c r="J11" s="323"/>
      <c r="K11" s="323"/>
      <c r="L11" s="323"/>
      <c r="M11" s="323"/>
      <c r="N11" s="323"/>
      <c r="O11" s="324"/>
      <c r="P11" s="197"/>
      <c r="Q11" s="197"/>
      <c r="R11" s="197"/>
      <c r="S11" s="197"/>
      <c r="T11" s="197"/>
      <c r="U11" s="197"/>
      <c r="V11" s="197"/>
      <c r="W11" s="197"/>
      <c r="X11" s="198"/>
      <c r="Y11" s="120" t="s">
        <v>15</v>
      </c>
      <c r="Z11" s="121"/>
      <c r="AA11" s="171"/>
      <c r="AB11" s="679"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335"/>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688"/>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7"/>
      <c r="B16" s="668"/>
      <c r="C16" s="668"/>
      <c r="D16" s="668"/>
      <c r="E16" s="668"/>
      <c r="F16" s="669"/>
      <c r="G16" s="322"/>
      <c r="H16" s="323"/>
      <c r="I16" s="323"/>
      <c r="J16" s="323"/>
      <c r="K16" s="323"/>
      <c r="L16" s="323"/>
      <c r="M16" s="323"/>
      <c r="N16" s="323"/>
      <c r="O16" s="324"/>
      <c r="P16" s="197"/>
      <c r="Q16" s="197"/>
      <c r="R16" s="197"/>
      <c r="S16" s="197"/>
      <c r="T16" s="197"/>
      <c r="U16" s="197"/>
      <c r="V16" s="197"/>
      <c r="W16" s="197"/>
      <c r="X16" s="198"/>
      <c r="Y16" s="120" t="s">
        <v>15</v>
      </c>
      <c r="Z16" s="121"/>
      <c r="AA16" s="171"/>
      <c r="AB16" s="679"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335"/>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688"/>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7"/>
      <c r="B21" s="668"/>
      <c r="C21" s="668"/>
      <c r="D21" s="668"/>
      <c r="E21" s="668"/>
      <c r="F21" s="669"/>
      <c r="G21" s="322"/>
      <c r="H21" s="323"/>
      <c r="I21" s="323"/>
      <c r="J21" s="323"/>
      <c r="K21" s="323"/>
      <c r="L21" s="323"/>
      <c r="M21" s="323"/>
      <c r="N21" s="323"/>
      <c r="O21" s="324"/>
      <c r="P21" s="197"/>
      <c r="Q21" s="197"/>
      <c r="R21" s="197"/>
      <c r="S21" s="197"/>
      <c r="T21" s="197"/>
      <c r="U21" s="197"/>
      <c r="V21" s="197"/>
      <c r="W21" s="197"/>
      <c r="X21" s="198"/>
      <c r="Y21" s="120" t="s">
        <v>15</v>
      </c>
      <c r="Z21" s="121"/>
      <c r="AA21" s="171"/>
      <c r="AB21" s="679" t="s">
        <v>465</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466</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335"/>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688"/>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7"/>
      <c r="B26" s="668"/>
      <c r="C26" s="668"/>
      <c r="D26" s="668"/>
      <c r="E26" s="668"/>
      <c r="F26" s="669"/>
      <c r="G26" s="322"/>
      <c r="H26" s="323"/>
      <c r="I26" s="323"/>
      <c r="J26" s="323"/>
      <c r="K26" s="323"/>
      <c r="L26" s="323"/>
      <c r="M26" s="323"/>
      <c r="N26" s="323"/>
      <c r="O26" s="324"/>
      <c r="P26" s="197"/>
      <c r="Q26" s="197"/>
      <c r="R26" s="197"/>
      <c r="S26" s="197"/>
      <c r="T26" s="197"/>
      <c r="U26" s="197"/>
      <c r="V26" s="197"/>
      <c r="W26" s="197"/>
      <c r="X26" s="198"/>
      <c r="Y26" s="120" t="s">
        <v>15</v>
      </c>
      <c r="Z26" s="121"/>
      <c r="AA26" s="171"/>
      <c r="AB26" s="679" t="s">
        <v>465</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463</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335"/>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688"/>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7"/>
      <c r="B31" s="668"/>
      <c r="C31" s="668"/>
      <c r="D31" s="668"/>
      <c r="E31" s="668"/>
      <c r="F31" s="669"/>
      <c r="G31" s="322"/>
      <c r="H31" s="323"/>
      <c r="I31" s="323"/>
      <c r="J31" s="323"/>
      <c r="K31" s="323"/>
      <c r="L31" s="323"/>
      <c r="M31" s="323"/>
      <c r="N31" s="323"/>
      <c r="O31" s="324"/>
      <c r="P31" s="197"/>
      <c r="Q31" s="197"/>
      <c r="R31" s="197"/>
      <c r="S31" s="197"/>
      <c r="T31" s="197"/>
      <c r="U31" s="197"/>
      <c r="V31" s="197"/>
      <c r="W31" s="197"/>
      <c r="X31" s="198"/>
      <c r="Y31" s="120" t="s">
        <v>15</v>
      </c>
      <c r="Z31" s="121"/>
      <c r="AA31" s="171"/>
      <c r="AB31" s="679" t="s">
        <v>464</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466</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335"/>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688"/>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7"/>
      <c r="B36" s="668"/>
      <c r="C36" s="668"/>
      <c r="D36" s="668"/>
      <c r="E36" s="668"/>
      <c r="F36" s="669"/>
      <c r="G36" s="322"/>
      <c r="H36" s="323"/>
      <c r="I36" s="323"/>
      <c r="J36" s="323"/>
      <c r="K36" s="323"/>
      <c r="L36" s="323"/>
      <c r="M36" s="323"/>
      <c r="N36" s="323"/>
      <c r="O36" s="324"/>
      <c r="P36" s="197"/>
      <c r="Q36" s="197"/>
      <c r="R36" s="197"/>
      <c r="S36" s="197"/>
      <c r="T36" s="197"/>
      <c r="U36" s="197"/>
      <c r="V36" s="197"/>
      <c r="W36" s="197"/>
      <c r="X36" s="198"/>
      <c r="Y36" s="120" t="s">
        <v>15</v>
      </c>
      <c r="Z36" s="121"/>
      <c r="AA36" s="171"/>
      <c r="AB36" s="679" t="s">
        <v>465</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466</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335"/>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688"/>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7"/>
      <c r="B41" s="668"/>
      <c r="C41" s="668"/>
      <c r="D41" s="668"/>
      <c r="E41" s="668"/>
      <c r="F41" s="669"/>
      <c r="G41" s="322"/>
      <c r="H41" s="323"/>
      <c r="I41" s="323"/>
      <c r="J41" s="323"/>
      <c r="K41" s="323"/>
      <c r="L41" s="323"/>
      <c r="M41" s="323"/>
      <c r="N41" s="323"/>
      <c r="O41" s="324"/>
      <c r="P41" s="197"/>
      <c r="Q41" s="197"/>
      <c r="R41" s="197"/>
      <c r="S41" s="197"/>
      <c r="T41" s="197"/>
      <c r="U41" s="197"/>
      <c r="V41" s="197"/>
      <c r="W41" s="197"/>
      <c r="X41" s="198"/>
      <c r="Y41" s="120" t="s">
        <v>15</v>
      </c>
      <c r="Z41" s="121"/>
      <c r="AA41" s="171"/>
      <c r="AB41" s="679" t="s">
        <v>465</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466</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335"/>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688"/>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7"/>
      <c r="B46" s="668"/>
      <c r="C46" s="668"/>
      <c r="D46" s="668"/>
      <c r="E46" s="668"/>
      <c r="F46" s="669"/>
      <c r="G46" s="322"/>
      <c r="H46" s="323"/>
      <c r="I46" s="323"/>
      <c r="J46" s="323"/>
      <c r="K46" s="323"/>
      <c r="L46" s="323"/>
      <c r="M46" s="323"/>
      <c r="N46" s="323"/>
      <c r="O46" s="324"/>
      <c r="P46" s="197"/>
      <c r="Q46" s="197"/>
      <c r="R46" s="197"/>
      <c r="S46" s="197"/>
      <c r="T46" s="197"/>
      <c r="U46" s="197"/>
      <c r="V46" s="197"/>
      <c r="W46" s="197"/>
      <c r="X46" s="198"/>
      <c r="Y46" s="120" t="s">
        <v>15</v>
      </c>
      <c r="Z46" s="121"/>
      <c r="AA46" s="171"/>
      <c r="AB46" s="679" t="s">
        <v>465</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463</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335"/>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688"/>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7"/>
      <c r="B51" s="668"/>
      <c r="C51" s="668"/>
      <c r="D51" s="668"/>
      <c r="E51" s="668"/>
      <c r="F51" s="669"/>
      <c r="G51" s="322"/>
      <c r="H51" s="323"/>
      <c r="I51" s="323"/>
      <c r="J51" s="323"/>
      <c r="K51" s="323"/>
      <c r="L51" s="323"/>
      <c r="M51" s="323"/>
      <c r="N51" s="323"/>
      <c r="O51" s="324"/>
      <c r="P51" s="197"/>
      <c r="Q51" s="197"/>
      <c r="R51" s="197"/>
      <c r="S51" s="197"/>
      <c r="T51" s="197"/>
      <c r="U51" s="197"/>
      <c r="V51" s="197"/>
      <c r="W51" s="197"/>
      <c r="X51" s="198"/>
      <c r="Y51" s="120" t="s">
        <v>15</v>
      </c>
      <c r="Z51" s="121"/>
      <c r="AA51" s="171"/>
      <c r="AB51" s="689" t="s">
        <v>464</v>
      </c>
      <c r="AC51" s="690"/>
      <c r="AD51" s="690"/>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1" t="s">
        <v>34</v>
      </c>
      <c r="B2" s="692"/>
      <c r="C2" s="692"/>
      <c r="D2" s="692"/>
      <c r="E2" s="692"/>
      <c r="F2" s="693"/>
      <c r="G2" s="387" t="s">
        <v>371</v>
      </c>
      <c r="H2" s="388"/>
      <c r="I2" s="388"/>
      <c r="J2" s="388"/>
      <c r="K2" s="388"/>
      <c r="L2" s="388"/>
      <c r="M2" s="388"/>
      <c r="N2" s="388"/>
      <c r="O2" s="388"/>
      <c r="P2" s="388"/>
      <c r="Q2" s="388"/>
      <c r="R2" s="388"/>
      <c r="S2" s="388"/>
      <c r="T2" s="388"/>
      <c r="U2" s="388"/>
      <c r="V2" s="388"/>
      <c r="W2" s="388"/>
      <c r="X2" s="388"/>
      <c r="Y2" s="388"/>
      <c r="Z2" s="388"/>
      <c r="AA2" s="388"/>
      <c r="AB2" s="389"/>
      <c r="AC2" s="387" t="s">
        <v>460</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4"/>
      <c r="B3" s="695"/>
      <c r="C3" s="695"/>
      <c r="D3" s="695"/>
      <c r="E3" s="695"/>
      <c r="F3" s="696"/>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4"/>
      <c r="B4" s="695"/>
      <c r="C4" s="695"/>
      <c r="D4" s="695"/>
      <c r="E4" s="695"/>
      <c r="F4" s="696"/>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4"/>
      <c r="B15" s="695"/>
      <c r="C15" s="695"/>
      <c r="D15" s="695"/>
      <c r="E15" s="695"/>
      <c r="F15" s="696"/>
      <c r="G15" s="387" t="s">
        <v>372</v>
      </c>
      <c r="H15" s="388"/>
      <c r="I15" s="388"/>
      <c r="J15" s="388"/>
      <c r="K15" s="388"/>
      <c r="L15" s="388"/>
      <c r="M15" s="388"/>
      <c r="N15" s="388"/>
      <c r="O15" s="388"/>
      <c r="P15" s="388"/>
      <c r="Q15" s="388"/>
      <c r="R15" s="388"/>
      <c r="S15" s="388"/>
      <c r="T15" s="388"/>
      <c r="U15" s="388"/>
      <c r="V15" s="388"/>
      <c r="W15" s="388"/>
      <c r="X15" s="388"/>
      <c r="Y15" s="388"/>
      <c r="Z15" s="388"/>
      <c r="AA15" s="388"/>
      <c r="AB15" s="389"/>
      <c r="AC15" s="387" t="s">
        <v>373</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4"/>
      <c r="B16" s="695"/>
      <c r="C16" s="695"/>
      <c r="D16" s="695"/>
      <c r="E16" s="695"/>
      <c r="F16" s="696"/>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4"/>
      <c r="B17" s="695"/>
      <c r="C17" s="695"/>
      <c r="D17" s="695"/>
      <c r="E17" s="695"/>
      <c r="F17" s="69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4"/>
      <c r="B28" s="695"/>
      <c r="C28" s="695"/>
      <c r="D28" s="695"/>
      <c r="E28" s="695"/>
      <c r="F28" s="696"/>
      <c r="G28" s="387" t="s">
        <v>374</v>
      </c>
      <c r="H28" s="388"/>
      <c r="I28" s="388"/>
      <c r="J28" s="388"/>
      <c r="K28" s="388"/>
      <c r="L28" s="388"/>
      <c r="M28" s="388"/>
      <c r="N28" s="388"/>
      <c r="O28" s="388"/>
      <c r="P28" s="388"/>
      <c r="Q28" s="388"/>
      <c r="R28" s="388"/>
      <c r="S28" s="388"/>
      <c r="T28" s="388"/>
      <c r="U28" s="388"/>
      <c r="V28" s="388"/>
      <c r="W28" s="388"/>
      <c r="X28" s="388"/>
      <c r="Y28" s="388"/>
      <c r="Z28" s="388"/>
      <c r="AA28" s="388"/>
      <c r="AB28" s="389"/>
      <c r="AC28" s="387" t="s">
        <v>375</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4"/>
      <c r="B29" s="695"/>
      <c r="C29" s="695"/>
      <c r="D29" s="695"/>
      <c r="E29" s="695"/>
      <c r="F29" s="696"/>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4"/>
      <c r="B30" s="695"/>
      <c r="C30" s="695"/>
      <c r="D30" s="695"/>
      <c r="E30" s="695"/>
      <c r="F30" s="69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4"/>
      <c r="B41" s="695"/>
      <c r="C41" s="695"/>
      <c r="D41" s="695"/>
      <c r="E41" s="695"/>
      <c r="F41" s="696"/>
      <c r="G41" s="387" t="s">
        <v>376</v>
      </c>
      <c r="H41" s="388"/>
      <c r="I41" s="388"/>
      <c r="J41" s="388"/>
      <c r="K41" s="388"/>
      <c r="L41" s="388"/>
      <c r="M41" s="388"/>
      <c r="N41" s="388"/>
      <c r="O41" s="388"/>
      <c r="P41" s="388"/>
      <c r="Q41" s="388"/>
      <c r="R41" s="388"/>
      <c r="S41" s="388"/>
      <c r="T41" s="388"/>
      <c r="U41" s="388"/>
      <c r="V41" s="388"/>
      <c r="W41" s="388"/>
      <c r="X41" s="388"/>
      <c r="Y41" s="388"/>
      <c r="Z41" s="388"/>
      <c r="AA41" s="388"/>
      <c r="AB41" s="389"/>
      <c r="AC41" s="387" t="s">
        <v>377</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4"/>
      <c r="B42" s="695"/>
      <c r="C42" s="695"/>
      <c r="D42" s="695"/>
      <c r="E42" s="695"/>
      <c r="F42" s="696"/>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4"/>
      <c r="B43" s="695"/>
      <c r="C43" s="695"/>
      <c r="D43" s="695"/>
      <c r="E43" s="695"/>
      <c r="F43" s="69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691" t="s">
        <v>34</v>
      </c>
      <c r="B55" s="692"/>
      <c r="C55" s="692"/>
      <c r="D55" s="692"/>
      <c r="E55" s="692"/>
      <c r="F55" s="693"/>
      <c r="G55" s="387" t="s">
        <v>378</v>
      </c>
      <c r="H55" s="388"/>
      <c r="I55" s="388"/>
      <c r="J55" s="388"/>
      <c r="K55" s="388"/>
      <c r="L55" s="388"/>
      <c r="M55" s="388"/>
      <c r="N55" s="388"/>
      <c r="O55" s="388"/>
      <c r="P55" s="388"/>
      <c r="Q55" s="388"/>
      <c r="R55" s="388"/>
      <c r="S55" s="388"/>
      <c r="T55" s="388"/>
      <c r="U55" s="388"/>
      <c r="V55" s="388"/>
      <c r="W55" s="388"/>
      <c r="X55" s="388"/>
      <c r="Y55" s="388"/>
      <c r="Z55" s="388"/>
      <c r="AA55" s="388"/>
      <c r="AB55" s="389"/>
      <c r="AC55" s="387" t="s">
        <v>379</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4"/>
      <c r="B56" s="695"/>
      <c r="C56" s="695"/>
      <c r="D56" s="695"/>
      <c r="E56" s="695"/>
      <c r="F56" s="696"/>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4"/>
      <c r="B57" s="695"/>
      <c r="C57" s="695"/>
      <c r="D57" s="695"/>
      <c r="E57" s="695"/>
      <c r="F57" s="69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4"/>
      <c r="B68" s="695"/>
      <c r="C68" s="695"/>
      <c r="D68" s="695"/>
      <c r="E68" s="695"/>
      <c r="F68" s="696"/>
      <c r="G68" s="387" t="s">
        <v>380</v>
      </c>
      <c r="H68" s="388"/>
      <c r="I68" s="388"/>
      <c r="J68" s="388"/>
      <c r="K68" s="388"/>
      <c r="L68" s="388"/>
      <c r="M68" s="388"/>
      <c r="N68" s="388"/>
      <c r="O68" s="388"/>
      <c r="P68" s="388"/>
      <c r="Q68" s="388"/>
      <c r="R68" s="388"/>
      <c r="S68" s="388"/>
      <c r="T68" s="388"/>
      <c r="U68" s="388"/>
      <c r="V68" s="388"/>
      <c r="W68" s="388"/>
      <c r="X68" s="388"/>
      <c r="Y68" s="388"/>
      <c r="Z68" s="388"/>
      <c r="AA68" s="388"/>
      <c r="AB68" s="389"/>
      <c r="AC68" s="387" t="s">
        <v>381</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4"/>
      <c r="B69" s="695"/>
      <c r="C69" s="695"/>
      <c r="D69" s="695"/>
      <c r="E69" s="695"/>
      <c r="F69" s="696"/>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4"/>
      <c r="B70" s="695"/>
      <c r="C70" s="695"/>
      <c r="D70" s="695"/>
      <c r="E70" s="695"/>
      <c r="F70" s="69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4"/>
      <c r="B81" s="695"/>
      <c r="C81" s="695"/>
      <c r="D81" s="695"/>
      <c r="E81" s="695"/>
      <c r="F81" s="696"/>
      <c r="G81" s="387" t="s">
        <v>382</v>
      </c>
      <c r="H81" s="388"/>
      <c r="I81" s="388"/>
      <c r="J81" s="388"/>
      <c r="K81" s="388"/>
      <c r="L81" s="388"/>
      <c r="M81" s="388"/>
      <c r="N81" s="388"/>
      <c r="O81" s="388"/>
      <c r="P81" s="388"/>
      <c r="Q81" s="388"/>
      <c r="R81" s="388"/>
      <c r="S81" s="388"/>
      <c r="T81" s="388"/>
      <c r="U81" s="388"/>
      <c r="V81" s="388"/>
      <c r="W81" s="388"/>
      <c r="X81" s="388"/>
      <c r="Y81" s="388"/>
      <c r="Z81" s="388"/>
      <c r="AA81" s="388"/>
      <c r="AB81" s="389"/>
      <c r="AC81" s="387" t="s">
        <v>383</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4"/>
      <c r="B82" s="695"/>
      <c r="C82" s="695"/>
      <c r="D82" s="695"/>
      <c r="E82" s="695"/>
      <c r="F82" s="696"/>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4"/>
      <c r="B83" s="695"/>
      <c r="C83" s="695"/>
      <c r="D83" s="695"/>
      <c r="E83" s="695"/>
      <c r="F83" s="69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4"/>
      <c r="B94" s="695"/>
      <c r="C94" s="695"/>
      <c r="D94" s="695"/>
      <c r="E94" s="695"/>
      <c r="F94" s="696"/>
      <c r="G94" s="387" t="s">
        <v>384</v>
      </c>
      <c r="H94" s="388"/>
      <c r="I94" s="388"/>
      <c r="J94" s="388"/>
      <c r="K94" s="388"/>
      <c r="L94" s="388"/>
      <c r="M94" s="388"/>
      <c r="N94" s="388"/>
      <c r="O94" s="388"/>
      <c r="P94" s="388"/>
      <c r="Q94" s="388"/>
      <c r="R94" s="388"/>
      <c r="S94" s="388"/>
      <c r="T94" s="388"/>
      <c r="U94" s="388"/>
      <c r="V94" s="388"/>
      <c r="W94" s="388"/>
      <c r="X94" s="388"/>
      <c r="Y94" s="388"/>
      <c r="Z94" s="388"/>
      <c r="AA94" s="388"/>
      <c r="AB94" s="389"/>
      <c r="AC94" s="387" t="s">
        <v>385</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4"/>
      <c r="B95" s="695"/>
      <c r="C95" s="695"/>
      <c r="D95" s="695"/>
      <c r="E95" s="695"/>
      <c r="F95" s="696"/>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4"/>
      <c r="B96" s="695"/>
      <c r="C96" s="695"/>
      <c r="D96" s="695"/>
      <c r="E96" s="695"/>
      <c r="F96" s="69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691" t="s">
        <v>34</v>
      </c>
      <c r="B108" s="692"/>
      <c r="C108" s="692"/>
      <c r="D108" s="692"/>
      <c r="E108" s="692"/>
      <c r="F108" s="693"/>
      <c r="G108" s="387" t="s">
        <v>386</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387</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4"/>
      <c r="B109" s="695"/>
      <c r="C109" s="695"/>
      <c r="D109" s="695"/>
      <c r="E109" s="695"/>
      <c r="F109" s="696"/>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4"/>
      <c r="B110" s="695"/>
      <c r="C110" s="695"/>
      <c r="D110" s="695"/>
      <c r="E110" s="695"/>
      <c r="F110" s="69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4"/>
      <c r="B121" s="695"/>
      <c r="C121" s="695"/>
      <c r="D121" s="695"/>
      <c r="E121" s="695"/>
      <c r="F121" s="696"/>
      <c r="G121" s="387" t="s">
        <v>408</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388</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4"/>
      <c r="B122" s="695"/>
      <c r="C122" s="695"/>
      <c r="D122" s="695"/>
      <c r="E122" s="695"/>
      <c r="F122" s="696"/>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4"/>
      <c r="B123" s="695"/>
      <c r="C123" s="695"/>
      <c r="D123" s="695"/>
      <c r="E123" s="695"/>
      <c r="F123" s="69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4"/>
      <c r="B134" s="695"/>
      <c r="C134" s="695"/>
      <c r="D134" s="695"/>
      <c r="E134" s="695"/>
      <c r="F134" s="696"/>
      <c r="G134" s="387" t="s">
        <v>389</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390</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4"/>
      <c r="B135" s="695"/>
      <c r="C135" s="695"/>
      <c r="D135" s="695"/>
      <c r="E135" s="695"/>
      <c r="F135" s="696"/>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4"/>
      <c r="B136" s="695"/>
      <c r="C136" s="695"/>
      <c r="D136" s="695"/>
      <c r="E136" s="695"/>
      <c r="F136" s="69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4"/>
      <c r="B147" s="695"/>
      <c r="C147" s="695"/>
      <c r="D147" s="695"/>
      <c r="E147" s="695"/>
      <c r="F147" s="696"/>
      <c r="G147" s="387" t="s">
        <v>391</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392</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4"/>
      <c r="B148" s="695"/>
      <c r="C148" s="695"/>
      <c r="D148" s="695"/>
      <c r="E148" s="695"/>
      <c r="F148" s="696"/>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4"/>
      <c r="B149" s="695"/>
      <c r="C149" s="695"/>
      <c r="D149" s="695"/>
      <c r="E149" s="695"/>
      <c r="F149" s="69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691" t="s">
        <v>34</v>
      </c>
      <c r="B161" s="692"/>
      <c r="C161" s="692"/>
      <c r="D161" s="692"/>
      <c r="E161" s="692"/>
      <c r="F161" s="693"/>
      <c r="G161" s="387" t="s">
        <v>393</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394</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4"/>
      <c r="B162" s="695"/>
      <c r="C162" s="695"/>
      <c r="D162" s="695"/>
      <c r="E162" s="695"/>
      <c r="F162" s="696"/>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4"/>
      <c r="B174" s="695"/>
      <c r="C174" s="695"/>
      <c r="D174" s="695"/>
      <c r="E174" s="695"/>
      <c r="F174" s="696"/>
      <c r="G174" s="387" t="s">
        <v>395</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396</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4"/>
      <c r="B175" s="695"/>
      <c r="C175" s="695"/>
      <c r="D175" s="695"/>
      <c r="E175" s="695"/>
      <c r="F175" s="696"/>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4"/>
      <c r="B187" s="695"/>
      <c r="C187" s="695"/>
      <c r="D187" s="695"/>
      <c r="E187" s="695"/>
      <c r="F187" s="696"/>
      <c r="G187" s="387" t="s">
        <v>397</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398</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4"/>
      <c r="B188" s="695"/>
      <c r="C188" s="695"/>
      <c r="D188" s="695"/>
      <c r="E188" s="695"/>
      <c r="F188" s="696"/>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4"/>
      <c r="B200" s="695"/>
      <c r="C200" s="695"/>
      <c r="D200" s="695"/>
      <c r="E200" s="695"/>
      <c r="F200" s="696"/>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399</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4"/>
      <c r="B201" s="695"/>
      <c r="C201" s="695"/>
      <c r="D201" s="695"/>
      <c r="E201" s="695"/>
      <c r="F201" s="696"/>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87" t="s">
        <v>400</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401</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4"/>
      <c r="B215" s="695"/>
      <c r="C215" s="695"/>
      <c r="D215" s="695"/>
      <c r="E215" s="695"/>
      <c r="F215" s="696"/>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4"/>
      <c r="B227" s="695"/>
      <c r="C227" s="695"/>
      <c r="D227" s="695"/>
      <c r="E227" s="695"/>
      <c r="F227" s="696"/>
      <c r="G227" s="387" t="s">
        <v>402</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403</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4"/>
      <c r="B228" s="695"/>
      <c r="C228" s="695"/>
      <c r="D228" s="695"/>
      <c r="E228" s="695"/>
      <c r="F228" s="696"/>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4"/>
      <c r="B240" s="695"/>
      <c r="C240" s="695"/>
      <c r="D240" s="695"/>
      <c r="E240" s="695"/>
      <c r="F240" s="696"/>
      <c r="G240" s="387" t="s">
        <v>404</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405</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4"/>
      <c r="B241" s="695"/>
      <c r="C241" s="695"/>
      <c r="D241" s="695"/>
      <c r="E241" s="695"/>
      <c r="F241" s="696"/>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4"/>
      <c r="B253" s="695"/>
      <c r="C253" s="695"/>
      <c r="D253" s="695"/>
      <c r="E253" s="695"/>
      <c r="F253" s="696"/>
      <c r="G253" s="387" t="s">
        <v>406</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407</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4"/>
      <c r="B254" s="695"/>
      <c r="C254" s="695"/>
      <c r="D254" s="695"/>
      <c r="E254" s="695"/>
      <c r="F254" s="696"/>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409</v>
      </c>
      <c r="D135" s="118"/>
      <c r="E135" s="118"/>
      <c r="F135" s="118"/>
      <c r="G135" s="118"/>
      <c r="H135" s="118"/>
      <c r="I135" s="118"/>
      <c r="J135" s="118"/>
      <c r="K135" s="118"/>
      <c r="L135" s="118"/>
      <c r="M135" s="118" t="s">
        <v>410</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411</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409</v>
      </c>
      <c r="D168" s="118"/>
      <c r="E168" s="118"/>
      <c r="F168" s="118"/>
      <c r="G168" s="118"/>
      <c r="H168" s="118"/>
      <c r="I168" s="118"/>
      <c r="J168" s="118"/>
      <c r="K168" s="118"/>
      <c r="L168" s="118"/>
      <c r="M168" s="118" t="s">
        <v>410</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411</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409</v>
      </c>
      <c r="D201" s="118"/>
      <c r="E201" s="118"/>
      <c r="F201" s="118"/>
      <c r="G201" s="118"/>
      <c r="H201" s="118"/>
      <c r="I201" s="118"/>
      <c r="J201" s="118"/>
      <c r="K201" s="118"/>
      <c r="L201" s="118"/>
      <c r="M201" s="118" t="s">
        <v>410</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411</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424</v>
      </c>
      <c r="D234" s="118"/>
      <c r="E234" s="118"/>
      <c r="F234" s="118"/>
      <c r="G234" s="118"/>
      <c r="H234" s="118"/>
      <c r="I234" s="118"/>
      <c r="J234" s="118"/>
      <c r="K234" s="118"/>
      <c r="L234" s="118"/>
      <c r="M234" s="118" t="s">
        <v>425</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426</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409</v>
      </c>
      <c r="D267" s="118"/>
      <c r="E267" s="118"/>
      <c r="F267" s="118"/>
      <c r="G267" s="118"/>
      <c r="H267" s="118"/>
      <c r="I267" s="118"/>
      <c r="J267" s="118"/>
      <c r="K267" s="118"/>
      <c r="L267" s="118"/>
      <c r="M267" s="118" t="s">
        <v>410</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411</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409</v>
      </c>
      <c r="D333" s="118"/>
      <c r="E333" s="118"/>
      <c r="F333" s="118"/>
      <c r="G333" s="118"/>
      <c r="H333" s="118"/>
      <c r="I333" s="118"/>
      <c r="J333" s="118"/>
      <c r="K333" s="118"/>
      <c r="L333" s="118"/>
      <c r="M333" s="118" t="s">
        <v>410</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411</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409</v>
      </c>
      <c r="D399" s="118"/>
      <c r="E399" s="118"/>
      <c r="F399" s="118"/>
      <c r="G399" s="118"/>
      <c r="H399" s="118"/>
      <c r="I399" s="118"/>
      <c r="J399" s="118"/>
      <c r="K399" s="118"/>
      <c r="L399" s="118"/>
      <c r="M399" s="118" t="s">
        <v>410</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411</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409</v>
      </c>
      <c r="D531" s="118"/>
      <c r="E531" s="118"/>
      <c r="F531" s="118"/>
      <c r="G531" s="118"/>
      <c r="H531" s="118"/>
      <c r="I531" s="118"/>
      <c r="J531" s="118"/>
      <c r="K531" s="118"/>
      <c r="L531" s="118"/>
      <c r="M531" s="118" t="s">
        <v>410</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411</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409</v>
      </c>
      <c r="D597" s="118"/>
      <c r="E597" s="118"/>
      <c r="F597" s="118"/>
      <c r="G597" s="118"/>
      <c r="H597" s="118"/>
      <c r="I597" s="118"/>
      <c r="J597" s="118"/>
      <c r="K597" s="118"/>
      <c r="L597" s="118"/>
      <c r="M597" s="118" t="s">
        <v>410</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411</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409</v>
      </c>
      <c r="D663" s="118"/>
      <c r="E663" s="118"/>
      <c r="F663" s="118"/>
      <c r="G663" s="118"/>
      <c r="H663" s="118"/>
      <c r="I663" s="118"/>
      <c r="J663" s="118"/>
      <c r="K663" s="118"/>
      <c r="L663" s="118"/>
      <c r="M663" s="118" t="s">
        <v>410</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411</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409</v>
      </c>
      <c r="D696" s="118"/>
      <c r="E696" s="118"/>
      <c r="F696" s="118"/>
      <c r="G696" s="118"/>
      <c r="H696" s="118"/>
      <c r="I696" s="118"/>
      <c r="J696" s="118"/>
      <c r="K696" s="118"/>
      <c r="L696" s="118"/>
      <c r="M696" s="118" t="s">
        <v>410</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411</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409</v>
      </c>
      <c r="D762" s="118"/>
      <c r="E762" s="118"/>
      <c r="F762" s="118"/>
      <c r="G762" s="118"/>
      <c r="H762" s="118"/>
      <c r="I762" s="118"/>
      <c r="J762" s="118"/>
      <c r="K762" s="118"/>
      <c r="L762" s="118"/>
      <c r="M762" s="118" t="s">
        <v>410</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411</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409</v>
      </c>
      <c r="D861" s="118"/>
      <c r="E861" s="118"/>
      <c r="F861" s="118"/>
      <c r="G861" s="118"/>
      <c r="H861" s="118"/>
      <c r="I861" s="118"/>
      <c r="J861" s="118"/>
      <c r="K861" s="118"/>
      <c r="L861" s="118"/>
      <c r="M861" s="118" t="s">
        <v>410</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411</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409</v>
      </c>
      <c r="D894" s="118"/>
      <c r="E894" s="118"/>
      <c r="F894" s="118"/>
      <c r="G894" s="118"/>
      <c r="H894" s="118"/>
      <c r="I894" s="118"/>
      <c r="J894" s="118"/>
      <c r="K894" s="118"/>
      <c r="L894" s="118"/>
      <c r="M894" s="118" t="s">
        <v>410</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411</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449</v>
      </c>
      <c r="D1026" s="118"/>
      <c r="E1026" s="118"/>
      <c r="F1026" s="118"/>
      <c r="G1026" s="118"/>
      <c r="H1026" s="118"/>
      <c r="I1026" s="118"/>
      <c r="J1026" s="118"/>
      <c r="K1026" s="118"/>
      <c r="L1026" s="118"/>
      <c r="M1026" s="118" t="s">
        <v>450</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451</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409</v>
      </c>
      <c r="D1092" s="118"/>
      <c r="E1092" s="118"/>
      <c r="F1092" s="118"/>
      <c r="G1092" s="118"/>
      <c r="H1092" s="118"/>
      <c r="I1092" s="118"/>
      <c r="J1092" s="118"/>
      <c r="K1092" s="118"/>
      <c r="L1092" s="118"/>
      <c r="M1092" s="118" t="s">
        <v>410</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411</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409</v>
      </c>
      <c r="D1158" s="118"/>
      <c r="E1158" s="118"/>
      <c r="F1158" s="118"/>
      <c r="G1158" s="118"/>
      <c r="H1158" s="118"/>
      <c r="I1158" s="118"/>
      <c r="J1158" s="118"/>
      <c r="K1158" s="118"/>
      <c r="L1158" s="118"/>
      <c r="M1158" s="118" t="s">
        <v>410</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411</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2015-06-26T07:58:31Z</cp:lastPrinted>
  <dcterms:created xsi:type="dcterms:W3CDTF">2012-03-13T00:50:25Z</dcterms:created>
  <dcterms:modified xsi:type="dcterms:W3CDTF">2015-07-07T16:40:01Z</dcterms:modified>
</cp:coreProperties>
</file>