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業務勘定" sheetId="1" r:id="rId1"/>
  </sheets>
  <externalReferences>
    <externalReference r:id="rId4"/>
  </externalReferences>
  <definedNames>
    <definedName name="_xlnm._FilterDatabase" localSheetId="0" hidden="1">'業務勘定'!$A$5:$IC$16</definedName>
    <definedName name="_xlnm.Print_Area" localSheetId="0">'業務勘定'!$A$1:$I$51</definedName>
    <definedName name="_xlnm.Print_Titles" localSheetId="0">'業務勘定'!$1:$5</definedName>
    <definedName name="公益法人リスト" localSheetId="0">#REF!</definedName>
    <definedName name="公益法人リスト">#REF!</definedName>
    <definedName name="公益法人一覧" localSheetId="0">#REF!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<sst xmlns="http://schemas.openxmlformats.org/spreadsheetml/2006/main" count="241" uniqueCount="179">
  <si>
    <t>一般競争入札</t>
  </si>
  <si>
    <t>（単位：円）</t>
  </si>
  <si>
    <t>指名競争入札</t>
  </si>
  <si>
    <t>番号</t>
  </si>
  <si>
    <t>物品役務等の名称
及びその明細</t>
  </si>
  <si>
    <t>契約の相手方
法人名称</t>
  </si>
  <si>
    <t>契約形態の別</t>
  </si>
  <si>
    <t>契約金額</t>
  </si>
  <si>
    <t>契約
締結日</t>
  </si>
  <si>
    <t>概要</t>
  </si>
  <si>
    <t>部局等名</t>
  </si>
  <si>
    <t>備考</t>
  </si>
  <si>
    <t>随意契約（競争性あり・少額随契）</t>
  </si>
  <si>
    <t>随意契約（競争性あり・少額随契以外）</t>
  </si>
  <si>
    <t>平成２３年度　東日本大震災における道路被害及び復旧・復興支援に関する検討業務（第1回変更）</t>
  </si>
  <si>
    <t>（株）長大</t>
  </si>
  <si>
    <t>随意契約（企画競争）</t>
  </si>
  <si>
    <t>道路局環境安全課構造第二係
tel：03-5253-8495</t>
  </si>
  <si>
    <t>道路局環境安全課道路環境調査室環境対策係
tel：03-5253-8497</t>
  </si>
  <si>
    <t>多様な入札・契約方式の改善に関する調査検討業務（第１回変更）</t>
  </si>
  <si>
    <t>国土技術政策総合研究所総合技術政策研究センター建設マネジメント技術研究室
tel：029-864-4239</t>
  </si>
  <si>
    <t>随意契約（競争性なし）</t>
  </si>
  <si>
    <t>公共事業の事業評価にかかる不確実性等に関する調査業務（第１回変更）</t>
  </si>
  <si>
    <t>（株）三菱総合研究所</t>
  </si>
  <si>
    <t>平成２３年度公共工事総合評価方式の実施状況に関する調査・分析業務（第１回変更）</t>
  </si>
  <si>
    <t>平成２３年度積算実績ＤＢシステム改良及び積算実績データ分析業務（第１回変更）</t>
  </si>
  <si>
    <t>（財）日本建設情報総合センター</t>
  </si>
  <si>
    <t>一般競争入札（総合評価方式）</t>
  </si>
  <si>
    <t>国土技術政策総合研究所総合技術政策研究センター建設システム課
tel：029-864 -2677</t>
  </si>
  <si>
    <t>事業評価カルテシステム改良業務（第１回変更）</t>
  </si>
  <si>
    <t>（株）長大</t>
  </si>
  <si>
    <t>調査・設計等分野における総合評価落札方式の導入効果分析・運用改善に関する業務（１回変更）</t>
  </si>
  <si>
    <t>（財）国土技術研究センター</t>
  </si>
  <si>
    <t xml:space="preserve">国土技術政策総合研究所
総合技術政策研究センター建設マネジメント技術研究室
tel : 029-864-4239   </t>
  </si>
  <si>
    <t>浜通り早期復旧支援経路検討調査</t>
  </si>
  <si>
    <t>（株）福山コンサルタント　東北事業部</t>
  </si>
  <si>
    <t>１．震災後の道路交通現況を踏まえ、浜通り地方の交通確保・復興支援に資する道路網についての検討</t>
  </si>
  <si>
    <t>磐城国道事務所調査課調査係
tel：0246-23-0963</t>
  </si>
  <si>
    <t>補正</t>
  </si>
  <si>
    <t>高齢社会における北陸地方での地域支援のあり方検討業務（変更）</t>
  </si>
  <si>
    <t>随意契約（公募）</t>
  </si>
  <si>
    <t>企画部広域計画課計画調整係tel：025-370-6687</t>
  </si>
  <si>
    <t>環境影響評価法改正に伴う道路事業における新たな環境影響評価制度等の検討業務</t>
  </si>
  <si>
    <t>（株）三菱総合研究所＆（財）計量計画研究所</t>
  </si>
  <si>
    <t>１．SEA制度化、事後報告書作成の義務化等に関わる論点整理　２．関係省庁協議資料の作成　３．道路事業に関する主務省令作成に向けた論点整理　４．大規模災害における計画策定等のあり方に関する調査</t>
  </si>
  <si>
    <t>（株）建設技術研究所</t>
  </si>
  <si>
    <t>【会計名：社会資本整備事業特別会計　業務勘定】</t>
  </si>
  <si>
    <t>開発技建(株)</t>
  </si>
  <si>
    <t>当初契約（第２四半期）の７番へ記載</t>
  </si>
  <si>
    <t>当初契約（第３四半期）の２番へ記載</t>
  </si>
  <si>
    <t>当初契約（第２四半期）の３番へ記載</t>
  </si>
  <si>
    <t>当初契約（第１四半期）の２番へ記載</t>
  </si>
  <si>
    <t>当初契約（第２四半期）の１１番へ記載</t>
  </si>
  <si>
    <t>当初契約（第３四半期）の３番へ記載</t>
  </si>
  <si>
    <t>当初契約（第２四半期）の８番へ記載</t>
  </si>
  <si>
    <t>当初契約（第１四半期）の１番へ記載</t>
  </si>
  <si>
    <t>多機能型携帯電話を活用した地域情報・緊急情報等の伝達システムの検討調査業務（第1回変更）</t>
  </si>
  <si>
    <t>(株)長大</t>
  </si>
  <si>
    <t>スマートフォン,Wi-Fi（ワイファイ）を活用して地域情報・緊急情報を発信するモデル実験を行い、情報提供の仕組みの有効性等を検証。</t>
  </si>
  <si>
    <t>北海道開発局開発監理部開発調整課開発専門官
tel：011-709-2311（内5477）</t>
  </si>
  <si>
    <t>河川193,769
道路310,231</t>
  </si>
  <si>
    <t>航空機安全に係る国際連携強化調査（平成２３年度）</t>
  </si>
  <si>
    <t>（財）航空輸送技術研究センター</t>
  </si>
  <si>
    <t>欧米等の諸外国で導入が進められている簡易型の航空機用チャイルドシートについて、我が国でも諸外国と連携を図りつつ導入に向けた取り組みを行うべく、諸外国の現状調査、安全性評価、運用上の要件調査を行い、その結果をとりまとめた報告書。</t>
  </si>
  <si>
    <t>航空局
航空機安全課技術係
内線50244</t>
  </si>
  <si>
    <t>加齢航空機乗組員同士の乗務等に関する調査</t>
  </si>
  <si>
    <t>（財）航空医学研究センター</t>
  </si>
  <si>
    <t>平成２２年５月の「国土交通省成長戦略会議」の規制改革検討リストに加齢乗員同士の乗務等が明記されたことに加え、米国では既に国内線に限り加齢乗員同士の乗務が可能となっていること及び我が国における加齢乗員の増加に鑑み、乗員政策の一環として、医学面等から加齢乗員同士の乗務の諸課題等について検討を行ったもの。</t>
  </si>
  <si>
    <t>航空局
運航安全課運送技術第二係
内線50124</t>
  </si>
  <si>
    <t>航空機安全性向上専門調査（平成２３年度）</t>
  </si>
  <si>
    <t>（株）ＪＡＬエアロ・コンサルティング</t>
  </si>
  <si>
    <t>海外における汎用電子機器を利用したElectoric Flight Bag(EFB)について、当該機器を装備した場合に必要な手続き及び安全性に関する技術的な要件に関する米国連邦航空局、航空運送事業者、航空機製造者等の対応状況の調査を行った結果についてとりまとめた報告書。</t>
  </si>
  <si>
    <t>東日本大震災で被災した地域鉄道の利用促進策・経営安定化策の検討のため、これまでの取り組みの評価をまとめた報告書</t>
  </si>
  <si>
    <t>鉄道局鉄道事業課地域鉄道支援室企画調整係
tel：03-5253-8539</t>
  </si>
  <si>
    <t>（社）海外鉄道技術協力協会
（株）三菱総合研究所</t>
  </si>
  <si>
    <t>鉄道局国際課
tel: 03-5253-8527</t>
  </si>
  <si>
    <t>ノルウェーにおける高速鉄道計画の概要および、同計画に関してノルウェー政府が実施したフィージビリティスタディの結果について調査するとともに、同計画において我が国鉄道システムの優位性を発揮できる事項について検討を行った報告書。</t>
  </si>
  <si>
    <t>鉄軌道輸送の安全性を高めるには、鉄道係員の取扱いが適切に遂行されることが重要であることから、ヒューマンエラー等を防止する対策の手法として運転状況記録装置等を有効に活用する方法の調査等を行った報告書</t>
  </si>
  <si>
    <t>鉄道局安全監理官室安全企画係
tel：03-5253-8548</t>
  </si>
  <si>
    <t>ホームドアの実態調査を行い、規格化すべき事項の問題整理を行った。</t>
  </si>
  <si>
    <t>鉄道局技術企画課調査係
tel：03-5253-8111
（内40-713）</t>
  </si>
  <si>
    <t>（財）沿岸技術研究センター</t>
  </si>
  <si>
    <t>国土技術政策総合研究所
沿岸防災研究室
046-844-5018(代表)</t>
  </si>
  <si>
    <t>釧路地方における外国人旅行者の移動容易化のための言語バリアフリー化調査</t>
  </si>
  <si>
    <t>（社）北海道開発技術センター</t>
  </si>
  <si>
    <t>釧路地方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</si>
  <si>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北海道運輸局総務部会計課調度管財係
tel：011-290-2713</t>
  </si>
  <si>
    <t>登別市における外国人旅行者の移動容易化のための言語バリアフリー化調査</t>
  </si>
  <si>
    <t>（株）ＪＴＢ北海道</t>
  </si>
  <si>
    <t>登別市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</si>
  <si>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小樽市における外国人旅行者の移動容易化のための言語バリアフリー化調査</t>
  </si>
  <si>
    <t>（株）ドーコン</t>
  </si>
  <si>
    <t>小樽市を訪れる外国人旅行者が交通拠点から目的地へ容易に移動することができる環境づくりに有効な方法について、関係自治体・事業者等との検討を踏まえながら調査・効果検証を行い、整備モデルの構築がとりまとめられた報告書。</t>
  </si>
  <si>
    <t>北海道におけるスポーツ観光戦略作成に関する調査業務契約</t>
  </si>
  <si>
    <t>（株）スポーツビジネス研究所</t>
  </si>
  <si>
    <t>随意契約（少額随契）</t>
  </si>
  <si>
    <t>現在の北海道におけるスポーツ観光の現状や課題を調査整理し、北海道におけるスポーツ観光戦略が提案された報告書。</t>
  </si>
  <si>
    <t>４６都府県居住者の「北海道観光」に関する意識調査業務請負契約</t>
  </si>
  <si>
    <t>（株）ビデオリサーチ北海道支社</t>
  </si>
  <si>
    <t>北海道観光を考える上で不可欠な道外に居住する国内・国外旅行経験のある２０～６９歳男女に北海道観光に関する意識調査を実施したインターネット調査の報告書。</t>
  </si>
  <si>
    <t>船員の災害発生実態調査</t>
  </si>
  <si>
    <t>船員災害防止基本計画の策定にあたり、その基礎データとするため、平成22年度の災害発生事例を調査し、船員労働災害の要因を分析した報告書。</t>
  </si>
  <si>
    <t>海事局運航労務課安全衛生係
tel：03-5253-8652</t>
  </si>
  <si>
    <t>中小造船業経営実態調査</t>
  </si>
  <si>
    <t>公認会計士　柿島　勝</t>
  </si>
  <si>
    <t>海事局船舶産業課造船施設係
tel：03-5253-8634</t>
  </si>
  <si>
    <t>海外鋼材の納入スキームに係る実態調査</t>
  </si>
  <si>
    <t>（株）三造エムテック</t>
  </si>
  <si>
    <t>小型漁船の建造技能高度化支援事業</t>
  </si>
  <si>
    <t>（社）日本舟艇工業会、ヤマハ発動機（株）、ヤンマー舶用システム（株）</t>
  </si>
  <si>
    <t>東日本大震災により、壊滅的な被害を受けた東北地方の造船所では、漁船の供給が追いついていない状況であることから、被災地域にFRP漁船を供給する造船所が立地する地域において、5～20ｔクラスのFRP漁船の建造能力を向上させるため、低コストで工期を大幅に短縮する技術や構造強度を高めることの出来る高度技術などの合同講習を実施。</t>
  </si>
  <si>
    <t>海事局船舶産業課振興係
tel：03-5253-8634</t>
  </si>
  <si>
    <t>東日本大震災による被災造船所施設・設備集約高度化支援事業</t>
  </si>
  <si>
    <t>（株）日本能率協会コンサルティング</t>
  </si>
  <si>
    <t>東日本大震災により、東北4県の沿岸部に立地する造船所が壊滅的被害を受け、本格的な建造能力の回復は困難であることから、各社個別に所有していた過剰重複設備を見直し、効率的な設備投資・技術力の増強を図るため、集約・協業化が期待される地域の地域造船高度化プランの策定に係る調査等を行い、その結果を取り纏めた報告書。</t>
  </si>
  <si>
    <t>海事局船舶産業課国際業務室国際調整係
tel：03-5253-8634</t>
  </si>
  <si>
    <t>我が国舶用産業のアジア新興国への国際展開支援事業</t>
  </si>
  <si>
    <t>アジア新興国において、我が国舶用事業者が特に強い興味を有しているインド・フィリピンを対象に、部品調達に係る現状把握及び課題解決に向けた調査を行うとともに、舟艇関連機器の市場参入促進に係るセミナーを実施し、その結果を取り纏めた報告書。</t>
  </si>
  <si>
    <t>欧州政府の公的輸出信用アレンジメント船舶輸出信用セクター了解（ＳＳＵ）の適用調査</t>
  </si>
  <si>
    <t>（社）日本造船工業会</t>
  </si>
  <si>
    <t>これまでOECD（経済協力開発機構）において、優先的に行われてきた新造船協定交渉の打ち切りが決定したことにともない、今後、SSUの改正審議が急激に加速することが見込まれることから、SSU審議の改訂に積極的である欧州のSSUの輸出契約案件に対する適用実態を把握するため調査を行い、その結果を取り纏めた報告書。</t>
  </si>
  <si>
    <t>海事局船舶産業課環境保全係
tel：03-5253-8634</t>
  </si>
  <si>
    <t>全国造船産業における地震・津波に対する防災指針の策定事業</t>
  </si>
  <si>
    <t>（株）日本海洋科学</t>
  </si>
  <si>
    <t>東日本大震災により、沿岸部に立地する造船所は壊滅的な被害を受けたが、造船業という事業特性から臨海地域以外で事業を行うことは困難であることから、被災地域の造船所の施設及び設備の被害状況を調査し、従業員の安全確保に役立った施設や社内ルール、造船所の規模、津波による影響等を整理・分析し、その結果を取り纏め、全国共通の従業員避難マニュアルを含めた報告書。</t>
  </si>
  <si>
    <t>海運先進国における外航海運政策実態調査</t>
  </si>
  <si>
    <t>伝統的な海運先進国である欧州各国における外航海運政策等についての調査</t>
  </si>
  <si>
    <t>海事局外航課調査係
tel：03-5253-8618</t>
  </si>
  <si>
    <t>フィリピンにおける内航船安全規制の適正化支援事業</t>
  </si>
  <si>
    <t>（財）日本造船技術センター</t>
  </si>
  <si>
    <t>ASEAN諸国にでは、老朽船等の増加や検査制度の不整備などの要因により、海難事故が頻発しており、このような状況の中で、昨年末にフィリピン政府から「ASEAN地域における統一的な船舶安全検査システムの改善」等に関する協力について提案があったが、提案国のフィリピンにおいても適切な内航船安全検査制度は存在していない現状であることから、フィリピンにおける内航船に関する安全規制の現状把握、課題等に関する調査を行い、その結果を取り纏めた報告書と提案文書。</t>
  </si>
  <si>
    <t>海事局船舶産業課国際業務室国際協力係
tel：03-5253-8634</t>
  </si>
  <si>
    <t>浮体式洋上風力発電施設の安全確保に係る保守・管理方法に関する調査</t>
  </si>
  <si>
    <t>海事局総務課監理係
tel：03-5253-8614</t>
  </si>
  <si>
    <t>コンテナターミナルとしてのメガフロート技術の適用可能性調査</t>
  </si>
  <si>
    <t>アフリカ沿岸地域においては、大型コンテナ船の寄港が多く計画されているが、遠浅かつサンゴ礁が広がっている等、技術及び環境保全の観点から大型コンテナターミナルの整備が困難な状況であり、相手国政府等に積極的に働きかけ、我が国造船産業が国際展開を図るため、メガフロート技術を活用した遠浅の海域にコンテナターミナルを整備する場合において求められる荷動き量や運営方法等について情報収集・分析し、その成果を取り纏めた報告書。</t>
  </si>
  <si>
    <t>海に面しない関東近郊在住者に対するマリンレジャー意識調査</t>
  </si>
  <si>
    <t>（株）トランスミッション</t>
  </si>
  <si>
    <t>レジャーの多様化等により、プレジャーボート利用者が減少にあることから、さらなる普及促進策や利用環境整備を進めていくため、海に面していない関東近郊地域の住民に対してマリンレジャーに関するアンケート調査を行い、その調査で得られたデータの分析、マリンレジャーの普及促進に関する課題を抽出し、その成果を取り纏めた報告書。</t>
  </si>
  <si>
    <t>海事局船舶産業課舟艇室企画係
tel：03-5253-8634</t>
  </si>
  <si>
    <t>浮体式洋上風力発電施設の安全性に関する研究開発</t>
  </si>
  <si>
    <t>（独）海上技術安全研究所、国立大学法人東京大学</t>
  </si>
  <si>
    <t>窒素酸化物放出規制海域の検討のための小型漁船の主要目・主機関出力調査</t>
  </si>
  <si>
    <t>（社）海洋水産システム協会</t>
  </si>
  <si>
    <t>我が国における適切なNOx放出規制の検討のため、小型漁船の主要目・主機関出力や総トン数別による地理的分布等についてとりまとめた報告書</t>
  </si>
  <si>
    <t>水戸・つくば周辺地域における外国人旅行者の移動容易化のための言語バリアフリー化調査</t>
  </si>
  <si>
    <t>（株）ケー・シー・エス</t>
  </si>
  <si>
    <t>随意契約（企画競争）少額随契以外</t>
  </si>
  <si>
    <t>外国人旅行者の利便性・満足度向上のため、言語バリアフリーな移動環境を示現するための有効な方法について調査を行い検証を行う。</t>
  </si>
  <si>
    <t>関東運輸局企画観光部国際観光課　　　　　　　　　　　tel：０４５－２１１－７２７３</t>
  </si>
  <si>
    <t>長瀞・秩父地域及び川越地域における外国人旅行者の移動容易化のための言語バリアフリー化調査</t>
  </si>
  <si>
    <t>貨物運送事業者によるCO2削減努力の相対評価方法、付加価値創出手法の開発に関する調査</t>
  </si>
  <si>
    <t>みずほ情報総研株式会社</t>
  </si>
  <si>
    <t>自動車局環境政策課企画係
tel：03-5253-8604</t>
  </si>
  <si>
    <t>標準仕様スキャンツールを使用した調査結果の分析業務</t>
  </si>
  <si>
    <t>株式会社日通総合研究所</t>
  </si>
  <si>
    <t>国土交通省が収集したアンケート調査について故障コードの車両保有状況、スキャンツールの使用状況について分析を行い、標準仕様スキャンツールの検証と提言を行った結果についてとりまとめた報告書</t>
  </si>
  <si>
    <t>自動車局整備課要員班
tel：03-5253-8111（42414）</t>
  </si>
  <si>
    <t>東日本大震災後における東北地方の鉄道利用促進策等の検討調査</t>
  </si>
  <si>
    <t>パシフィックコンサルタンツ（株）</t>
  </si>
  <si>
    <t>ルーマニア国およびハンガリー国における都市間鉄道構想の案件形成に関する調査</t>
  </si>
  <si>
    <t>ルーマニア国・ハンガリー国を結ぶ高速鉄道路線構想について、その最新の動向等を把握し、今後の鉄道インフラ展開の可能性を調査するとともに、我が国新幹線システムの導入に向けた今後の取組に関する最適手法について検討・取り纏めた報告書。</t>
  </si>
  <si>
    <t>ノルウェーにおける高速鉄道計画の案件形成に関する調査・検討</t>
  </si>
  <si>
    <t>（株）三菱総合研究所
（社）海外鉄道技術協力協会</t>
  </si>
  <si>
    <t>鉄道の安全設備の活用によるヒューマンエラーの防止等に関する調査検討（安全安定輸送確保）</t>
  </si>
  <si>
    <t>（独）交通安全環境研究所</t>
  </si>
  <si>
    <t>ホームドアの整備促進に関する調査</t>
  </si>
  <si>
    <t xml:space="preserve">地震・津波の作用を考慮した海岸保全施設の設計方法に関する検討業務（変更）
</t>
  </si>
  <si>
    <t>社会システム（株）</t>
  </si>
  <si>
    <t>国際的な景気の低迷により更なる経営状況の悪化が予想される中小造船業に対して、最新の経営状況等を把握すべく、財務状況や生産関係、取引関係などを直接ヒアリング調査し、そのヒアリング結果及び今後の経済動向等を加味した分析を取り纏めた報告書。</t>
  </si>
  <si>
    <t xml:space="preserve">韓国等海外で生産された鋼材の価格は、ドル建てベースで日本市場に比べて安価であることから、海外鋼材の納入スキームの確立を図るべく、海外鋼材納入時の要件調査やストックヤード等調査し、情報を取り纏めるとともに、想定されるストックヤード及び鋼材加工場の設備投資に必要な資金等の分析を取り纏めた報告書。 </t>
  </si>
  <si>
    <t>（株）富士通総研</t>
  </si>
  <si>
    <t>デット・ノルスケ・ベリタス・エーエス</t>
  </si>
  <si>
    <t>浮体式洋上風力発電施設の適切な保守・管理方法を把握するため、浮体式洋上風力発電の実証事業及び着床式洋上風力発電事業のうち沖合において実施されているものについて個別調査等により調査を行い、その結果を整理・分析した上で、浮体式洋上風力発電施設のウインドファーム化に当たり必要となる保守・管理手法に係る提案を附し、調査結果とともにまとめた報告書。</t>
  </si>
  <si>
    <t>業務未完了（財政法第14条の3に基づく明許繰越し）</t>
  </si>
  <si>
    <t>海事局安全基準課
tel：03-5253-8636</t>
  </si>
  <si>
    <t>一般競争入札</t>
  </si>
  <si>
    <t>貨物自動車運送事業の健全な発展とCO2排出量の更なる削減を高い次元で両立するため、運送事業者のCO2削減努力を荷主等が客観的に判断できるよう相対評価し、評価結果に基づきCO2削減努力に対する経営上のインセンティブを強化する制度についてとりまとめた報告書</t>
  </si>
  <si>
    <t>東日本大震災の津波被害を受け、減災に対応した設計を行うに際し参照できる海岸堤防や津波防波堤等を対象としたガイドラインの素案作成を目指し、地震･津波の作用を考えた海岸保全施設の設計方法について検討を行う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</si>
</sst>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m&quot;月&quot;d&quot;日&quot;;@"/>
    <numFmt numFmtId="178" formatCode="#,##0_ "/>
  </numFmts>
  <fonts count="48">
    <font>
      <sz val="11"/>
      <name val="ＭＳ Ｐゴシック"/>
      <family val="3"/>
    </font>
    <font>
      <sz val="11"/>
      <color indexed="8"/>
      <name val="ＭＳ Ｐゴシック"/>
      <family val="3"/>
    </font>
    <font>
      <sz val="6"/>
      <name val="ＭＳ Ｐゴシック"/>
      <family val="3"/>
    </font>
    <font>
      <sz val="11"/>
      <name val="HGPｺﾞｼｯｸM"/>
      <family val="3"/>
    </font>
    <font>
      <b/>
      <u val="single"/>
      <sz val="12"/>
      <name val="HGPｺﾞｼｯｸM"/>
      <family val="3"/>
    </font>
    <font>
      <sz val="12"/>
      <name val="HGPｺﾞｼｯｸM"/>
      <family val="3"/>
    </font>
    <font>
      <b/>
      <sz val="12"/>
      <name val="HGPｺﾞｼｯｸM"/>
      <family val="3"/>
    </font>
    <font>
      <b/>
      <sz val="11"/>
      <name val="HGPｺﾞｼｯｸM"/>
      <family val="3"/>
    </font>
    <font>
      <b/>
      <sz val="14"/>
      <name val="HGPｺﾞｼｯｸM"/>
      <family val="3"/>
    </font>
    <font>
      <sz val="10"/>
      <name val="HGPｺﾞｼｯｸM"/>
      <family val="3"/>
    </font>
    <font>
      <sz val="11"/>
      <color indexed="8"/>
      <name val="HGPｺﾞｼｯｸM"/>
      <family val="3"/>
    </font>
    <font>
      <b/>
      <sz val="13"/>
      <name val="HGPｺﾞｼｯｸM"/>
      <family val="3"/>
    </font>
    <font>
      <sz val="13"/>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top style="thin"/>
      <bottom style="thin"/>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6" fillId="32" borderId="0" applyNumberFormat="0" applyBorder="0" applyAlignment="0" applyProtection="0"/>
  </cellStyleXfs>
  <cellXfs count="7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33" borderId="0" xfId="0" applyFont="1" applyFill="1" applyAlignment="1">
      <alignment horizontal="right" vertical="center"/>
    </xf>
    <xf numFmtId="0" fontId="7" fillId="0" borderId="0" xfId="0" applyFont="1" applyAlignment="1">
      <alignment vertical="center"/>
    </xf>
    <xf numFmtId="178" fontId="3" fillId="34" borderId="10" xfId="0" applyNumberFormat="1" applyFont="1" applyFill="1" applyBorder="1" applyAlignment="1">
      <alignment vertical="center" wrapText="1"/>
    </xf>
    <xf numFmtId="0" fontId="9" fillId="0" borderId="0" xfId="0" applyFont="1" applyAlignment="1">
      <alignment vertical="center"/>
    </xf>
    <xf numFmtId="0" fontId="3"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xf>
    <xf numFmtId="178" fontId="3" fillId="0" borderId="10" xfId="0" applyNumberFormat="1" applyFont="1" applyFill="1" applyBorder="1" applyAlignment="1">
      <alignment vertical="center" wrapText="1"/>
    </xf>
    <xf numFmtId="0" fontId="9" fillId="0" borderId="0" xfId="0" applyFont="1" applyFill="1" applyAlignment="1">
      <alignmen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11" fillId="12" borderId="14" xfId="0" applyNumberFormat="1" applyFont="1" applyFill="1" applyBorder="1" applyAlignment="1">
      <alignment horizontal="right" vertical="center" shrinkToFit="1"/>
    </xf>
    <xf numFmtId="14" fontId="7" fillId="12" borderId="14" xfId="0" applyNumberFormat="1" applyFont="1" applyFill="1" applyBorder="1" applyAlignment="1">
      <alignment horizontal="center" vertical="center"/>
    </xf>
    <xf numFmtId="178" fontId="7" fillId="12" borderId="14" xfId="0" applyNumberFormat="1" applyFont="1" applyFill="1" applyBorder="1" applyAlignment="1">
      <alignment vertical="center"/>
    </xf>
    <xf numFmtId="0" fontId="7" fillId="12" borderId="15" xfId="0" applyNumberFormat="1" applyFont="1" applyFill="1" applyBorder="1" applyAlignment="1">
      <alignment vertical="center"/>
    </xf>
    <xf numFmtId="0" fontId="3" fillId="34" borderId="0" xfId="0" applyFont="1" applyFill="1" applyBorder="1" applyAlignment="1">
      <alignment horizontal="left" vertical="center"/>
    </xf>
    <xf numFmtId="0" fontId="3" fillId="34" borderId="0" xfId="0" applyFont="1" applyFill="1" applyBorder="1" applyAlignment="1">
      <alignment horizontal="center" vertical="center" wrapText="1"/>
    </xf>
    <xf numFmtId="0" fontId="3" fillId="0" borderId="0" xfId="0" applyFont="1" applyBorder="1" applyAlignment="1">
      <alignment horizontal="center" vertical="center" wrapText="1"/>
    </xf>
    <xf numFmtId="178" fontId="3" fillId="34" borderId="0" xfId="0" applyNumberFormat="1" applyFont="1" applyFill="1" applyBorder="1" applyAlignment="1">
      <alignment vertical="center"/>
    </xf>
    <xf numFmtId="14" fontId="3" fillId="34" borderId="0" xfId="0" applyNumberFormat="1" applyFont="1" applyFill="1" applyBorder="1" applyAlignment="1">
      <alignment horizontal="center" vertical="center"/>
    </xf>
    <xf numFmtId="0" fontId="3" fillId="34"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6" xfId="0" applyFont="1" applyFill="1" applyBorder="1" applyAlignment="1">
      <alignment horizontal="center" vertical="center" wrapText="1"/>
    </xf>
    <xf numFmtId="177" fontId="47" fillId="0" borderId="10" xfId="0" applyNumberFormat="1" applyFont="1" applyFill="1" applyBorder="1" applyAlignment="1">
      <alignment horizontal="center" vertical="center"/>
    </xf>
    <xf numFmtId="0" fontId="3" fillId="0" borderId="17" xfId="0" applyNumberFormat="1" applyFont="1" applyFill="1" applyBorder="1" applyAlignment="1">
      <alignment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47" fillId="0" borderId="10" xfId="0" applyNumberFormat="1" applyFont="1" applyFill="1" applyBorder="1" applyAlignment="1">
      <alignment horizontal="right" vertical="center" shrinkToFit="1"/>
    </xf>
    <xf numFmtId="176" fontId="3" fillId="0" borderId="10" xfId="0" applyNumberFormat="1" applyFont="1" applyFill="1" applyBorder="1" applyAlignment="1">
      <alignment horizontal="right" vertical="center" shrinkToFit="1"/>
    </xf>
    <xf numFmtId="176" fontId="3" fillId="0" borderId="10" xfId="0" applyNumberFormat="1" applyFont="1" applyFill="1" applyBorder="1" applyAlignment="1">
      <alignment horizontal="right" vertical="center" wrapText="1" shrinkToFit="1"/>
    </xf>
    <xf numFmtId="177"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vertical="center" wrapText="1"/>
    </xf>
    <xf numFmtId="0" fontId="3" fillId="0" borderId="10" xfId="61" applyFont="1" applyFill="1" applyBorder="1" applyAlignment="1">
      <alignment horizontal="center" vertical="center" wrapText="1"/>
      <protection/>
    </xf>
    <xf numFmtId="176" fontId="3" fillId="0" borderId="10" xfId="61" applyNumberFormat="1" applyFont="1" applyFill="1" applyBorder="1" applyAlignment="1">
      <alignment horizontal="right" vertical="center" shrinkToFit="1"/>
      <protection/>
    </xf>
    <xf numFmtId="177" fontId="3" fillId="0" borderId="10" xfId="61" applyNumberFormat="1" applyFont="1" applyFill="1" applyBorder="1" applyAlignment="1">
      <alignment horizontal="center" vertical="center"/>
      <protection/>
    </xf>
    <xf numFmtId="178" fontId="3" fillId="0" borderId="10" xfId="61" applyNumberFormat="1" applyFont="1" applyFill="1" applyBorder="1" applyAlignment="1">
      <alignment vertical="center" wrapText="1"/>
      <protection/>
    </xf>
    <xf numFmtId="14" fontId="3" fillId="0" borderId="10" xfId="62" applyNumberFormat="1" applyFont="1" applyFill="1" applyBorder="1" applyAlignment="1">
      <alignment vertical="center" wrapText="1"/>
      <protection/>
    </xf>
    <xf numFmtId="0" fontId="3" fillId="34"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12" fillId="34" borderId="10" xfId="0" applyNumberFormat="1" applyFont="1" applyFill="1" applyBorder="1" applyAlignment="1">
      <alignment horizontal="right" vertical="center" shrinkToFit="1"/>
    </xf>
    <xf numFmtId="177" fontId="3" fillId="34" borderId="10" xfId="0" applyNumberFormat="1" applyFont="1" applyFill="1" applyBorder="1" applyAlignment="1">
      <alignment horizontal="center" vertical="center"/>
    </xf>
    <xf numFmtId="0" fontId="3" fillId="34" borderId="10" xfId="0" applyNumberFormat="1" applyFont="1" applyFill="1" applyBorder="1" applyAlignment="1">
      <alignment vertical="center" wrapText="1"/>
    </xf>
    <xf numFmtId="0" fontId="9"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34" borderId="10" xfId="0" applyNumberFormat="1" applyFont="1" applyFill="1" applyBorder="1" applyAlignment="1">
      <alignment vertical="center"/>
    </xf>
    <xf numFmtId="0" fontId="3" fillId="0" borderId="18" xfId="0" applyNumberFormat="1" applyFont="1" applyFill="1" applyBorder="1" applyAlignment="1">
      <alignment vertical="center"/>
    </xf>
    <xf numFmtId="0" fontId="3" fillId="34" borderId="17"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0" xfId="61" applyNumberFormat="1" applyFont="1" applyFill="1" applyBorder="1" applyAlignment="1">
      <alignment vertical="center"/>
      <protection/>
    </xf>
    <xf numFmtId="0" fontId="3" fillId="0" borderId="10" xfId="0" applyFont="1" applyFill="1" applyBorder="1" applyAlignment="1">
      <alignment vertical="center" wrapText="1"/>
    </xf>
    <xf numFmtId="0" fontId="3" fillId="0" borderId="10" xfId="61" applyFont="1" applyFill="1" applyBorder="1" applyAlignment="1">
      <alignment vertical="center" wrapText="1"/>
      <protection/>
    </xf>
    <xf numFmtId="0" fontId="3" fillId="34" borderId="10" xfId="0" applyFont="1" applyFill="1" applyBorder="1" applyAlignment="1">
      <alignment vertical="center" wrapText="1"/>
    </xf>
    <xf numFmtId="0" fontId="3" fillId="0" borderId="0" xfId="0" applyFont="1" applyFill="1" applyAlignment="1">
      <alignment horizontal="left"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17" xfId="0" applyFont="1" applyFill="1" applyBorder="1" applyAlignment="1">
      <alignment horizontal="center" vertical="center"/>
    </xf>
    <xf numFmtId="0" fontId="6" fillId="35" borderId="22" xfId="0" applyFont="1" applyFill="1" applyBorder="1" applyAlignment="1">
      <alignment horizontal="center" vertical="center"/>
    </xf>
    <xf numFmtId="0" fontId="7" fillId="0" borderId="16" xfId="0" applyFont="1" applyBorder="1" applyAlignment="1">
      <alignment vertical="center"/>
    </xf>
    <xf numFmtId="0" fontId="6" fillId="35" borderId="23" xfId="0" applyFont="1" applyFill="1" applyBorder="1" applyAlignment="1">
      <alignment horizontal="center" vertical="center" wrapText="1"/>
    </xf>
    <xf numFmtId="0" fontId="7" fillId="0" borderId="10" xfId="0" applyFont="1" applyBorder="1" applyAlignment="1">
      <alignment horizontal="center" vertical="center"/>
    </xf>
    <xf numFmtId="0" fontId="6" fillId="35" borderId="23"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6" fillId="35" borderId="23"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6" fillId="35" borderId="23" xfId="0" applyFont="1" applyFill="1" applyBorder="1" applyAlignment="1">
      <alignment horizontal="distributed"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210_企画部【様式1《H23》(1)~(4)】【企画部】委託調査に関する支出状況1" xfId="61"/>
    <cellStyle name="標準_様式1【北陸地方整備局】(第３四半期分)委託調査に関する支出状況" xfId="62"/>
    <cellStyle name="良い" xfId="63"/>
  </cellStyles>
  <dxfs count="5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12109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IC66"/>
  <sheetViews>
    <sheetView tabSelected="1" view="pageBreakPreview" zoomScale="70" zoomScaleSheetLayoutView="70"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G6" sqref="G6"/>
    </sheetView>
  </sheetViews>
  <sheetFormatPr defaultColWidth="9.00390625" defaultRowHeight="13.5"/>
  <cols>
    <col min="1" max="1" width="5.25390625" style="1" customWidth="1"/>
    <col min="2" max="2" width="22.25390625" style="1" customWidth="1"/>
    <col min="3" max="3" width="20.625" style="1" customWidth="1"/>
    <col min="4" max="4" width="15.625" style="2" customWidth="1"/>
    <col min="5" max="6" width="15.625" style="1" customWidth="1"/>
    <col min="7" max="7" width="22.50390625" style="1" customWidth="1"/>
    <col min="8" max="8" width="20.625" style="1" customWidth="1"/>
    <col min="9" max="16384" width="9.00390625" style="1" customWidth="1"/>
  </cols>
  <sheetData>
    <row r="1" ht="15" customHeight="1"/>
    <row r="2" spans="1:236" s="4" customFormat="1" ht="19.5" customHeight="1">
      <c r="A2" s="3" t="s">
        <v>46</v>
      </c>
      <c r="D2" s="5"/>
      <c r="IB2" s="4" t="s">
        <v>0</v>
      </c>
    </row>
    <row r="3" spans="6:236" ht="15" thickBot="1">
      <c r="F3" s="6" t="s">
        <v>1</v>
      </c>
      <c r="G3" s="6"/>
      <c r="IB3" s="1" t="s">
        <v>2</v>
      </c>
    </row>
    <row r="4" spans="1:236" s="7" customFormat="1" ht="24.75" customHeight="1">
      <c r="A4" s="69" t="s">
        <v>3</v>
      </c>
      <c r="B4" s="71" t="s">
        <v>4</v>
      </c>
      <c r="C4" s="73" t="s">
        <v>5</v>
      </c>
      <c r="D4" s="75" t="s">
        <v>6</v>
      </c>
      <c r="E4" s="77" t="s">
        <v>7</v>
      </c>
      <c r="F4" s="73" t="s">
        <v>8</v>
      </c>
      <c r="G4" s="63" t="s">
        <v>9</v>
      </c>
      <c r="H4" s="65" t="s">
        <v>10</v>
      </c>
      <c r="I4" s="67" t="s">
        <v>11</v>
      </c>
      <c r="IB4" s="7" t="s">
        <v>12</v>
      </c>
    </row>
    <row r="5" spans="1:236" s="7" customFormat="1" ht="19.5" customHeight="1">
      <c r="A5" s="70"/>
      <c r="B5" s="72"/>
      <c r="C5" s="74"/>
      <c r="D5" s="76"/>
      <c r="E5" s="74"/>
      <c r="F5" s="74"/>
      <c r="G5" s="64"/>
      <c r="H5" s="66"/>
      <c r="I5" s="68"/>
      <c r="IB5" s="7" t="s">
        <v>13</v>
      </c>
    </row>
    <row r="6" spans="1:237" ht="148.5">
      <c r="A6" s="47">
        <v>1</v>
      </c>
      <c r="B6" s="51" t="s">
        <v>151</v>
      </c>
      <c r="C6" s="51" t="s">
        <v>152</v>
      </c>
      <c r="D6" s="52" t="s">
        <v>176</v>
      </c>
      <c r="E6" s="49">
        <v>9240000</v>
      </c>
      <c r="F6" s="11">
        <v>40914</v>
      </c>
      <c r="G6" s="53" t="s">
        <v>177</v>
      </c>
      <c r="H6" s="53" t="s">
        <v>153</v>
      </c>
      <c r="I6" s="56"/>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t="s">
        <v>21</v>
      </c>
      <c r="IC6" s="29"/>
    </row>
    <row r="7" spans="1:9" ht="135">
      <c r="A7" s="47">
        <f>A6+1</f>
        <v>2</v>
      </c>
      <c r="B7" s="51" t="s">
        <v>61</v>
      </c>
      <c r="C7" s="51" t="s">
        <v>62</v>
      </c>
      <c r="D7" s="52" t="s">
        <v>0</v>
      </c>
      <c r="E7" s="49">
        <v>2415000</v>
      </c>
      <c r="F7" s="11">
        <v>40918</v>
      </c>
      <c r="G7" s="53" t="s">
        <v>63</v>
      </c>
      <c r="H7" s="53" t="s">
        <v>64</v>
      </c>
      <c r="I7" s="56"/>
    </row>
    <row r="8" spans="1:237" ht="136.5" customHeight="1">
      <c r="A8" s="47">
        <f aca="true" t="shared" si="0" ref="A8:A49">A7+1</f>
        <v>3</v>
      </c>
      <c r="B8" s="51" t="s">
        <v>83</v>
      </c>
      <c r="C8" s="51" t="s">
        <v>84</v>
      </c>
      <c r="D8" s="52" t="s">
        <v>16</v>
      </c>
      <c r="E8" s="49">
        <v>39961288</v>
      </c>
      <c r="F8" s="11">
        <v>40919</v>
      </c>
      <c r="G8" s="53" t="s">
        <v>85</v>
      </c>
      <c r="H8" s="53" t="s">
        <v>86</v>
      </c>
      <c r="I8" s="56"/>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row>
    <row r="9" spans="1:9" ht="135.75" customHeight="1">
      <c r="A9" s="47">
        <f t="shared" si="0"/>
        <v>4</v>
      </c>
      <c r="B9" s="51" t="s">
        <v>87</v>
      </c>
      <c r="C9" s="51" t="s">
        <v>88</v>
      </c>
      <c r="D9" s="52" t="s">
        <v>16</v>
      </c>
      <c r="E9" s="49">
        <v>29943820</v>
      </c>
      <c r="F9" s="11">
        <v>40919</v>
      </c>
      <c r="G9" s="53" t="s">
        <v>89</v>
      </c>
      <c r="H9" s="53" t="s">
        <v>86</v>
      </c>
      <c r="I9" s="56"/>
    </row>
    <row r="10" spans="1:9" ht="138.75" customHeight="1">
      <c r="A10" s="47">
        <f t="shared" si="0"/>
        <v>5</v>
      </c>
      <c r="B10" s="51" t="s">
        <v>90</v>
      </c>
      <c r="C10" s="51" t="s">
        <v>91</v>
      </c>
      <c r="D10" s="52" t="s">
        <v>16</v>
      </c>
      <c r="E10" s="49">
        <v>29919260</v>
      </c>
      <c r="F10" s="11">
        <v>40919</v>
      </c>
      <c r="G10" s="53" t="s">
        <v>92</v>
      </c>
      <c r="H10" s="53" t="s">
        <v>86</v>
      </c>
      <c r="I10" s="56"/>
    </row>
    <row r="11" spans="1:9" ht="79.5" customHeight="1">
      <c r="A11" s="47">
        <f t="shared" si="0"/>
        <v>6</v>
      </c>
      <c r="B11" s="51" t="s">
        <v>93</v>
      </c>
      <c r="C11" s="51" t="s">
        <v>94</v>
      </c>
      <c r="D11" s="52" t="s">
        <v>95</v>
      </c>
      <c r="E11" s="49">
        <v>803005</v>
      </c>
      <c r="F11" s="11">
        <v>40919</v>
      </c>
      <c r="G11" s="53" t="s">
        <v>96</v>
      </c>
      <c r="H11" s="53" t="s">
        <v>86</v>
      </c>
      <c r="I11" s="56"/>
    </row>
    <row r="12" spans="1:9" ht="95.25" customHeight="1">
      <c r="A12" s="47">
        <f t="shared" si="0"/>
        <v>7</v>
      </c>
      <c r="B12" s="51" t="s">
        <v>100</v>
      </c>
      <c r="C12" s="51" t="s">
        <v>168</v>
      </c>
      <c r="D12" s="52" t="s">
        <v>95</v>
      </c>
      <c r="E12" s="49">
        <v>420000</v>
      </c>
      <c r="F12" s="11">
        <v>40919</v>
      </c>
      <c r="G12" s="53" t="s">
        <v>101</v>
      </c>
      <c r="H12" s="53" t="s">
        <v>102</v>
      </c>
      <c r="I12" s="56"/>
    </row>
    <row r="13" spans="1:9" ht="84" customHeight="1">
      <c r="A13" s="47">
        <f t="shared" si="0"/>
        <v>8</v>
      </c>
      <c r="B13" s="51" t="s">
        <v>145</v>
      </c>
      <c r="C13" s="51" t="s">
        <v>146</v>
      </c>
      <c r="D13" s="52" t="s">
        <v>147</v>
      </c>
      <c r="E13" s="49">
        <v>16000000</v>
      </c>
      <c r="F13" s="11">
        <v>40921</v>
      </c>
      <c r="G13" s="53" t="s">
        <v>148</v>
      </c>
      <c r="H13" s="53" t="s">
        <v>149</v>
      </c>
      <c r="I13" s="56"/>
    </row>
    <row r="14" spans="1:9" ht="81.75" customHeight="1">
      <c r="A14" s="47">
        <f t="shared" si="0"/>
        <v>9</v>
      </c>
      <c r="B14" s="51" t="s">
        <v>150</v>
      </c>
      <c r="C14" s="51" t="s">
        <v>146</v>
      </c>
      <c r="D14" s="52" t="s">
        <v>147</v>
      </c>
      <c r="E14" s="49">
        <v>40000000</v>
      </c>
      <c r="F14" s="11">
        <v>40924</v>
      </c>
      <c r="G14" s="53" t="s">
        <v>148</v>
      </c>
      <c r="H14" s="53" t="s">
        <v>149</v>
      </c>
      <c r="I14" s="56"/>
    </row>
    <row r="15" spans="1:237" s="9" customFormat="1" ht="88.5" customHeight="1">
      <c r="A15" s="47">
        <f t="shared" si="0"/>
        <v>10</v>
      </c>
      <c r="B15" s="51" t="s">
        <v>158</v>
      </c>
      <c r="C15" s="51" t="s">
        <v>159</v>
      </c>
      <c r="D15" s="52" t="s">
        <v>16</v>
      </c>
      <c r="E15" s="49">
        <v>9971850</v>
      </c>
      <c r="F15" s="11">
        <v>40925</v>
      </c>
      <c r="G15" s="53" t="s">
        <v>72</v>
      </c>
      <c r="H15" s="53" t="s">
        <v>73</v>
      </c>
      <c r="I15" s="56"/>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row>
    <row r="16" spans="1:9" ht="133.5" customHeight="1">
      <c r="A16" s="47">
        <f t="shared" si="0"/>
        <v>11</v>
      </c>
      <c r="B16" s="59" t="s">
        <v>42</v>
      </c>
      <c r="C16" s="59" t="s">
        <v>43</v>
      </c>
      <c r="D16" s="36" t="s">
        <v>16</v>
      </c>
      <c r="E16" s="38">
        <v>28990500</v>
      </c>
      <c r="F16" s="11">
        <v>40926</v>
      </c>
      <c r="G16" s="41" t="s">
        <v>44</v>
      </c>
      <c r="H16" s="12" t="s">
        <v>18</v>
      </c>
      <c r="I16" s="55"/>
    </row>
    <row r="17" spans="1:9" ht="153" customHeight="1">
      <c r="A17" s="47">
        <f t="shared" si="0"/>
        <v>12</v>
      </c>
      <c r="B17" s="51" t="s">
        <v>103</v>
      </c>
      <c r="C17" s="51" t="s">
        <v>104</v>
      </c>
      <c r="D17" s="52" t="s">
        <v>95</v>
      </c>
      <c r="E17" s="49">
        <v>985527</v>
      </c>
      <c r="F17" s="11">
        <v>40926</v>
      </c>
      <c r="G17" s="53" t="s">
        <v>169</v>
      </c>
      <c r="H17" s="53" t="s">
        <v>105</v>
      </c>
      <c r="I17" s="54"/>
    </row>
    <row r="18" spans="1:237" ht="69" customHeight="1">
      <c r="A18" s="47">
        <f t="shared" si="0"/>
        <v>13</v>
      </c>
      <c r="B18" s="59" t="s">
        <v>34</v>
      </c>
      <c r="C18" s="59" t="s">
        <v>35</v>
      </c>
      <c r="D18" s="36" t="s">
        <v>2</v>
      </c>
      <c r="E18" s="39">
        <v>4987500</v>
      </c>
      <c r="F18" s="40">
        <v>40928</v>
      </c>
      <c r="G18" s="41" t="s">
        <v>36</v>
      </c>
      <c r="H18" s="12" t="s">
        <v>37</v>
      </c>
      <c r="I18" s="53" t="s">
        <v>38</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t="s">
        <v>21</v>
      </c>
      <c r="IC18" s="9"/>
    </row>
    <row r="19" spans="1:9" ht="180" customHeight="1">
      <c r="A19" s="47">
        <f t="shared" si="0"/>
        <v>14</v>
      </c>
      <c r="B19" s="51" t="s">
        <v>106</v>
      </c>
      <c r="C19" s="51" t="s">
        <v>107</v>
      </c>
      <c r="D19" s="52" t="s">
        <v>95</v>
      </c>
      <c r="E19" s="49">
        <v>987000</v>
      </c>
      <c r="F19" s="11">
        <v>40931</v>
      </c>
      <c r="G19" s="53" t="s">
        <v>170</v>
      </c>
      <c r="H19" s="53" t="s">
        <v>105</v>
      </c>
      <c r="I19" s="54"/>
    </row>
    <row r="20" spans="1:237" ht="128.25" customHeight="1">
      <c r="A20" s="47">
        <f t="shared" si="0"/>
        <v>15</v>
      </c>
      <c r="B20" s="51" t="s">
        <v>154</v>
      </c>
      <c r="C20" s="51" t="s">
        <v>155</v>
      </c>
      <c r="D20" s="52" t="s">
        <v>176</v>
      </c>
      <c r="E20" s="49">
        <v>2079000</v>
      </c>
      <c r="F20" s="11">
        <v>40933</v>
      </c>
      <c r="G20" s="53" t="s">
        <v>156</v>
      </c>
      <c r="H20" s="53" t="s">
        <v>157</v>
      </c>
      <c r="I20" s="54"/>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row>
    <row r="21" spans="1:9" ht="135">
      <c r="A21" s="47">
        <f t="shared" si="0"/>
        <v>16</v>
      </c>
      <c r="B21" s="51" t="s">
        <v>160</v>
      </c>
      <c r="C21" s="51" t="s">
        <v>74</v>
      </c>
      <c r="D21" s="52" t="s">
        <v>16</v>
      </c>
      <c r="E21" s="49">
        <v>14360538</v>
      </c>
      <c r="F21" s="11">
        <v>40934</v>
      </c>
      <c r="G21" s="53" t="s">
        <v>161</v>
      </c>
      <c r="H21" s="53" t="s">
        <v>75</v>
      </c>
      <c r="I21" s="54"/>
    </row>
    <row r="22" spans="1:9" ht="198" customHeight="1">
      <c r="A22" s="47">
        <f t="shared" si="0"/>
        <v>17</v>
      </c>
      <c r="B22" s="51" t="s">
        <v>65</v>
      </c>
      <c r="C22" s="51" t="s">
        <v>66</v>
      </c>
      <c r="D22" s="52" t="s">
        <v>0</v>
      </c>
      <c r="E22" s="49">
        <v>6825000</v>
      </c>
      <c r="F22" s="11">
        <v>40935</v>
      </c>
      <c r="G22" s="53" t="s">
        <v>67</v>
      </c>
      <c r="H22" s="53" t="s">
        <v>68</v>
      </c>
      <c r="I22" s="54"/>
    </row>
    <row r="23" spans="1:9" ht="197.25" customHeight="1">
      <c r="A23" s="47">
        <f t="shared" si="0"/>
        <v>18</v>
      </c>
      <c r="B23" s="51" t="s">
        <v>108</v>
      </c>
      <c r="C23" s="51" t="s">
        <v>109</v>
      </c>
      <c r="D23" s="52" t="s">
        <v>16</v>
      </c>
      <c r="E23" s="49">
        <v>50953140</v>
      </c>
      <c r="F23" s="11">
        <v>40938</v>
      </c>
      <c r="G23" s="53" t="s">
        <v>110</v>
      </c>
      <c r="H23" s="53" t="s">
        <v>111</v>
      </c>
      <c r="I23" s="54"/>
    </row>
    <row r="24" spans="1:9" ht="191.25" customHeight="1">
      <c r="A24" s="47">
        <f t="shared" si="0"/>
        <v>19</v>
      </c>
      <c r="B24" s="51" t="s">
        <v>112</v>
      </c>
      <c r="C24" s="51" t="s">
        <v>113</v>
      </c>
      <c r="D24" s="52" t="s">
        <v>16</v>
      </c>
      <c r="E24" s="49">
        <v>53957972</v>
      </c>
      <c r="F24" s="11">
        <v>40939</v>
      </c>
      <c r="G24" s="53" t="s">
        <v>114</v>
      </c>
      <c r="H24" s="53" t="s">
        <v>115</v>
      </c>
      <c r="I24" s="54"/>
    </row>
    <row r="25" spans="1:9" ht="137.25" customHeight="1">
      <c r="A25" s="47">
        <f t="shared" si="0"/>
        <v>20</v>
      </c>
      <c r="B25" s="51" t="s">
        <v>162</v>
      </c>
      <c r="C25" s="51" t="s">
        <v>163</v>
      </c>
      <c r="D25" s="52" t="s">
        <v>16</v>
      </c>
      <c r="E25" s="49">
        <v>14498058</v>
      </c>
      <c r="F25" s="11">
        <v>40940</v>
      </c>
      <c r="G25" s="53" t="s">
        <v>76</v>
      </c>
      <c r="H25" s="53" t="s">
        <v>75</v>
      </c>
      <c r="I25" s="54"/>
    </row>
    <row r="26" spans="1:237" s="7" customFormat="1" ht="128.25" customHeight="1">
      <c r="A26" s="47">
        <f t="shared" si="0"/>
        <v>21</v>
      </c>
      <c r="B26" s="51" t="s">
        <v>164</v>
      </c>
      <c r="C26" s="51" t="s">
        <v>165</v>
      </c>
      <c r="D26" s="52" t="s">
        <v>16</v>
      </c>
      <c r="E26" s="49">
        <v>2715713</v>
      </c>
      <c r="F26" s="11">
        <v>40940</v>
      </c>
      <c r="G26" s="53" t="s">
        <v>77</v>
      </c>
      <c r="H26" s="53" t="s">
        <v>78</v>
      </c>
      <c r="I26" s="54"/>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row>
    <row r="27" spans="1:9" ht="63.75" customHeight="1">
      <c r="A27" s="47">
        <f t="shared" si="0"/>
        <v>22</v>
      </c>
      <c r="B27" s="51" t="s">
        <v>166</v>
      </c>
      <c r="C27" s="51" t="s">
        <v>159</v>
      </c>
      <c r="D27" s="52" t="s">
        <v>16</v>
      </c>
      <c r="E27" s="49">
        <v>4971750</v>
      </c>
      <c r="F27" s="11">
        <v>40942</v>
      </c>
      <c r="G27" s="53" t="s">
        <v>79</v>
      </c>
      <c r="H27" s="53" t="s">
        <v>80</v>
      </c>
      <c r="I27" s="54"/>
    </row>
    <row r="28" spans="1:9" ht="147.75" customHeight="1">
      <c r="A28" s="47">
        <f t="shared" si="0"/>
        <v>23</v>
      </c>
      <c r="B28" s="51" t="s">
        <v>116</v>
      </c>
      <c r="C28" s="51" t="s">
        <v>113</v>
      </c>
      <c r="D28" s="52" t="s">
        <v>16</v>
      </c>
      <c r="E28" s="49">
        <v>11998560</v>
      </c>
      <c r="F28" s="11">
        <v>40942</v>
      </c>
      <c r="G28" s="53" t="s">
        <v>117</v>
      </c>
      <c r="H28" s="53" t="s">
        <v>115</v>
      </c>
      <c r="I28" s="54"/>
    </row>
    <row r="29" spans="1:9" ht="193.5" customHeight="1">
      <c r="A29" s="47">
        <f t="shared" si="0"/>
        <v>24</v>
      </c>
      <c r="B29" s="51" t="s">
        <v>118</v>
      </c>
      <c r="C29" s="51" t="s">
        <v>119</v>
      </c>
      <c r="D29" s="52" t="s">
        <v>16</v>
      </c>
      <c r="E29" s="49">
        <v>7964464</v>
      </c>
      <c r="F29" s="11">
        <v>40942</v>
      </c>
      <c r="G29" s="53" t="s">
        <v>120</v>
      </c>
      <c r="H29" s="53" t="s">
        <v>121</v>
      </c>
      <c r="I29" s="54"/>
    </row>
    <row r="30" spans="1:9" ht="212.25" customHeight="1">
      <c r="A30" s="47">
        <f t="shared" si="0"/>
        <v>25</v>
      </c>
      <c r="B30" s="51" t="s">
        <v>122</v>
      </c>
      <c r="C30" s="51" t="s">
        <v>123</v>
      </c>
      <c r="D30" s="52" t="s">
        <v>16</v>
      </c>
      <c r="E30" s="49">
        <v>19819569</v>
      </c>
      <c r="F30" s="11">
        <v>40945</v>
      </c>
      <c r="G30" s="53" t="s">
        <v>124</v>
      </c>
      <c r="H30" s="53" t="s">
        <v>115</v>
      </c>
      <c r="I30" s="54"/>
    </row>
    <row r="31" spans="1:9" ht="56.25" customHeight="1">
      <c r="A31" s="47">
        <f t="shared" si="0"/>
        <v>26</v>
      </c>
      <c r="B31" s="51" t="s">
        <v>125</v>
      </c>
      <c r="C31" s="51" t="s">
        <v>171</v>
      </c>
      <c r="D31" s="52" t="s">
        <v>0</v>
      </c>
      <c r="E31" s="49">
        <v>8295000</v>
      </c>
      <c r="F31" s="11">
        <v>40945</v>
      </c>
      <c r="G31" s="53" t="s">
        <v>126</v>
      </c>
      <c r="H31" s="53" t="s">
        <v>127</v>
      </c>
      <c r="I31" s="54"/>
    </row>
    <row r="32" spans="1:9" ht="250.5" customHeight="1">
      <c r="A32" s="47">
        <f t="shared" si="0"/>
        <v>27</v>
      </c>
      <c r="B32" s="51" t="s">
        <v>128</v>
      </c>
      <c r="C32" s="51" t="s">
        <v>129</v>
      </c>
      <c r="D32" s="52" t="s">
        <v>16</v>
      </c>
      <c r="E32" s="49">
        <v>7895055</v>
      </c>
      <c r="F32" s="11">
        <v>40945</v>
      </c>
      <c r="G32" s="53" t="s">
        <v>130</v>
      </c>
      <c r="H32" s="53" t="s">
        <v>131</v>
      </c>
      <c r="I32" s="54"/>
    </row>
    <row r="33" spans="1:9" ht="212.25" customHeight="1">
      <c r="A33" s="47">
        <f t="shared" si="0"/>
        <v>28</v>
      </c>
      <c r="B33" s="51" t="s">
        <v>132</v>
      </c>
      <c r="C33" s="51" t="s">
        <v>172</v>
      </c>
      <c r="D33" s="52" t="s">
        <v>0</v>
      </c>
      <c r="E33" s="49">
        <v>3360000</v>
      </c>
      <c r="F33" s="11">
        <v>40945</v>
      </c>
      <c r="G33" s="53" t="s">
        <v>173</v>
      </c>
      <c r="H33" s="53" t="s">
        <v>133</v>
      </c>
      <c r="I33" s="54"/>
    </row>
    <row r="34" spans="1:9" ht="150.75" customHeight="1">
      <c r="A34" s="47">
        <f t="shared" si="0"/>
        <v>29</v>
      </c>
      <c r="B34" s="51" t="s">
        <v>69</v>
      </c>
      <c r="C34" s="51" t="s">
        <v>70</v>
      </c>
      <c r="D34" s="52" t="s">
        <v>0</v>
      </c>
      <c r="E34" s="49">
        <v>1470000</v>
      </c>
      <c r="F34" s="11">
        <v>40948</v>
      </c>
      <c r="G34" s="53" t="s">
        <v>71</v>
      </c>
      <c r="H34" s="53" t="s">
        <v>64</v>
      </c>
      <c r="I34" s="54"/>
    </row>
    <row r="35" spans="1:236" ht="79.5" customHeight="1">
      <c r="A35" s="47">
        <f t="shared" si="0"/>
        <v>30</v>
      </c>
      <c r="B35" s="59" t="s">
        <v>19</v>
      </c>
      <c r="C35" s="59" t="s">
        <v>45</v>
      </c>
      <c r="D35" s="36" t="s">
        <v>16</v>
      </c>
      <c r="E35" s="38">
        <v>2000000</v>
      </c>
      <c r="F35" s="11">
        <v>40952</v>
      </c>
      <c r="G35" s="41" t="s">
        <v>48</v>
      </c>
      <c r="H35" s="12" t="s">
        <v>20</v>
      </c>
      <c r="I35" s="57"/>
      <c r="IB35" s="1" t="s">
        <v>21</v>
      </c>
    </row>
    <row r="36" spans="1:9" ht="137.25" customHeight="1">
      <c r="A36" s="47">
        <f t="shared" si="0"/>
        <v>31</v>
      </c>
      <c r="B36" s="51" t="s">
        <v>167</v>
      </c>
      <c r="C36" s="51" t="s">
        <v>81</v>
      </c>
      <c r="D36" s="52" t="s">
        <v>16</v>
      </c>
      <c r="E36" s="49">
        <v>1260000</v>
      </c>
      <c r="F36" s="11">
        <v>40952</v>
      </c>
      <c r="G36" s="53" t="s">
        <v>178</v>
      </c>
      <c r="H36" s="53" t="s">
        <v>82</v>
      </c>
      <c r="I36" s="54"/>
    </row>
    <row r="37" spans="1:9" ht="122.25" customHeight="1">
      <c r="A37" s="47">
        <f t="shared" si="0"/>
        <v>32</v>
      </c>
      <c r="B37" s="51" t="s">
        <v>97</v>
      </c>
      <c r="C37" s="51" t="s">
        <v>98</v>
      </c>
      <c r="D37" s="52" t="s">
        <v>95</v>
      </c>
      <c r="E37" s="49">
        <v>980000</v>
      </c>
      <c r="F37" s="11">
        <v>40956</v>
      </c>
      <c r="G37" s="53" t="s">
        <v>99</v>
      </c>
      <c r="H37" s="53" t="s">
        <v>86</v>
      </c>
      <c r="I37" s="54"/>
    </row>
    <row r="38" spans="1:9" ht="249" customHeight="1">
      <c r="A38" s="47">
        <f t="shared" si="0"/>
        <v>33</v>
      </c>
      <c r="B38" s="51" t="s">
        <v>134</v>
      </c>
      <c r="C38" s="51" t="s">
        <v>123</v>
      </c>
      <c r="D38" s="52" t="s">
        <v>95</v>
      </c>
      <c r="E38" s="49">
        <v>973350</v>
      </c>
      <c r="F38" s="11">
        <v>40956</v>
      </c>
      <c r="G38" s="53" t="s">
        <v>135</v>
      </c>
      <c r="H38" s="53" t="s">
        <v>121</v>
      </c>
      <c r="I38" s="54"/>
    </row>
    <row r="39" spans="1:9" ht="193.5" customHeight="1">
      <c r="A39" s="47">
        <f t="shared" si="0"/>
        <v>34</v>
      </c>
      <c r="B39" s="51" t="s">
        <v>136</v>
      </c>
      <c r="C39" s="51" t="s">
        <v>137</v>
      </c>
      <c r="D39" s="52" t="s">
        <v>95</v>
      </c>
      <c r="E39" s="49">
        <v>805788</v>
      </c>
      <c r="F39" s="11">
        <v>40956</v>
      </c>
      <c r="G39" s="53" t="s">
        <v>138</v>
      </c>
      <c r="H39" s="53" t="s">
        <v>139</v>
      </c>
      <c r="I39" s="54"/>
    </row>
    <row r="40" spans="1:9" ht="75" customHeight="1">
      <c r="A40" s="47">
        <f t="shared" si="0"/>
        <v>35</v>
      </c>
      <c r="B40" s="59" t="s">
        <v>22</v>
      </c>
      <c r="C40" s="59" t="s">
        <v>23</v>
      </c>
      <c r="D40" s="36" t="s">
        <v>16</v>
      </c>
      <c r="E40" s="38">
        <v>1638000</v>
      </c>
      <c r="F40" s="11">
        <v>40961</v>
      </c>
      <c r="G40" s="41" t="s">
        <v>49</v>
      </c>
      <c r="H40" s="12" t="s">
        <v>20</v>
      </c>
      <c r="I40" s="57"/>
    </row>
    <row r="41" spans="1:9" ht="56.25" customHeight="1">
      <c r="A41" s="47">
        <f t="shared" si="0"/>
        <v>36</v>
      </c>
      <c r="B41" s="51" t="s">
        <v>140</v>
      </c>
      <c r="C41" s="51" t="s">
        <v>141</v>
      </c>
      <c r="D41" s="52" t="s">
        <v>16</v>
      </c>
      <c r="E41" s="49">
        <v>126690917</v>
      </c>
      <c r="F41" s="11">
        <v>40961</v>
      </c>
      <c r="G41" s="53" t="s">
        <v>174</v>
      </c>
      <c r="H41" s="53" t="s">
        <v>133</v>
      </c>
      <c r="I41" s="54"/>
    </row>
    <row r="42" spans="1:9" ht="96" customHeight="1">
      <c r="A42" s="47">
        <f t="shared" si="0"/>
        <v>37</v>
      </c>
      <c r="B42" s="51" t="s">
        <v>142</v>
      </c>
      <c r="C42" s="51" t="s">
        <v>143</v>
      </c>
      <c r="D42" s="52" t="s">
        <v>95</v>
      </c>
      <c r="E42" s="49">
        <v>945000</v>
      </c>
      <c r="F42" s="11">
        <v>40963</v>
      </c>
      <c r="G42" s="53" t="s">
        <v>144</v>
      </c>
      <c r="H42" s="53" t="s">
        <v>175</v>
      </c>
      <c r="I42" s="54"/>
    </row>
    <row r="43" spans="1:9" ht="73.5" customHeight="1">
      <c r="A43" s="47">
        <f t="shared" si="0"/>
        <v>38</v>
      </c>
      <c r="B43" s="59" t="s">
        <v>14</v>
      </c>
      <c r="C43" s="59" t="s">
        <v>15</v>
      </c>
      <c r="D43" s="36" t="s">
        <v>16</v>
      </c>
      <c r="E43" s="37">
        <v>4095000</v>
      </c>
      <c r="F43" s="33">
        <v>40966</v>
      </c>
      <c r="G43" s="41" t="s">
        <v>50</v>
      </c>
      <c r="H43" s="12" t="s">
        <v>17</v>
      </c>
      <c r="I43" s="57"/>
    </row>
    <row r="44" spans="1:9" ht="75" customHeight="1">
      <c r="A44" s="47">
        <f t="shared" si="0"/>
        <v>39</v>
      </c>
      <c r="B44" s="59" t="s">
        <v>24</v>
      </c>
      <c r="C44" s="59" t="s">
        <v>45</v>
      </c>
      <c r="D44" s="36" t="s">
        <v>16</v>
      </c>
      <c r="E44" s="38">
        <v>5349500</v>
      </c>
      <c r="F44" s="11">
        <v>40966</v>
      </c>
      <c r="G44" s="41" t="s">
        <v>51</v>
      </c>
      <c r="H44" s="12" t="s">
        <v>20</v>
      </c>
      <c r="I44" s="57"/>
    </row>
    <row r="45" spans="1:9" ht="69.75" customHeight="1">
      <c r="A45" s="47">
        <f t="shared" si="0"/>
        <v>40</v>
      </c>
      <c r="B45" s="59" t="s">
        <v>25</v>
      </c>
      <c r="C45" s="59" t="s">
        <v>26</v>
      </c>
      <c r="D45" s="36" t="s">
        <v>27</v>
      </c>
      <c r="E45" s="38">
        <v>2415000</v>
      </c>
      <c r="F45" s="11">
        <v>40967</v>
      </c>
      <c r="G45" s="41" t="s">
        <v>52</v>
      </c>
      <c r="H45" s="12" t="s">
        <v>28</v>
      </c>
      <c r="I45" s="57"/>
    </row>
    <row r="46" spans="1:237" ht="57.75" customHeight="1">
      <c r="A46" s="47">
        <f t="shared" si="0"/>
        <v>41</v>
      </c>
      <c r="B46" s="60" t="s">
        <v>39</v>
      </c>
      <c r="C46" s="60" t="s">
        <v>47</v>
      </c>
      <c r="D46" s="42" t="s">
        <v>40</v>
      </c>
      <c r="E46" s="43">
        <v>567000</v>
      </c>
      <c r="F46" s="44">
        <v>40968</v>
      </c>
      <c r="G46" s="46" t="s">
        <v>53</v>
      </c>
      <c r="H46" s="45" t="s">
        <v>41</v>
      </c>
      <c r="I46" s="58"/>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row>
    <row r="47" spans="1:9" ht="84.75" customHeight="1">
      <c r="A47" s="47">
        <f t="shared" si="0"/>
        <v>42</v>
      </c>
      <c r="B47" s="59" t="s">
        <v>29</v>
      </c>
      <c r="C47" s="59" t="s">
        <v>30</v>
      </c>
      <c r="D47" s="36" t="s">
        <v>27</v>
      </c>
      <c r="E47" s="38">
        <v>367500</v>
      </c>
      <c r="F47" s="11">
        <v>40974</v>
      </c>
      <c r="G47" s="41" t="s">
        <v>54</v>
      </c>
      <c r="H47" s="12" t="s">
        <v>20</v>
      </c>
      <c r="I47" s="57"/>
    </row>
    <row r="48" spans="1:237" s="29" customFormat="1" ht="81">
      <c r="A48" s="47">
        <f t="shared" si="0"/>
        <v>43</v>
      </c>
      <c r="B48" s="59" t="s">
        <v>31</v>
      </c>
      <c r="C48" s="59" t="s">
        <v>32</v>
      </c>
      <c r="D48" s="36" t="s">
        <v>16</v>
      </c>
      <c r="E48" s="38">
        <v>-1470000</v>
      </c>
      <c r="F48" s="11">
        <v>40974</v>
      </c>
      <c r="G48" s="41" t="s">
        <v>55</v>
      </c>
      <c r="H48" s="12" t="s">
        <v>33</v>
      </c>
      <c r="I48" s="57"/>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29" customFormat="1" ht="89.25" customHeight="1" thickBot="1">
      <c r="A49" s="47">
        <f t="shared" si="0"/>
        <v>44</v>
      </c>
      <c r="B49" s="61" t="s">
        <v>56</v>
      </c>
      <c r="C49" s="61" t="s">
        <v>57</v>
      </c>
      <c r="D49" s="48" t="s">
        <v>40</v>
      </c>
      <c r="E49" s="49">
        <v>504000</v>
      </c>
      <c r="F49" s="50">
        <v>40976</v>
      </c>
      <c r="G49" s="41" t="s">
        <v>58</v>
      </c>
      <c r="H49" s="8" t="s">
        <v>59</v>
      </c>
      <c r="I49" s="51" t="s">
        <v>60</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t="s">
        <v>21</v>
      </c>
      <c r="IC49" s="1"/>
    </row>
    <row r="50" spans="1:237" s="13" customFormat="1" ht="39" customHeight="1" hidden="1" thickBot="1">
      <c r="A50" s="32"/>
      <c r="B50" s="10"/>
      <c r="C50" s="10"/>
      <c r="D50" s="36"/>
      <c r="E50" s="38"/>
      <c r="F50" s="11"/>
      <c r="G50" s="35"/>
      <c r="H50" s="12"/>
      <c r="I50" s="34"/>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9" s="7" customFormat="1" ht="30" customHeight="1" thickBot="1">
      <c r="A51" s="14"/>
      <c r="B51" s="15"/>
      <c r="C51" s="15"/>
      <c r="D51" s="16"/>
      <c r="E51" s="17">
        <f>SUBTOTAL(9,E6:E50)</f>
        <v>572909624</v>
      </c>
      <c r="F51" s="18"/>
      <c r="G51" s="18"/>
      <c r="H51" s="19"/>
      <c r="I51" s="20"/>
    </row>
    <row r="52" spans="1:9" ht="21.75" customHeight="1">
      <c r="A52" s="21"/>
      <c r="B52" s="22"/>
      <c r="C52" s="22"/>
      <c r="D52" s="23"/>
      <c r="E52" s="24"/>
      <c r="F52" s="25"/>
      <c r="G52" s="25"/>
      <c r="H52" s="24"/>
      <c r="I52" s="26"/>
    </row>
    <row r="53" ht="21.75" customHeight="1"/>
    <row r="54" ht="21.75" customHeight="1">
      <c r="A54" s="27"/>
    </row>
    <row r="55" ht="15.75" customHeight="1">
      <c r="B55" s="28"/>
    </row>
    <row r="56" ht="21.75" customHeight="1">
      <c r="A56" s="27"/>
    </row>
    <row r="57" ht="21.75" customHeight="1"/>
    <row r="58" spans="236:237" ht="21.75" customHeight="1">
      <c r="IB58" s="29"/>
      <c r="IC58" s="29"/>
    </row>
    <row r="59" ht="21.75" customHeight="1"/>
    <row r="60" ht="21.75" customHeight="1"/>
    <row r="61" ht="21.75" customHeight="1"/>
    <row r="62" ht="21.75" customHeight="1"/>
    <row r="63" ht="21.75" customHeight="1"/>
    <row r="64" ht="20.25" customHeight="1"/>
    <row r="65" spans="1:237" s="29" customFormat="1" ht="23.25" customHeight="1">
      <c r="A65" s="30"/>
      <c r="D65" s="31"/>
      <c r="HY65" s="1"/>
      <c r="HZ65" s="1"/>
      <c r="IB65" s="1"/>
      <c r="IC65" s="1"/>
    </row>
    <row r="66" spans="1:4" ht="23.25" customHeight="1">
      <c r="A66" s="62"/>
      <c r="B66" s="62"/>
      <c r="C66" s="62"/>
      <c r="D66" s="62"/>
    </row>
  </sheetData>
  <sheetProtection/>
  <autoFilter ref="A5:IC16">
    <sortState ref="A6:IC66">
      <sortCondition sortBy="value" ref="F6:F66"/>
    </sortState>
  </autoFilter>
  <mergeCells count="10">
    <mergeCell ref="A66:D66"/>
    <mergeCell ref="G4:G5"/>
    <mergeCell ref="H4:H5"/>
    <mergeCell ref="I4:I5"/>
    <mergeCell ref="A4:A5"/>
    <mergeCell ref="B4:B5"/>
    <mergeCell ref="C4:C5"/>
    <mergeCell ref="D4:D5"/>
    <mergeCell ref="E4:E5"/>
    <mergeCell ref="F4:F5"/>
  </mergeCells>
  <conditionalFormatting sqref="B48:C48">
    <cfRule type="expression" priority="81" dxfId="1" stopIfTrue="1">
      <formula>AND($A48="内訳")</formula>
    </cfRule>
    <cfRule type="expression" priority="82" dxfId="0" stopIfTrue="1">
      <formula>AND($A48="小計")</formula>
    </cfRule>
  </conditionalFormatting>
  <conditionalFormatting sqref="B48:C48">
    <cfRule type="expression" priority="79" dxfId="1" stopIfTrue="1">
      <formula>AND($A48="内訳")</formula>
    </cfRule>
    <cfRule type="expression" priority="80" dxfId="0" stopIfTrue="1">
      <formula>AND($A48="小計")</formula>
    </cfRule>
  </conditionalFormatting>
  <conditionalFormatting sqref="B48:C48">
    <cfRule type="expression" priority="77" dxfId="1" stopIfTrue="1">
      <formula>AND($A48="内訳")</formula>
    </cfRule>
    <cfRule type="expression" priority="78" dxfId="0" stopIfTrue="1">
      <formula>AND($A48="小計")</formula>
    </cfRule>
  </conditionalFormatting>
  <conditionalFormatting sqref="B48:C48">
    <cfRule type="expression" priority="75" dxfId="1" stopIfTrue="1">
      <formula>AND($A48="内訳")</formula>
    </cfRule>
    <cfRule type="expression" priority="76" dxfId="0" stopIfTrue="1">
      <formula>AND($A48="小計")</formula>
    </cfRule>
  </conditionalFormatting>
  <conditionalFormatting sqref="B48:C48">
    <cfRule type="expression" priority="73" dxfId="1" stopIfTrue="1">
      <formula>AND($A48="内訳")</formula>
    </cfRule>
    <cfRule type="expression" priority="74" dxfId="0" stopIfTrue="1">
      <formula>AND($A48="小計")</formula>
    </cfRule>
  </conditionalFormatting>
  <conditionalFormatting sqref="B48:C48">
    <cfRule type="expression" priority="71" dxfId="1" stopIfTrue="1">
      <formula>AND($A48="内訳")</formula>
    </cfRule>
    <cfRule type="expression" priority="72" dxfId="0" stopIfTrue="1">
      <formula>AND($A48="小計")</formula>
    </cfRule>
  </conditionalFormatting>
  <conditionalFormatting sqref="B48:C48">
    <cfRule type="expression" priority="69" dxfId="1" stopIfTrue="1">
      <formula>AND($A48="内訳")</formula>
    </cfRule>
    <cfRule type="expression" priority="70" dxfId="0" stopIfTrue="1">
      <formula>AND($A48="小計")</formula>
    </cfRule>
  </conditionalFormatting>
  <conditionalFormatting sqref="B48:C48">
    <cfRule type="expression" priority="67" dxfId="1" stopIfTrue="1">
      <formula>AND($A48="内訳")</formula>
    </cfRule>
    <cfRule type="expression" priority="68" dxfId="0" stopIfTrue="1">
      <formula>AND($A48="小計")</formula>
    </cfRule>
  </conditionalFormatting>
  <conditionalFormatting sqref="H48:H49">
    <cfRule type="expression" priority="65" dxfId="1" stopIfTrue="1">
      <formula>AND($A48="内訳")</formula>
    </cfRule>
    <cfRule type="expression" priority="66" dxfId="0" stopIfTrue="1">
      <formula>AND($A48="小計")</formula>
    </cfRule>
  </conditionalFormatting>
  <conditionalFormatting sqref="H48:H49">
    <cfRule type="expression" priority="63" dxfId="1" stopIfTrue="1">
      <formula>AND($A48="内訳")</formula>
    </cfRule>
    <cfRule type="expression" priority="64" dxfId="0" stopIfTrue="1">
      <formula>AND($A48="小計")</formula>
    </cfRule>
  </conditionalFormatting>
  <conditionalFormatting sqref="H48:H49">
    <cfRule type="expression" priority="61" dxfId="1" stopIfTrue="1">
      <formula>AND($A48="内訳")</formula>
    </cfRule>
    <cfRule type="expression" priority="62" dxfId="0" stopIfTrue="1">
      <formula>AND($A48="小計")</formula>
    </cfRule>
  </conditionalFormatting>
  <conditionalFormatting sqref="H48:H49">
    <cfRule type="expression" priority="59" dxfId="1" stopIfTrue="1">
      <formula>AND($A48="内訳")</formula>
    </cfRule>
    <cfRule type="expression" priority="60" dxfId="0" stopIfTrue="1">
      <formula>AND($A48="小計")</formula>
    </cfRule>
  </conditionalFormatting>
  <conditionalFormatting sqref="H48:H49">
    <cfRule type="expression" priority="57" dxfId="1" stopIfTrue="1">
      <formula>AND($A48="内訳")</formula>
    </cfRule>
    <cfRule type="expression" priority="58" dxfId="0" stopIfTrue="1">
      <formula>AND($A48="小計")</formula>
    </cfRule>
  </conditionalFormatting>
  <conditionalFormatting sqref="H48:H49">
    <cfRule type="expression" priority="55" dxfId="1" stopIfTrue="1">
      <formula>AND($A48="内訳")</formula>
    </cfRule>
    <cfRule type="expression" priority="56" dxfId="0" stopIfTrue="1">
      <formula>AND($A48="小計")</formula>
    </cfRule>
  </conditionalFormatting>
  <conditionalFormatting sqref="H48:H49">
    <cfRule type="expression" priority="53" dxfId="1" stopIfTrue="1">
      <formula>AND($A48="内訳")</formula>
    </cfRule>
    <cfRule type="expression" priority="54" dxfId="0" stopIfTrue="1">
      <formula>AND($A48="小計")</formula>
    </cfRule>
  </conditionalFormatting>
  <conditionalFormatting sqref="H48:H49">
    <cfRule type="expression" priority="51" dxfId="1" stopIfTrue="1">
      <formula>AND($A48="内訳")</formula>
    </cfRule>
    <cfRule type="expression" priority="52" dxfId="0" stopIfTrue="1">
      <formula>AND($A48="小計")</formula>
    </cfRule>
  </conditionalFormatting>
  <conditionalFormatting sqref="B49">
    <cfRule type="expression" priority="23" dxfId="1" stopIfTrue="1">
      <formula>AND($A49="内訳")</formula>
    </cfRule>
    <cfRule type="expression" priority="24" dxfId="0" stopIfTrue="1">
      <formula>AND($A49="小計")</formula>
    </cfRule>
  </conditionalFormatting>
  <conditionalFormatting sqref="H48">
    <cfRule type="expression" priority="15" dxfId="1" stopIfTrue="1">
      <formula>AND($A48="内訳")</formula>
    </cfRule>
    <cfRule type="expression" priority="16" dxfId="0" stopIfTrue="1">
      <formula>AND($A48="小計")</formula>
    </cfRule>
  </conditionalFormatting>
  <conditionalFormatting sqref="H48">
    <cfRule type="expression" priority="13" dxfId="1" stopIfTrue="1">
      <formula>AND($A48="内訳")</formula>
    </cfRule>
    <cfRule type="expression" priority="14" dxfId="0" stopIfTrue="1">
      <formula>AND($A48="小計")</formula>
    </cfRule>
  </conditionalFormatting>
  <conditionalFormatting sqref="H48">
    <cfRule type="expression" priority="11" dxfId="1" stopIfTrue="1">
      <formula>AND($A48="内訳")</formula>
    </cfRule>
    <cfRule type="expression" priority="12" dxfId="0" stopIfTrue="1">
      <formula>AND($A48="小計")</formula>
    </cfRule>
  </conditionalFormatting>
  <conditionalFormatting sqref="H48">
    <cfRule type="expression" priority="9" dxfId="1" stopIfTrue="1">
      <formula>AND($A48="内訳")</formula>
    </cfRule>
    <cfRule type="expression" priority="10" dxfId="0" stopIfTrue="1">
      <formula>AND($A48="小計")</formula>
    </cfRule>
  </conditionalFormatting>
  <conditionalFormatting sqref="H48">
    <cfRule type="expression" priority="7" dxfId="1" stopIfTrue="1">
      <formula>AND($A48="内訳")</formula>
    </cfRule>
    <cfRule type="expression" priority="8" dxfId="0" stopIfTrue="1">
      <formula>AND($A48="小計")</formula>
    </cfRule>
  </conditionalFormatting>
  <conditionalFormatting sqref="H48">
    <cfRule type="expression" priority="5" dxfId="1" stopIfTrue="1">
      <formula>AND($A48="内訳")</formula>
    </cfRule>
    <cfRule type="expression" priority="6" dxfId="0" stopIfTrue="1">
      <formula>AND($A48="小計")</formula>
    </cfRule>
  </conditionalFormatting>
  <conditionalFormatting sqref="H48">
    <cfRule type="expression" priority="3" dxfId="1" stopIfTrue="1">
      <formula>AND($A48="内訳")</formula>
    </cfRule>
    <cfRule type="expression" priority="4" dxfId="0" stopIfTrue="1">
      <formula>AND($A48="小計")</formula>
    </cfRule>
  </conditionalFormatting>
  <conditionalFormatting sqref="H48">
    <cfRule type="expression" priority="1" dxfId="1" stopIfTrue="1">
      <formula>AND($A48="内訳")</formula>
    </cfRule>
    <cfRule type="expression" priority="2" dxfId="0" stopIfTrue="1">
      <formula>AND($A48="小計")</formula>
    </cfRule>
  </conditionalFormatting>
  <conditionalFormatting sqref="A52:C52 E52:I52 B45:C49">
    <cfRule type="expression" priority="282" dxfId="1" stopIfTrue="1">
      <formula>AND(#REF!="内訳")</formula>
    </cfRule>
    <cfRule type="expression" priority="283" dxfId="0" stopIfTrue="1">
      <formula>AND(#REF!="合計")</formula>
    </cfRule>
  </conditionalFormatting>
  <conditionalFormatting sqref="A6:I50">
    <cfRule type="expression" priority="286" dxfId="1" stopIfTrue="1">
      <formula>AND(#REF!="内訳")</formula>
    </cfRule>
    <cfRule type="expression" priority="287" dxfId="0" stopIfTrue="1">
      <formula>AND(#REF!="小計")</formula>
    </cfRule>
  </conditionalFormatting>
  <conditionalFormatting sqref="D52">
    <cfRule type="expression" priority="288" dxfId="57" stopIfTrue="1">
      <formula>ISERROR(VLOOKUP($D52,$IB:$ID,3,0))</formula>
    </cfRule>
    <cfRule type="expression" priority="289" dxfId="1" stopIfTrue="1">
      <formula>AND(#REF!="内訳")</formula>
    </cfRule>
    <cfRule type="expression" priority="290" dxfId="0" stopIfTrue="1">
      <formula>AND(#REF!="合計")</formula>
    </cfRule>
  </conditionalFormatting>
  <dataValidations count="2">
    <dataValidation type="list" allowBlank="1" showInputMessage="1" sqref="D51:D52">
      <formula1>"一般競争入札,指名競争入札,随意契約（競争性あり）,随意契約（競争性なし）"</formula1>
    </dataValidation>
    <dataValidation type="list" allowBlank="1" showInputMessage="1" sqref="D6:D5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9" r:id="rId2"/>
  <headerFooter alignWithMargins="0">
    <oddHeader>&amp;C&amp;"HGPｺﾞｼｯｸM,ﾒﾃﾞｨｳﾑ"&amp;16平成２３年度　委託調査費に関する契約状況（１月～３月）&amp;R&amp;"HGPｺﾞｼｯｸM,ﾒﾃﾞｨｳﾑ"&amp;16様式1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2012-10-24T05:10:26Z</cp:lastPrinted>
  <dcterms:created xsi:type="dcterms:W3CDTF">2012-10-24T04:53:56Z</dcterms:created>
  <dcterms:modified xsi:type="dcterms:W3CDTF">2012-11-27T02:05:30Z</dcterms:modified>
  <cp:category/>
  <cp:version/>
  <cp:contentType/>
  <cp:contentStatus/>
</cp:coreProperties>
</file>