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tabRatio="611" activeTab="0"/>
  </bookViews>
  <sheets>
    <sheet name="様式1委託調査 (空港勘定)" sheetId="1" r:id="rId1"/>
  </sheets>
  <definedNames>
    <definedName name="_xlnm._FilterDatabase" localSheetId="0" hidden="1">'様式1委託調査 (空港勘定)'!$A$5:$I$6</definedName>
    <definedName name="_xlnm.Print_Area" localSheetId="0">'様式1委託調査 (空港勘定)'!$A$1:$I$26</definedName>
    <definedName name="_xlnm.Print_Titles" localSheetId="0">'様式1委託調査 (空港勘定)'!$1:$6</definedName>
    <definedName name="公益法人リスト" localSheetId="0">#REF!</definedName>
    <definedName name="公益法人リスト">#REF!</definedName>
    <definedName name="公益法人一覧" localSheetId="0">#REF!</definedName>
    <definedName name="公益法人一覧">#REF!</definedName>
  </definedNames>
  <calcPr fullCalcOnLoad="1"/>
</workbook>
</file>

<file path=xl/sharedStrings.xml><?xml version="1.0" encoding="utf-8"?>
<sst xmlns="http://schemas.openxmlformats.org/spreadsheetml/2006/main" count="110" uniqueCount="81">
  <si>
    <t>番号</t>
  </si>
  <si>
    <t>契約形態の別</t>
  </si>
  <si>
    <t>契約金額</t>
  </si>
  <si>
    <t>物品役務等の名称
及びその明細</t>
  </si>
  <si>
    <t>（単位：円）</t>
  </si>
  <si>
    <t>部局等名</t>
  </si>
  <si>
    <t>備考</t>
  </si>
  <si>
    <t>一般競争入札</t>
  </si>
  <si>
    <t>随意契約（競争性あり・少額随契以外）</t>
  </si>
  <si>
    <t>指名競争入札</t>
  </si>
  <si>
    <t>随意契約（競争性あり・少額随契）</t>
  </si>
  <si>
    <t>随意契約（競争性なし）</t>
  </si>
  <si>
    <t>概要</t>
  </si>
  <si>
    <t>契約の相手方
法人名称</t>
  </si>
  <si>
    <t>契約
締結日</t>
  </si>
  <si>
    <t>一般競争入札（総合評価方式）</t>
  </si>
  <si>
    <t>随意契約（企画競争）</t>
  </si>
  <si>
    <t>変更契約</t>
  </si>
  <si>
    <t>【会計名：社会資本整備事業特別会計　空港整備勘定】</t>
  </si>
  <si>
    <t>平成２３年度　中部国際空港物流機能強化調査</t>
  </si>
  <si>
    <t>（株）シオ政策経営研究所</t>
  </si>
  <si>
    <t>中部圏の国際航空物流の今後のあり方を検討し、国・地域の関係者が一体となって取り組む国際航空物流の効率化に関する方策をとりまとめた。</t>
  </si>
  <si>
    <t>中部地方整備局
港湾物流企画室
tel052-651-6490</t>
  </si>
  <si>
    <t>航空局
運航安全課運送技術第二係
内線50124</t>
  </si>
  <si>
    <t>航空局
空港安全･保安対策課技術管理係
内線49519</t>
  </si>
  <si>
    <t>パシフィックコンサルタンツ（株）</t>
  </si>
  <si>
    <t>空港津波シミュレーション等調査（変更減）</t>
  </si>
  <si>
    <t>航空局
空港施設課計画係
内線49233</t>
  </si>
  <si>
    <t>平成２３年度国際航空旅客の流動実態・空港アクセス・個人属性等を把握するために、全国の国際線が就航している空港及び国際線を利用して出国する旅客を対象に、出国待合室でアンケート調査を実施した。</t>
  </si>
  <si>
    <t>平成23年度国際航空旅客動態調査（変更減）</t>
  </si>
  <si>
    <t>航空局
航空事業課企画係
内線48515</t>
  </si>
  <si>
    <t>新規航空会社が地域と連携して路線維持・利用促進のために行っている取組や諸外国における地方路線維持制度に関し調査を行うとともに、諸外国における提携深化協定の実施状況に関する調査を行い、今後の検討材料とする。</t>
  </si>
  <si>
    <t>国際気象海洋（株）</t>
  </si>
  <si>
    <t>航空ネットワーク維持・拡充に係る航空会社の取組及び連携事例調査</t>
  </si>
  <si>
    <t>航空局
管制課空域第一係
内線51237</t>
  </si>
  <si>
    <t>航空交通密度の高い空域特に首都圏空港にＣＤＯを導入するための条件、導入手法等の調査・提案を行った他、今後航空交通密度の高い空域におけるＣＤＯ導入の手法開発のため那覇空港にいて試行運用を行うための運用方式、経路案等の調査を行った。</t>
  </si>
  <si>
    <t>（株）日本空港コンサルタンツ</t>
  </si>
  <si>
    <t>継続降下運航方式に関する調査</t>
  </si>
  <si>
    <t>航空局
管制課空域第二係
内線51240</t>
  </si>
  <si>
    <t>騒音軽減のための羽田空港到着機の飛行高度引き上げ検討に必要な、他の到着機との安全間隔確保策及びTCAS-RA抑制策について検討を行うもの。</t>
  </si>
  <si>
    <t>（財）航空保安研究センター</t>
  </si>
  <si>
    <t>騒音軽減のための東京国際空港到着機の飛行方式改善に係る調査</t>
  </si>
  <si>
    <t>航空局
交通管制企画課企画第三係
内線51119</t>
  </si>
  <si>
    <t>飛行関係データを「見える化」するためのプロトタイプを用意し、各空港における空港運営や協議会において必要とされる飛行関係データを整理するとともに、実用システムの構築に係る機能や問題点を調査した。</t>
  </si>
  <si>
    <t>航空業務高度化支援システム構築に関する調査</t>
  </si>
  <si>
    <t>米国において、騒音や障害物のため制限を付した航空機の離陸時の運航方式等を調査することにより、羽田空港における同様の運航方式の導入に向けた検討に資するために調査を行ったもの。</t>
  </si>
  <si>
    <t>（財）運輸政策研究機構</t>
  </si>
  <si>
    <t>制限を付した航空機の離陸時の運航に関する基礎調査</t>
  </si>
  <si>
    <t>航空局
空港施設課大都市圏空港調査室調整係
内線49245</t>
  </si>
  <si>
    <t>旧整備場地区の効率的な土地活用を目的として、現在立地している施設の現況確認と将来の施設規模の検討を行い 、土地利用計画案を作成した。</t>
  </si>
  <si>
    <t>（株）梓設計</t>
  </si>
  <si>
    <t>羽田空港旧整備場地区の利活用に関する調査</t>
  </si>
  <si>
    <t>航空局
空港施設課ターミナル係
内線49223</t>
  </si>
  <si>
    <t>一般空港における、機材小型化などに対する対応やＬＣＣ等あらたな事業展開に対して、既存のﾀｰﾐﾅﾙ施設における対応の可否、既存ストックの有効活用や更なる高度利用を可能とする施設改良計画について検討を行った。</t>
  </si>
  <si>
    <t>ターミナル施設高度利用検討基礎調査</t>
  </si>
  <si>
    <t>航空局
航空ネットワーク企画課物流業務係
内線49171</t>
  </si>
  <si>
    <t>アジア発着の国際航空物流の現状について調査・分析を行い、アジア発着の三国間需要の取り込みに向けた方策や羽田空港における国際航空物流の活性化策等について検討したもの。</t>
  </si>
  <si>
    <t>（株）日本能率協会総合研究所</t>
  </si>
  <si>
    <t>我が国航空物流戦略の検討調査</t>
  </si>
  <si>
    <t>航空局
航空戦略課
03-5253-8695（直通）</t>
  </si>
  <si>
    <t>（株）日本空港コンサルタンツ</t>
  </si>
  <si>
    <t>更なるビジネスジェットの推進に向けた調査</t>
  </si>
  <si>
    <t>航空局
管制課運用第一係
内線51237</t>
  </si>
  <si>
    <t>東京国際空港における井桁配置滑走路における処理能力について具体的に算定手法を調査した結果を取りまとめた報告書</t>
  </si>
  <si>
    <t>東京国際空港井桁配置滑走路における処理能力算定に係る調査</t>
  </si>
  <si>
    <t>福島県全体の復興支援の観点から、震災前後の旅客や貨物などの実態調査等を実施し、観光、人流、物流等の視点で、福島空港を中心とした地域の活性化策を取りまとめた報告書</t>
  </si>
  <si>
    <t>福島空港を核とした地域活性化に関する調査</t>
  </si>
  <si>
    <t xml:space="preserve">東京航空局
空港企画調整課計画調整第二係
03-5275-9292（内線7337） </t>
  </si>
  <si>
    <t>（株）エコー</t>
  </si>
  <si>
    <t>東京国際空港津波シミュレーション等検討調査</t>
  </si>
  <si>
    <t>空港津波シミュレーション等調査</t>
  </si>
  <si>
    <t>業務未完了（繰越し)</t>
  </si>
  <si>
    <t>業務未完了（繰越し）</t>
  </si>
  <si>
    <t>情報発信のターゲットに関する調査、ビジネスジェットの与える経済効果に関する調査等を行い、更なるビジネスジェットの利用促進、利用者利便性の向上を図ることを目的としたもの。</t>
  </si>
  <si>
    <t>新千歳空港国際航空貨物機能高質化検討調査業務（第１回変更）</t>
  </si>
  <si>
    <t>パシフィックコンサルタンツ（株）</t>
  </si>
  <si>
    <t>空港を活用した道産品輸出促進方策の検討</t>
  </si>
  <si>
    <t>北海道開発局港湾空港部空港課空港第１係
tel：011-709-2311(内5630)</t>
  </si>
  <si>
    <t>北海道空港の利用実績取りまとめ業務</t>
  </si>
  <si>
    <t>（株）日本空港コンサルタンツ</t>
  </si>
  <si>
    <t>北海道内空港の乗降客数、貨物量等データのとりまとめ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</si>
</sst>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m&quot;月&quot;d&quot;日&quot;;@"/>
  </numFmts>
  <fonts count="45">
    <font>
      <sz val="11"/>
      <name val="ＭＳ Ｐゴシック"/>
      <family val="3"/>
    </font>
    <font>
      <sz val="11"/>
      <color indexed="8"/>
      <name val="ＭＳ Ｐゴシック"/>
      <family val="3"/>
    </font>
    <font>
      <sz val="6"/>
      <name val="ＭＳ Ｐゴシック"/>
      <family val="3"/>
    </font>
    <font>
      <sz val="11"/>
      <name val="HGPｺﾞｼｯｸM"/>
      <family val="3"/>
    </font>
    <font>
      <b/>
      <sz val="14"/>
      <name val="HGPｺﾞｼｯｸM"/>
      <family val="3"/>
    </font>
    <font>
      <b/>
      <sz val="12"/>
      <name val="HGPｺﾞｼｯｸM"/>
      <family val="3"/>
    </font>
    <font>
      <sz val="12"/>
      <name val="HGPｺﾞｼｯｸM"/>
      <family val="3"/>
    </font>
    <font>
      <b/>
      <sz val="11"/>
      <name val="HGPｺﾞｼｯｸM"/>
      <family val="3"/>
    </font>
    <font>
      <sz val="16"/>
      <name val="HGPｺﾞｼｯｸM"/>
      <family val="3"/>
    </font>
    <font>
      <b/>
      <sz val="16"/>
      <name val="HGPｺﾞｼｯｸM"/>
      <family val="3"/>
    </font>
    <font>
      <b/>
      <u val="single"/>
      <sz val="12"/>
      <name val="HGPｺﾞｼｯｸM"/>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indexed="47"/>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thin"/>
      <right/>
      <top style="thin"/>
      <bottom style="thin"/>
    </border>
    <border>
      <left style="thin"/>
      <right style="thin"/>
      <top style="thin"/>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59">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33" borderId="10" xfId="0" applyFont="1" applyFill="1" applyBorder="1" applyAlignment="1">
      <alignment horizontal="center" vertical="center" wrapText="1"/>
    </xf>
    <xf numFmtId="176" fontId="3" fillId="33" borderId="10" xfId="0" applyNumberFormat="1" applyFont="1" applyFill="1" applyBorder="1" applyAlignment="1">
      <alignment vertical="center"/>
    </xf>
    <xf numFmtId="14" fontId="3" fillId="33" borderId="10" xfId="0" applyNumberFormat="1" applyFont="1" applyFill="1" applyBorder="1" applyAlignment="1">
      <alignment horizontal="center" vertical="center"/>
    </xf>
    <xf numFmtId="176" fontId="3" fillId="33" borderId="10" xfId="0" applyNumberFormat="1" applyFont="1" applyFill="1" applyBorder="1" applyAlignment="1">
      <alignment vertical="center" wrapText="1"/>
    </xf>
    <xf numFmtId="0" fontId="3" fillId="33" borderId="10" xfId="0" applyNumberFormat="1" applyFont="1" applyFill="1" applyBorder="1" applyAlignment="1">
      <alignment vertical="center"/>
    </xf>
    <xf numFmtId="0" fontId="3" fillId="33" borderId="0" xfId="0" applyFont="1" applyFill="1" applyBorder="1" applyAlignment="1">
      <alignment horizontal="center" vertical="center" wrapText="1"/>
    </xf>
    <xf numFmtId="0" fontId="3" fillId="33" borderId="0" xfId="0" applyFont="1" applyFill="1" applyBorder="1" applyAlignment="1">
      <alignment horizontal="left" vertical="center"/>
    </xf>
    <xf numFmtId="0" fontId="3" fillId="0" borderId="0" xfId="0" applyFont="1" applyBorder="1" applyAlignment="1">
      <alignment horizontal="center" vertical="center" wrapText="1"/>
    </xf>
    <xf numFmtId="176" fontId="3" fillId="33" borderId="0" xfId="0" applyNumberFormat="1" applyFont="1" applyFill="1" applyBorder="1" applyAlignment="1">
      <alignment vertical="center"/>
    </xf>
    <xf numFmtId="14" fontId="3" fillId="33" borderId="0" xfId="0" applyNumberFormat="1" applyFont="1" applyFill="1" applyBorder="1" applyAlignment="1">
      <alignment horizontal="center" vertical="center"/>
    </xf>
    <xf numFmtId="0" fontId="3" fillId="33" borderId="0" xfId="0" applyNumberFormat="1" applyFont="1" applyFill="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6" fillId="34" borderId="0" xfId="0" applyFont="1" applyFill="1" applyAlignment="1">
      <alignment horizontal="right" vertical="center"/>
    </xf>
    <xf numFmtId="0" fontId="7" fillId="12" borderId="11" xfId="0" applyFont="1" applyFill="1" applyBorder="1" applyAlignment="1">
      <alignment horizontal="centerContinuous" vertical="center" wrapText="1"/>
    </xf>
    <xf numFmtId="0" fontId="7" fillId="12" borderId="12" xfId="0" applyFont="1" applyFill="1" applyBorder="1" applyAlignment="1">
      <alignment horizontal="centerContinuous" vertical="center" wrapText="1"/>
    </xf>
    <xf numFmtId="176" fontId="7" fillId="12" borderId="13" xfId="0" applyNumberFormat="1" applyFont="1" applyFill="1" applyBorder="1" applyAlignment="1">
      <alignment vertical="center"/>
    </xf>
    <xf numFmtId="14" fontId="7" fillId="12" borderId="13" xfId="0" applyNumberFormat="1" applyFont="1" applyFill="1" applyBorder="1" applyAlignment="1">
      <alignment horizontal="center" vertical="center"/>
    </xf>
    <xf numFmtId="0" fontId="7" fillId="0" borderId="0" xfId="0" applyFont="1" applyAlignment="1">
      <alignment vertical="center"/>
    </xf>
    <xf numFmtId="0" fontId="7" fillId="12" borderId="14" xfId="0" applyNumberFormat="1" applyFont="1" applyFill="1" applyBorder="1" applyAlignment="1">
      <alignment vertical="center"/>
    </xf>
    <xf numFmtId="0" fontId="6" fillId="0" borderId="0" xfId="0" applyFont="1" applyAlignment="1">
      <alignment vertical="center"/>
    </xf>
    <xf numFmtId="0" fontId="6" fillId="0" borderId="0" xfId="0" applyFont="1" applyAlignment="1">
      <alignment vertical="center" wrapText="1"/>
    </xf>
    <xf numFmtId="0" fontId="8" fillId="0" borderId="0" xfId="0" applyFont="1" applyAlignment="1">
      <alignment vertical="center"/>
    </xf>
    <xf numFmtId="0" fontId="9" fillId="0" borderId="0" xfId="0" applyFont="1" applyAlignment="1">
      <alignment horizontal="centerContinuous" vertical="center"/>
    </xf>
    <xf numFmtId="0" fontId="8" fillId="0" borderId="0" xfId="0" applyFont="1" applyAlignment="1">
      <alignment horizontal="centerContinuous" vertical="center"/>
    </xf>
    <xf numFmtId="0" fontId="8" fillId="0" borderId="0" xfId="0" applyFont="1" applyAlignment="1">
      <alignment horizontal="centerContinuous" vertical="center" wrapText="1"/>
    </xf>
    <xf numFmtId="0" fontId="10" fillId="0" borderId="0" xfId="0" applyFont="1" applyAlignment="1">
      <alignment vertical="center"/>
    </xf>
    <xf numFmtId="178" fontId="3" fillId="33" borderId="10" xfId="0" applyNumberFormat="1" applyFont="1" applyFill="1" applyBorder="1" applyAlignment="1">
      <alignment horizontal="center" vertical="center"/>
    </xf>
    <xf numFmtId="14" fontId="3" fillId="0" borderId="10" xfId="0" applyNumberFormat="1" applyFont="1" applyFill="1" applyBorder="1" applyAlignment="1">
      <alignment vertical="center" wrapText="1"/>
    </xf>
    <xf numFmtId="176" fontId="3" fillId="0" borderId="10" xfId="0" applyNumberFormat="1" applyFont="1" applyFill="1" applyBorder="1" applyAlignment="1">
      <alignment vertical="center" wrapText="1"/>
    </xf>
    <xf numFmtId="0" fontId="3" fillId="33" borderId="10" xfId="0" applyFont="1" applyFill="1" applyBorder="1" applyAlignment="1">
      <alignment vertical="center" wrapText="1"/>
    </xf>
    <xf numFmtId="0" fontId="3" fillId="33" borderId="10" xfId="0" applyNumberFormat="1" applyFont="1" applyFill="1" applyBorder="1" applyAlignment="1">
      <alignment vertical="center" wrapText="1"/>
    </xf>
    <xf numFmtId="0" fontId="3" fillId="33" borderId="10" xfId="0" applyFont="1" applyFill="1" applyBorder="1" applyAlignment="1">
      <alignment horizontal="left" vertical="center" wrapText="1"/>
    </xf>
    <xf numFmtId="14" fontId="3" fillId="33" borderId="10" xfId="0" applyNumberFormat="1" applyFont="1" applyFill="1" applyBorder="1" applyAlignment="1">
      <alignment horizontal="left" vertical="center" wrapText="1"/>
    </xf>
    <xf numFmtId="0" fontId="3" fillId="33" borderId="15" xfId="0" applyNumberFormat="1" applyFont="1" applyFill="1" applyBorder="1" applyAlignment="1">
      <alignment vertical="center"/>
    </xf>
    <xf numFmtId="0" fontId="3" fillId="0" borderId="10" xfId="0" applyFont="1" applyBorder="1" applyAlignment="1">
      <alignment horizontal="center" vertical="center" wrapText="1"/>
    </xf>
    <xf numFmtId="177" fontId="3" fillId="33" borderId="10" xfId="0" applyNumberFormat="1" applyFont="1" applyFill="1" applyBorder="1" applyAlignment="1">
      <alignment horizontal="right" vertical="center" shrinkToFit="1"/>
    </xf>
    <xf numFmtId="177" fontId="7" fillId="12" borderId="13" xfId="0" applyNumberFormat="1" applyFont="1" applyFill="1" applyBorder="1" applyAlignment="1">
      <alignment horizontal="right" vertical="center" shrinkToFit="1"/>
    </xf>
    <xf numFmtId="0" fontId="3" fillId="0" borderId="0" xfId="0" applyFont="1" applyFill="1" applyAlignment="1">
      <alignment horizontal="left" vertical="center"/>
    </xf>
    <xf numFmtId="0" fontId="5" fillId="35" borderId="16" xfId="0" applyFont="1" applyFill="1" applyBorder="1" applyAlignment="1">
      <alignment horizontal="center" vertical="center"/>
    </xf>
    <xf numFmtId="0" fontId="5" fillId="35" borderId="17" xfId="0" applyFont="1" applyFill="1" applyBorder="1" applyAlignment="1">
      <alignment horizontal="center" vertical="center"/>
    </xf>
    <xf numFmtId="0" fontId="7" fillId="35" borderId="16" xfId="0" applyFont="1" applyFill="1" applyBorder="1" applyAlignment="1">
      <alignment horizontal="center" vertical="center"/>
    </xf>
    <xf numFmtId="0" fontId="7" fillId="35" borderId="17" xfId="0" applyFont="1" applyFill="1" applyBorder="1" applyAlignment="1">
      <alignment horizontal="center" vertical="center"/>
    </xf>
    <xf numFmtId="0" fontId="7" fillId="35" borderId="10" xfId="0" applyFont="1" applyFill="1" applyBorder="1" applyAlignment="1">
      <alignment horizontal="center" vertical="center"/>
    </xf>
    <xf numFmtId="0" fontId="5" fillId="35" borderId="10" xfId="0" applyFont="1" applyFill="1" applyBorder="1" applyAlignment="1">
      <alignment horizontal="center" vertical="center"/>
    </xf>
    <xf numFmtId="0" fontId="7" fillId="0" borderId="10" xfId="0" applyFont="1" applyBorder="1" applyAlignment="1">
      <alignment vertical="center"/>
    </xf>
    <xf numFmtId="0" fontId="5" fillId="35" borderId="10" xfId="0" applyFont="1" applyFill="1" applyBorder="1" applyAlignment="1">
      <alignment horizontal="center" vertical="center" wrapText="1"/>
    </xf>
    <xf numFmtId="0" fontId="7" fillId="0" borderId="10" xfId="0" applyFont="1" applyBorder="1" applyAlignment="1">
      <alignment horizontal="center" vertical="center"/>
    </xf>
    <xf numFmtId="0" fontId="5" fillId="35" borderId="10" xfId="0" applyFont="1" applyFill="1" applyBorder="1" applyAlignment="1">
      <alignment horizontal="distributed" vertical="center" wrapText="1" indent="1"/>
    </xf>
    <xf numFmtId="0" fontId="7" fillId="0" borderId="10" xfId="0" applyFont="1" applyBorder="1" applyAlignment="1">
      <alignment horizontal="distributed" vertical="center" indent="1"/>
    </xf>
    <xf numFmtId="0" fontId="5" fillId="35" borderId="10" xfId="0" applyFont="1" applyFill="1" applyBorder="1" applyAlignment="1">
      <alignment horizontal="distributed" vertical="center" wrapText="1"/>
    </xf>
    <xf numFmtId="0" fontId="7" fillId="0" borderId="10" xfId="0" applyFont="1" applyBorder="1" applyAlignment="1">
      <alignment horizontal="distributed" vertical="center" wrapText="1"/>
    </xf>
    <xf numFmtId="0" fontId="5" fillId="35" borderId="10" xfId="0" applyFont="1" applyFill="1" applyBorder="1" applyAlignment="1">
      <alignment horizontal="distributed"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2">
    <dxf>
      <fill>
        <patternFill>
          <bgColor indexed="51"/>
        </patternFill>
      </fill>
    </dxf>
    <dxf>
      <fill>
        <patternFill>
          <bgColor indexed="45"/>
        </patternFill>
      </fill>
    </dxf>
    <dxf>
      <font>
        <b/>
        <i/>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xdr:row>
      <xdr:rowOff>123825</xdr:rowOff>
    </xdr:from>
    <xdr:to>
      <xdr:col>9</xdr:col>
      <xdr:colOff>0</xdr:colOff>
      <xdr:row>3</xdr:row>
      <xdr:rowOff>133350</xdr:rowOff>
    </xdr:to>
    <xdr:sp>
      <xdr:nvSpPr>
        <xdr:cNvPr id="1" name="右中かっこ 1"/>
        <xdr:cNvSpPr>
          <a:spLocks/>
        </xdr:cNvSpPr>
      </xdr:nvSpPr>
      <xdr:spPr>
        <a:xfrm rot="16200000">
          <a:off x="10944225" y="504825"/>
          <a:ext cx="0" cy="2571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HY41"/>
  <sheetViews>
    <sheetView tabSelected="1" view="pageBreakPreview" zoomScale="70" zoomScaleSheetLayoutView="70" zoomScalePageLayoutView="0" workbookViewId="0" topLeftCell="A1">
      <pane xSplit="3" ySplit="6" topLeftCell="D7" activePane="bottomRight" state="frozen"/>
      <selection pane="topLeft" activeCell="H8" sqref="H8"/>
      <selection pane="topRight" activeCell="H8" sqref="H8"/>
      <selection pane="bottomLeft" activeCell="H8" sqref="H8"/>
      <selection pane="bottomRight" activeCell="F10" sqref="F10"/>
    </sheetView>
  </sheetViews>
  <sheetFormatPr defaultColWidth="9.00390625" defaultRowHeight="13.5"/>
  <cols>
    <col min="1" max="1" width="5.25390625" style="1" customWidth="1"/>
    <col min="2" max="3" width="20.625" style="1" customWidth="1"/>
    <col min="4" max="4" width="15.625" style="2" customWidth="1"/>
    <col min="5" max="6" width="15.625" style="1" customWidth="1"/>
    <col min="7" max="8" width="20.625" style="1" customWidth="1"/>
    <col min="9" max="16384" width="9.00390625" style="1" customWidth="1"/>
  </cols>
  <sheetData>
    <row r="1" spans="1:7" s="28" customFormat="1" ht="15" customHeight="1">
      <c r="A1" s="29"/>
      <c r="B1" s="30"/>
      <c r="C1" s="30"/>
      <c r="D1" s="31"/>
      <c r="E1" s="30"/>
      <c r="F1" s="30"/>
      <c r="G1" s="30"/>
    </row>
    <row r="2" ht="15" customHeight="1"/>
    <row r="3" spans="1:232" s="26" customFormat="1" ht="19.5" customHeight="1">
      <c r="A3" s="32" t="s">
        <v>18</v>
      </c>
      <c r="D3" s="27"/>
      <c r="HX3" s="26" t="s">
        <v>7</v>
      </c>
    </row>
    <row r="4" spans="6:232" ht="14.25">
      <c r="F4" s="19" t="s">
        <v>4</v>
      </c>
      <c r="G4" s="19"/>
      <c r="HX4" s="1" t="s">
        <v>9</v>
      </c>
    </row>
    <row r="5" spans="1:232" s="24" customFormat="1" ht="24.75" customHeight="1">
      <c r="A5" s="50" t="s">
        <v>0</v>
      </c>
      <c r="B5" s="52" t="s">
        <v>3</v>
      </c>
      <c r="C5" s="54" t="s">
        <v>13</v>
      </c>
      <c r="D5" s="56" t="s">
        <v>1</v>
      </c>
      <c r="E5" s="58" t="s">
        <v>2</v>
      </c>
      <c r="F5" s="54" t="s">
        <v>14</v>
      </c>
      <c r="G5" s="45" t="s">
        <v>12</v>
      </c>
      <c r="H5" s="47" t="s">
        <v>5</v>
      </c>
      <c r="I5" s="49" t="s">
        <v>6</v>
      </c>
      <c r="HX5" s="24" t="s">
        <v>10</v>
      </c>
    </row>
    <row r="6" spans="1:232" s="24" customFormat="1" ht="19.5" customHeight="1">
      <c r="A6" s="51"/>
      <c r="B6" s="53"/>
      <c r="C6" s="55"/>
      <c r="D6" s="57"/>
      <c r="E6" s="55"/>
      <c r="F6" s="55"/>
      <c r="G6" s="46"/>
      <c r="H6" s="48"/>
      <c r="I6" s="49"/>
      <c r="HX6" s="24" t="s">
        <v>8</v>
      </c>
    </row>
    <row r="7" spans="1:9" ht="117" customHeight="1">
      <c r="A7" s="3">
        <v>1</v>
      </c>
      <c r="B7" s="36" t="s">
        <v>19</v>
      </c>
      <c r="C7" s="3" t="s">
        <v>20</v>
      </c>
      <c r="D7" s="41" t="s">
        <v>15</v>
      </c>
      <c r="E7" s="42">
        <v>1627500</v>
      </c>
      <c r="F7" s="33">
        <v>40931</v>
      </c>
      <c r="G7" s="34" t="s">
        <v>21</v>
      </c>
      <c r="H7" s="35" t="s">
        <v>22</v>
      </c>
      <c r="I7" s="7" t="s">
        <v>17</v>
      </c>
    </row>
    <row r="8" spans="1:9" ht="60.75" customHeight="1">
      <c r="A8" s="3">
        <f>A7+1</f>
        <v>2</v>
      </c>
      <c r="B8" s="38" t="s">
        <v>74</v>
      </c>
      <c r="C8" s="38" t="s">
        <v>75</v>
      </c>
      <c r="D8" s="41" t="s">
        <v>16</v>
      </c>
      <c r="E8" s="42">
        <v>1029000</v>
      </c>
      <c r="F8" s="33">
        <v>40939</v>
      </c>
      <c r="G8" s="39" t="s">
        <v>76</v>
      </c>
      <c r="H8" s="6" t="s">
        <v>77</v>
      </c>
      <c r="I8" s="40"/>
    </row>
    <row r="9" spans="1:232" ht="60.75" customHeight="1">
      <c r="A9" s="3">
        <f aca="true" t="shared" si="0" ref="A9:A24">A8+1</f>
        <v>3</v>
      </c>
      <c r="B9" s="38" t="s">
        <v>78</v>
      </c>
      <c r="C9" s="38" t="s">
        <v>79</v>
      </c>
      <c r="D9" s="41" t="s">
        <v>7</v>
      </c>
      <c r="E9" s="42">
        <v>2677500</v>
      </c>
      <c r="F9" s="33">
        <v>40941</v>
      </c>
      <c r="G9" s="39" t="s">
        <v>80</v>
      </c>
      <c r="H9" s="6" t="s">
        <v>77</v>
      </c>
      <c r="I9" s="7"/>
      <c r="HX9" s="1" t="s">
        <v>11</v>
      </c>
    </row>
    <row r="10" spans="1:9" ht="124.5" customHeight="1">
      <c r="A10" s="3">
        <f t="shared" si="0"/>
        <v>4</v>
      </c>
      <c r="B10" s="37" t="s">
        <v>26</v>
      </c>
      <c r="C10" s="37" t="s">
        <v>25</v>
      </c>
      <c r="D10" s="41" t="s">
        <v>15</v>
      </c>
      <c r="E10" s="42">
        <v>-11340000</v>
      </c>
      <c r="F10" s="33">
        <v>40990</v>
      </c>
      <c r="G10" s="37" t="s">
        <v>72</v>
      </c>
      <c r="H10" s="37" t="s">
        <v>24</v>
      </c>
      <c r="I10" s="7" t="s">
        <v>17</v>
      </c>
    </row>
    <row r="11" spans="1:232" ht="124.5" customHeight="1">
      <c r="A11" s="3">
        <f t="shared" si="0"/>
        <v>5</v>
      </c>
      <c r="B11" s="37" t="s">
        <v>70</v>
      </c>
      <c r="C11" s="37" t="s">
        <v>25</v>
      </c>
      <c r="D11" s="41" t="s">
        <v>15</v>
      </c>
      <c r="E11" s="42">
        <v>77175000</v>
      </c>
      <c r="F11" s="33">
        <v>40918</v>
      </c>
      <c r="G11" s="37" t="s">
        <v>71</v>
      </c>
      <c r="H11" s="37" t="s">
        <v>24</v>
      </c>
      <c r="I11" s="7"/>
      <c r="HX11" s="1" t="s">
        <v>11</v>
      </c>
    </row>
    <row r="12" spans="1:9" ht="124.5" customHeight="1">
      <c r="A12" s="3">
        <f t="shared" si="0"/>
        <v>6</v>
      </c>
      <c r="B12" s="3" t="s">
        <v>69</v>
      </c>
      <c r="C12" s="3" t="s">
        <v>68</v>
      </c>
      <c r="D12" s="41" t="s">
        <v>7</v>
      </c>
      <c r="E12" s="42">
        <v>12285000</v>
      </c>
      <c r="F12" s="33">
        <v>40920</v>
      </c>
      <c r="G12" s="37" t="s">
        <v>71</v>
      </c>
      <c r="H12" s="6" t="s">
        <v>67</v>
      </c>
      <c r="I12" s="7"/>
    </row>
    <row r="13" spans="1:9" ht="124.5" customHeight="1">
      <c r="A13" s="3">
        <f t="shared" si="0"/>
        <v>7</v>
      </c>
      <c r="B13" s="37" t="s">
        <v>66</v>
      </c>
      <c r="C13" s="37" t="s">
        <v>25</v>
      </c>
      <c r="D13" s="41" t="s">
        <v>16</v>
      </c>
      <c r="E13" s="42">
        <v>10500000</v>
      </c>
      <c r="F13" s="33">
        <v>40931</v>
      </c>
      <c r="G13" s="37" t="s">
        <v>65</v>
      </c>
      <c r="H13" s="37" t="s">
        <v>59</v>
      </c>
      <c r="I13" s="7"/>
    </row>
    <row r="14" spans="1:9" ht="85.5" customHeight="1">
      <c r="A14" s="3">
        <f t="shared" si="0"/>
        <v>8</v>
      </c>
      <c r="B14" s="37" t="s">
        <v>64</v>
      </c>
      <c r="C14" s="37" t="s">
        <v>40</v>
      </c>
      <c r="D14" s="41" t="s">
        <v>7</v>
      </c>
      <c r="E14" s="42">
        <v>15750000</v>
      </c>
      <c r="F14" s="33">
        <v>40939</v>
      </c>
      <c r="G14" s="37" t="s">
        <v>63</v>
      </c>
      <c r="H14" s="37" t="s">
        <v>62</v>
      </c>
      <c r="I14" s="7"/>
    </row>
    <row r="15" spans="1:9" ht="124.5" customHeight="1">
      <c r="A15" s="3">
        <f t="shared" si="0"/>
        <v>9</v>
      </c>
      <c r="B15" s="37" t="s">
        <v>61</v>
      </c>
      <c r="C15" s="37" t="s">
        <v>60</v>
      </c>
      <c r="D15" s="41" t="s">
        <v>7</v>
      </c>
      <c r="E15" s="42">
        <v>11434500</v>
      </c>
      <c r="F15" s="33">
        <v>40945</v>
      </c>
      <c r="G15" s="37" t="s">
        <v>73</v>
      </c>
      <c r="H15" s="37" t="s">
        <v>59</v>
      </c>
      <c r="I15" s="7"/>
    </row>
    <row r="16" spans="1:9" ht="124.5" customHeight="1">
      <c r="A16" s="3">
        <f t="shared" si="0"/>
        <v>10</v>
      </c>
      <c r="B16" s="37" t="s">
        <v>58</v>
      </c>
      <c r="C16" s="37" t="s">
        <v>57</v>
      </c>
      <c r="D16" s="41" t="s">
        <v>7</v>
      </c>
      <c r="E16" s="42">
        <v>8400000</v>
      </c>
      <c r="F16" s="33">
        <v>40946</v>
      </c>
      <c r="G16" s="37" t="s">
        <v>56</v>
      </c>
      <c r="H16" s="37" t="s">
        <v>55</v>
      </c>
      <c r="I16" s="7"/>
    </row>
    <row r="17" spans="1:9" ht="135.75" customHeight="1">
      <c r="A17" s="3">
        <f t="shared" si="0"/>
        <v>11</v>
      </c>
      <c r="B17" s="37" t="s">
        <v>54</v>
      </c>
      <c r="C17" s="37" t="s">
        <v>36</v>
      </c>
      <c r="D17" s="41" t="s">
        <v>7</v>
      </c>
      <c r="E17" s="42">
        <v>3969000</v>
      </c>
      <c r="F17" s="33">
        <v>40953</v>
      </c>
      <c r="G17" s="37" t="s">
        <v>53</v>
      </c>
      <c r="H17" s="37" t="s">
        <v>52</v>
      </c>
      <c r="I17" s="7"/>
    </row>
    <row r="18" spans="1:9" ht="124.5" customHeight="1">
      <c r="A18" s="3">
        <f t="shared" si="0"/>
        <v>12</v>
      </c>
      <c r="B18" s="37" t="s">
        <v>51</v>
      </c>
      <c r="C18" s="37" t="s">
        <v>50</v>
      </c>
      <c r="D18" s="41" t="s">
        <v>7</v>
      </c>
      <c r="E18" s="42">
        <v>8925000</v>
      </c>
      <c r="F18" s="33">
        <v>40953</v>
      </c>
      <c r="G18" s="37" t="s">
        <v>49</v>
      </c>
      <c r="H18" s="37" t="s">
        <v>48</v>
      </c>
      <c r="I18" s="7"/>
    </row>
    <row r="19" spans="1:9" ht="124.5" customHeight="1">
      <c r="A19" s="3">
        <f t="shared" si="0"/>
        <v>13</v>
      </c>
      <c r="B19" s="37" t="s">
        <v>47</v>
      </c>
      <c r="C19" s="37" t="s">
        <v>46</v>
      </c>
      <c r="D19" s="41" t="s">
        <v>7</v>
      </c>
      <c r="E19" s="42">
        <v>10080000</v>
      </c>
      <c r="F19" s="33">
        <v>40960</v>
      </c>
      <c r="G19" s="37" t="s">
        <v>45</v>
      </c>
      <c r="H19" s="37" t="s">
        <v>23</v>
      </c>
      <c r="I19" s="7"/>
    </row>
    <row r="20" spans="1:9" ht="124.5" customHeight="1">
      <c r="A20" s="3">
        <f t="shared" si="0"/>
        <v>14</v>
      </c>
      <c r="B20" s="37" t="s">
        <v>44</v>
      </c>
      <c r="C20" s="37" t="s">
        <v>40</v>
      </c>
      <c r="D20" s="41" t="s">
        <v>7</v>
      </c>
      <c r="E20" s="42">
        <v>15960000</v>
      </c>
      <c r="F20" s="33">
        <v>40961</v>
      </c>
      <c r="G20" s="37" t="s">
        <v>43</v>
      </c>
      <c r="H20" s="37" t="s">
        <v>42</v>
      </c>
      <c r="I20" s="7"/>
    </row>
    <row r="21" spans="1:9" ht="124.5" customHeight="1">
      <c r="A21" s="3">
        <f t="shared" si="0"/>
        <v>15</v>
      </c>
      <c r="B21" s="37" t="s">
        <v>41</v>
      </c>
      <c r="C21" s="37" t="s">
        <v>40</v>
      </c>
      <c r="D21" s="41" t="s">
        <v>7</v>
      </c>
      <c r="E21" s="42">
        <v>8295000</v>
      </c>
      <c r="F21" s="33">
        <v>40962</v>
      </c>
      <c r="G21" s="37" t="s">
        <v>39</v>
      </c>
      <c r="H21" s="37" t="s">
        <v>38</v>
      </c>
      <c r="I21" s="7"/>
    </row>
    <row r="22" spans="1:9" ht="148.5">
      <c r="A22" s="3">
        <f t="shared" si="0"/>
        <v>16</v>
      </c>
      <c r="B22" s="37" t="s">
        <v>37</v>
      </c>
      <c r="C22" s="37" t="s">
        <v>36</v>
      </c>
      <c r="D22" s="41" t="s">
        <v>7</v>
      </c>
      <c r="E22" s="42">
        <v>9975000</v>
      </c>
      <c r="F22" s="33">
        <v>40963</v>
      </c>
      <c r="G22" s="37" t="s">
        <v>35</v>
      </c>
      <c r="H22" s="37" t="s">
        <v>34</v>
      </c>
      <c r="I22" s="7"/>
    </row>
    <row r="23" spans="1:9" ht="135">
      <c r="A23" s="3">
        <f t="shared" si="0"/>
        <v>17</v>
      </c>
      <c r="B23" s="37" t="s">
        <v>33</v>
      </c>
      <c r="C23" s="37" t="s">
        <v>32</v>
      </c>
      <c r="D23" s="41" t="s">
        <v>7</v>
      </c>
      <c r="E23" s="42">
        <v>1470000</v>
      </c>
      <c r="F23" s="33">
        <v>40970</v>
      </c>
      <c r="G23" s="37" t="s">
        <v>31</v>
      </c>
      <c r="H23" s="37" t="s">
        <v>30</v>
      </c>
      <c r="I23" s="7"/>
    </row>
    <row r="24" spans="1:9" ht="134.25" customHeight="1" thickBot="1">
      <c r="A24" s="3">
        <f t="shared" si="0"/>
        <v>18</v>
      </c>
      <c r="B24" s="37" t="s">
        <v>29</v>
      </c>
      <c r="C24" s="37" t="s">
        <v>25</v>
      </c>
      <c r="D24" s="41" t="s">
        <v>7</v>
      </c>
      <c r="E24" s="42">
        <v>-4400000</v>
      </c>
      <c r="F24" s="33">
        <v>40983</v>
      </c>
      <c r="G24" s="37" t="s">
        <v>28</v>
      </c>
      <c r="H24" s="37" t="s">
        <v>27</v>
      </c>
      <c r="I24" s="7" t="s">
        <v>17</v>
      </c>
    </row>
    <row r="25" spans="1:9" ht="30" customHeight="1" hidden="1" thickBot="1">
      <c r="A25" s="3"/>
      <c r="B25" s="3"/>
      <c r="C25" s="3"/>
      <c r="D25" s="41"/>
      <c r="E25" s="42"/>
      <c r="F25" s="33"/>
      <c r="G25" s="5"/>
      <c r="H25" s="4"/>
      <c r="I25" s="7"/>
    </row>
    <row r="26" spans="1:9" s="24" customFormat="1" ht="30" customHeight="1" thickBot="1">
      <c r="A26" s="20"/>
      <c r="B26" s="20"/>
      <c r="C26" s="20"/>
      <c r="D26" s="21"/>
      <c r="E26" s="43">
        <f>SUBTOTAL(9,E7:E24)</f>
        <v>183812500</v>
      </c>
      <c r="F26" s="23"/>
      <c r="G26" s="23"/>
      <c r="H26" s="22"/>
      <c r="I26" s="25"/>
    </row>
    <row r="27" spans="1:9" ht="21.75" customHeight="1">
      <c r="A27" s="9"/>
      <c r="B27" s="8"/>
      <c r="C27" s="8"/>
      <c r="D27" s="10"/>
      <c r="E27" s="11"/>
      <c r="F27" s="12"/>
      <c r="G27" s="12"/>
      <c r="H27" s="11"/>
      <c r="I27" s="13"/>
    </row>
    <row r="28" ht="21.75" customHeight="1"/>
    <row r="29" ht="21.75" customHeight="1">
      <c r="A29" s="14"/>
    </row>
    <row r="30" ht="15.75" customHeight="1">
      <c r="B30" s="15"/>
    </row>
    <row r="31" ht="21.75" customHeight="1">
      <c r="A31" s="14"/>
    </row>
    <row r="32" ht="21.75" customHeight="1"/>
    <row r="33" spans="232:233" ht="21.75" customHeight="1">
      <c r="HX33" s="16"/>
      <c r="HY33" s="16"/>
    </row>
    <row r="34" ht="21.75" customHeight="1"/>
    <row r="35" ht="21.75" customHeight="1"/>
    <row r="36" ht="21.75" customHeight="1"/>
    <row r="37" ht="21.75" customHeight="1"/>
    <row r="38" ht="21.75" customHeight="1"/>
    <row r="39" ht="20.25" customHeight="1"/>
    <row r="40" spans="1:233" s="16" customFormat="1" ht="23.25" customHeight="1">
      <c r="A40" s="17"/>
      <c r="D40" s="18"/>
      <c r="HU40" s="1"/>
      <c r="HV40" s="1"/>
      <c r="HX40" s="1"/>
      <c r="HY40" s="1"/>
    </row>
    <row r="41" spans="1:4" ht="23.25" customHeight="1">
      <c r="A41" s="44"/>
      <c r="B41" s="44"/>
      <c r="C41" s="44"/>
      <c r="D41" s="44"/>
    </row>
  </sheetData>
  <sheetProtection/>
  <autoFilter ref="A5:I6"/>
  <mergeCells count="10">
    <mergeCell ref="A41:D41"/>
    <mergeCell ref="G5:G6"/>
    <mergeCell ref="H5:H6"/>
    <mergeCell ref="I5:I6"/>
    <mergeCell ref="A5:A6"/>
    <mergeCell ref="B5:B6"/>
    <mergeCell ref="C5:C6"/>
    <mergeCell ref="D5:D6"/>
    <mergeCell ref="E5:E6"/>
    <mergeCell ref="F5:F6"/>
  </mergeCells>
  <conditionalFormatting sqref="C7:C24">
    <cfRule type="expression" priority="39" dxfId="1" stopIfTrue="1">
      <formula>AND($A7="内訳")</formula>
    </cfRule>
    <cfRule type="expression" priority="40" dxfId="0" stopIfTrue="1">
      <formula>AND($A7="小計")</formula>
    </cfRule>
  </conditionalFormatting>
  <conditionalFormatting sqref="C7:C9">
    <cfRule type="expression" priority="37" dxfId="1" stopIfTrue="1">
      <formula>AND($A7="内訳")</formula>
    </cfRule>
    <cfRule type="expression" priority="38" dxfId="0" stopIfTrue="1">
      <formula>AND($A7="小計")</formula>
    </cfRule>
  </conditionalFormatting>
  <conditionalFormatting sqref="A27:C27 E27:I27">
    <cfRule type="expression" priority="52" dxfId="1" stopIfTrue="1">
      <formula>AND(#REF!="内訳")</formula>
    </cfRule>
    <cfRule type="expression" priority="53" dxfId="0" stopIfTrue="1">
      <formula>AND(#REF!="合計")</formula>
    </cfRule>
  </conditionalFormatting>
  <conditionalFormatting sqref="A7:I25">
    <cfRule type="expression" priority="56" dxfId="1" stopIfTrue="1">
      <formula>AND(#REF!="内訳")</formula>
    </cfRule>
    <cfRule type="expression" priority="57" dxfId="0" stopIfTrue="1">
      <formula>AND(#REF!="小計")</formula>
    </cfRule>
  </conditionalFormatting>
  <conditionalFormatting sqref="D27">
    <cfRule type="expression" priority="58" dxfId="11" stopIfTrue="1">
      <formula>ISERROR(VLOOKUP($D27,$HX:$HZ,3,0))</formula>
    </cfRule>
    <cfRule type="expression" priority="59" dxfId="1" stopIfTrue="1">
      <formula>AND(#REF!="内訳")</formula>
    </cfRule>
    <cfRule type="expression" priority="60" dxfId="0" stopIfTrue="1">
      <formula>AND(#REF!="合計")</formula>
    </cfRule>
  </conditionalFormatting>
  <dataValidations count="2">
    <dataValidation type="list" allowBlank="1" showInputMessage="1" sqref="D26:D27">
      <formula1>"一般競争入札,指名競争入札,随意契約（競争性あり）,随意契約（競争性なし）"</formula1>
    </dataValidation>
    <dataValidation type="list" allowBlank="1" showInputMessage="1" sqref="D7:D25">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 right="0.1968503937007874" top="0.5905511811023623" bottom="0.1968503937007874" header="0.31496062992125984" footer="0.5118110236220472"/>
  <pageSetup fitToHeight="0" fitToWidth="1" horizontalDpi="600" verticalDpi="600" orientation="landscape" paperSize="9" r:id="rId2"/>
  <headerFooter alignWithMargins="0">
    <oddHeader>&amp;C&amp;"HGPｺﾞｼｯｸM,ﾒﾃﾞｨｳﾑ"&amp;16平成２３年度　委託調査費に関する契約状況（1月～3月）&amp;R&amp;"HGPｺﾞｼｯｸM,ﾒﾃﾞｨｳﾑ"&amp;16様式1</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o12p35</dc:creator>
  <cp:keywords/>
  <dc:description/>
  <cp:lastModifiedBy>行政情報化推進課</cp:lastModifiedBy>
  <cp:lastPrinted>2012-06-06T07:32:49Z</cp:lastPrinted>
  <dcterms:created xsi:type="dcterms:W3CDTF">2009-03-05T11:36:14Z</dcterms:created>
  <dcterms:modified xsi:type="dcterms:W3CDTF">2012-11-27T02:02:48Z</dcterms:modified>
  <cp:category/>
  <cp:version/>
  <cp:contentType/>
  <cp:contentStatus/>
</cp:coreProperties>
</file>