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3" activeTab="7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24_07月末公表分" sheetId="7" r:id="rId7"/>
    <sheet name="24_08月末公表分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<sst xmlns="http://schemas.openxmlformats.org/spreadsheetml/2006/main" count="946" uniqueCount="55">
  <si>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</si>
  <si>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</si>
  <si>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</si>
  <si>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</si>
  <si>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</si>
  <si>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</si>
  <si>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</si>
  <si>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</si>
  <si>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</si>
  <si>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</si>
  <si>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</si>
  <si>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</si>
  <si>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</si>
  <si>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</si>
  <si>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</si>
  <si>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</si>
  <si>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</si>
  <si>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</si>
  <si>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</si>
  <si>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</si>
  <si>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</si>
  <si>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</si>
  <si>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</si>
  <si>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</si>
  <si>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</si>
  <si>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</si>
  <si>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</si>
  <si>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</si>
  <si>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</si>
  <si>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</si>
  <si>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</si>
  <si>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</si>
  <si>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</si>
  <si>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</si>
  <si>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</si>
  <si>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</si>
  <si>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</si>
  <si>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</si>
  <si>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</si>
  <si>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</si>
  <si>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</si>
  <si>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</si>
  <si>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</si>
  <si>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</si>
  <si>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</si>
  <si>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</si>
  <si>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</si>
  <si>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</si>
  <si>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</si>
  <si>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</si>
  <si>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</si>
  <si>
    <r>
      <t>参考資料　</t>
    </r>
    <r>
      <rPr>
        <b/>
        <sz val="12"/>
        <rFont val="ＭＳ Ｐゴシック"/>
        <family val="3"/>
      </rPr>
      <t>（2012年8月31日現在）</t>
    </r>
  </si>
  <si>
    <t>７月</t>
  </si>
  <si>
    <r>
      <t>参考資料　</t>
    </r>
    <r>
      <rPr>
        <b/>
        <sz val="12"/>
        <rFont val="ＭＳ Ｐゴシック"/>
        <family val="3"/>
      </rPr>
      <t>（2012年9月28日現在）</t>
    </r>
  </si>
  <si>
    <t>８月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</si>
</sst>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52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Border="1">
      <alignment/>
      <protection/>
    </xf>
    <xf numFmtId="0" fontId="0" fillId="0" borderId="0" xfId="0" applyFill="1" applyBorder="1" applyAlignment="1">
      <alignment/>
    </xf>
    <xf numFmtId="179" fontId="8" fillId="0" borderId="0" xfId="61" applyNumberFormat="1" applyFont="1" applyFill="1" applyBorder="1">
      <alignment/>
      <protection/>
    </xf>
    <xf numFmtId="0" fontId="6" fillId="0" borderId="26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178" fontId="6" fillId="0" borderId="0" xfId="61" applyNumberFormat="1" applyFont="1" applyBorder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26" xfId="61" applyFont="1" applyFill="1" applyBorder="1" applyAlignment="1">
      <alignment/>
      <protection/>
    </xf>
    <xf numFmtId="178" fontId="6" fillId="0" borderId="31" xfId="61" applyNumberFormat="1" applyFont="1" applyFill="1" applyBorder="1">
      <alignment/>
      <protection/>
    </xf>
    <xf numFmtId="38" fontId="6" fillId="0" borderId="31" xfId="61" applyNumberFormat="1" applyFont="1" applyFill="1" applyBorder="1">
      <alignment/>
      <protection/>
    </xf>
    <xf numFmtId="178" fontId="6" fillId="0" borderId="0" xfId="61" applyNumberFormat="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Border="1" applyAlignment="1">
      <alignment vertical="center"/>
      <protection/>
    </xf>
    <xf numFmtId="0" fontId="0" fillId="0" borderId="69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7" fontId="1" fillId="0" borderId="72" xfId="61" applyNumberFormat="1" applyFont="1" applyBorder="1" applyAlignment="1">
      <alignment vertical="center"/>
      <protection/>
    </xf>
    <xf numFmtId="0" fontId="0" fillId="0" borderId="73" xfId="0" applyBorder="1" applyAlignment="1">
      <alignment vertical="center"/>
    </xf>
    <xf numFmtId="177" fontId="1" fillId="0" borderId="68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8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8" xfId="61" applyNumberFormat="1" applyFont="1" applyFill="1" applyBorder="1" applyAlignment="1">
      <alignment horizontal="right" vertical="center"/>
      <protection/>
    </xf>
    <xf numFmtId="0" fontId="0" fillId="0" borderId="69" xfId="0" applyFill="1" applyBorder="1" applyAlignment="1">
      <alignment vertical="center"/>
    </xf>
    <xf numFmtId="181" fontId="1" fillId="0" borderId="72" xfId="61" applyNumberFormat="1" applyFont="1" applyBorder="1" applyAlignment="1">
      <alignment vertical="center"/>
      <protection/>
    </xf>
    <xf numFmtId="181" fontId="0" fillId="0" borderId="73" xfId="0" applyNumberFormat="1" applyBorder="1" applyAlignment="1">
      <alignment vertical="center"/>
    </xf>
    <xf numFmtId="181" fontId="1" fillId="0" borderId="68" xfId="61" applyNumberFormat="1" applyFont="1" applyBorder="1" applyAlignment="1">
      <alignment horizontal="right" vertical="center"/>
      <protection/>
    </xf>
    <xf numFmtId="181" fontId="0" fillId="0" borderId="69" xfId="0" applyNumberFormat="1" applyBorder="1" applyAlignment="1">
      <alignment vertical="center"/>
    </xf>
    <xf numFmtId="181" fontId="1" fillId="0" borderId="68" xfId="61" applyNumberFormat="1" applyFont="1" applyBorder="1" applyAlignment="1">
      <alignment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  <xf numFmtId="181" fontId="0" fillId="0" borderId="68" xfId="0" applyNumberFormat="1" applyFill="1" applyBorder="1" applyAlignment="1">
      <alignment vertical="center"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0" fillId="0" borderId="69" xfId="0" applyNumberFormat="1" applyFill="1" applyBorder="1" applyAlignment="1">
      <alignment vertical="center"/>
    </xf>
    <xf numFmtId="181" fontId="1" fillId="0" borderId="69" xfId="61" applyNumberFormat="1" applyFont="1" applyFill="1" applyBorder="1" applyAlignment="1">
      <alignment horizontal="right" vertical="center"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0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vertical="center"/>
      <protection/>
    </xf>
    <xf numFmtId="181" fontId="1" fillId="0" borderId="69" xfId="61" applyNumberFormat="1" applyFont="1" applyBorder="1" applyAlignment="1">
      <alignment vertical="center"/>
      <protection/>
    </xf>
    <xf numFmtId="181" fontId="1" fillId="0" borderId="68" xfId="61" applyNumberFormat="1" applyFont="1" applyFill="1" applyBorder="1" applyAlignment="1">
      <alignment vertical="center"/>
      <protection/>
    </xf>
    <xf numFmtId="181" fontId="1" fillId="0" borderId="69" xfId="61" applyNumberFormat="1" applyFont="1" applyFill="1" applyBorder="1" applyAlignment="1">
      <alignment vertical="center"/>
      <protection/>
    </xf>
    <xf numFmtId="181" fontId="1" fillId="0" borderId="68" xfId="61" applyNumberFormat="1" applyFont="1" applyBorder="1" applyAlignment="1">
      <alignment horizontal="right" vertical="center"/>
      <protection/>
    </xf>
    <xf numFmtId="181" fontId="1" fillId="0" borderId="69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0" fontId="6" fillId="0" borderId="18" xfId="61" applyFont="1" applyBorder="1" applyAlignment="1">
      <alignment horizontal="center"/>
      <protection/>
    </xf>
    <xf numFmtId="0" fontId="6" fillId="0" borderId="19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208">
        <v>3602</v>
      </c>
      <c r="E6" s="209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210">
        <v>3310</v>
      </c>
      <c r="E7" s="203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202">
        <v>4990.875</v>
      </c>
      <c r="E8" s="203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202">
        <v>8686</v>
      </c>
      <c r="E9" s="203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202">
        <v>10020</v>
      </c>
      <c r="E10" s="203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202">
        <v>169533</v>
      </c>
      <c r="E11" s="203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202">
        <v>82821</v>
      </c>
      <c r="E12" s="203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204">
        <v>7907</v>
      </c>
      <c r="E13" s="205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211">
        <v>43015</v>
      </c>
      <c r="E14" s="212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206">
        <f>SUM(D6:E14)</f>
        <v>333884.875</v>
      </c>
      <c r="E15" s="207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08">
        <v>3602</v>
      </c>
      <c r="E6" s="209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0">
        <v>3310</v>
      </c>
      <c r="E7" s="203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202">
        <v>4990.875</v>
      </c>
      <c r="E8" s="20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2">
        <v>8686</v>
      </c>
      <c r="E9" s="20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2">
        <v>10020</v>
      </c>
      <c r="E10" s="20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2">
        <v>169533</v>
      </c>
      <c r="E11" s="20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2">
        <v>82821</v>
      </c>
      <c r="E12" s="20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4">
        <v>7907</v>
      </c>
      <c r="E13" s="20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6">
        <v>43015</v>
      </c>
      <c r="E14" s="20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6">
        <v>6992</v>
      </c>
      <c r="E15" s="203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211">
        <v>20977</v>
      </c>
      <c r="E16" s="212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206">
        <f>SUM(D6:E16)</f>
        <v>361853.875</v>
      </c>
      <c r="E17" s="207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217">
        <v>2008</v>
      </c>
      <c r="E58" s="214"/>
      <c r="F58" s="213">
        <v>2009</v>
      </c>
      <c r="G58" s="214"/>
      <c r="H58" s="213">
        <v>2010</v>
      </c>
      <c r="I58" s="214"/>
      <c r="J58" s="213">
        <v>2011</v>
      </c>
      <c r="K58" s="215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208">
        <v>3602</v>
      </c>
      <c r="E6" s="209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10">
        <v>3310</v>
      </c>
      <c r="E7" s="203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02">
        <v>4990.875</v>
      </c>
      <c r="E8" s="203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02">
        <v>8686</v>
      </c>
      <c r="E9" s="203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02">
        <v>10020</v>
      </c>
      <c r="E10" s="203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02">
        <v>169533</v>
      </c>
      <c r="E11" s="203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02">
        <v>82821</v>
      </c>
      <c r="E12" s="203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04">
        <v>7907</v>
      </c>
      <c r="E13" s="205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6">
        <v>43015</v>
      </c>
      <c r="E14" s="20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6">
        <v>6992</v>
      </c>
      <c r="E15" s="20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19">
        <v>20977</v>
      </c>
      <c r="E16" s="220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211">
        <v>78578</v>
      </c>
      <c r="E17" s="218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206">
        <f>SUM(D6:E17)</f>
        <v>440431.875</v>
      </c>
      <c r="E18" s="207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217">
        <v>2008</v>
      </c>
      <c r="E59" s="214"/>
      <c r="F59" s="213">
        <v>2009</v>
      </c>
      <c r="G59" s="214"/>
      <c r="H59" s="213">
        <v>2010</v>
      </c>
      <c r="I59" s="214"/>
      <c r="J59" s="213">
        <v>2011</v>
      </c>
      <c r="K59" s="215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  <mergeCell ref="D18:E18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21">
        <v>3602</v>
      </c>
      <c r="E6" s="222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23">
        <v>3310</v>
      </c>
      <c r="E7" s="224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25">
        <v>4990.875</v>
      </c>
      <c r="E8" s="224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25">
        <v>8686</v>
      </c>
      <c r="E9" s="224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25">
        <v>10020</v>
      </c>
      <c r="E10" s="224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25">
        <v>169533</v>
      </c>
      <c r="E11" s="224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25">
        <v>82821</v>
      </c>
      <c r="E12" s="224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26">
        <v>7907</v>
      </c>
      <c r="E13" s="227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28">
        <v>43015</v>
      </c>
      <c r="E14" s="224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28">
        <v>6992</v>
      </c>
      <c r="E15" s="224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29">
        <v>20977</v>
      </c>
      <c r="E16" s="230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29">
        <v>78578</v>
      </c>
      <c r="E17" s="231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34">
        <v>14918.8945</v>
      </c>
      <c r="E18" s="235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36">
        <f>SUM(D6:E18)</f>
        <v>455350.7695</v>
      </c>
      <c r="E19" s="207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217">
        <v>2008</v>
      </c>
      <c r="E60" s="214"/>
      <c r="F60" s="213">
        <v>2009</v>
      </c>
      <c r="G60" s="214"/>
      <c r="H60" s="213">
        <v>2010</v>
      </c>
      <c r="I60" s="214"/>
      <c r="J60" s="213">
        <v>2011</v>
      </c>
      <c r="K60" s="215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217">
        <v>2008</v>
      </c>
      <c r="E76" s="232"/>
      <c r="F76" s="213">
        <v>2009</v>
      </c>
      <c r="G76" s="232"/>
      <c r="H76" s="213">
        <v>2010</v>
      </c>
      <c r="I76" s="232"/>
      <c r="J76" s="213">
        <v>2011</v>
      </c>
      <c r="K76" s="233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21">
        <v>3602</v>
      </c>
      <c r="E6" s="222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4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7">
        <v>4990.875</v>
      </c>
      <c r="E8" s="23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7">
        <v>8686</v>
      </c>
      <c r="E9" s="23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7">
        <v>10020</v>
      </c>
      <c r="E10" s="23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7">
        <v>169533</v>
      </c>
      <c r="E11" s="23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7">
        <v>82821</v>
      </c>
      <c r="E12" s="23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9">
        <v>7907</v>
      </c>
      <c r="E13" s="24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8">
        <v>43015</v>
      </c>
      <c r="E14" s="230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8">
        <v>6992</v>
      </c>
      <c r="E15" s="230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3">
        <v>20977</v>
      </c>
      <c r="E16" s="24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3">
        <v>78578</v>
      </c>
      <c r="E17" s="24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39">
        <v>14918.8945</v>
      </c>
      <c r="E18" s="240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45">
        <v>51937.764</v>
      </c>
      <c r="E19" s="246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206">
        <f>SUM(D6:E19)</f>
        <v>507288.5335</v>
      </c>
      <c r="E20" s="207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217">
        <v>2008</v>
      </c>
      <c r="E61" s="214"/>
      <c r="F61" s="213">
        <v>2009</v>
      </c>
      <c r="G61" s="214"/>
      <c r="H61" s="213">
        <v>2010</v>
      </c>
      <c r="I61" s="214"/>
      <c r="J61" s="213">
        <v>2011</v>
      </c>
      <c r="K61" s="215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217">
        <v>2008</v>
      </c>
      <c r="E77" s="232"/>
      <c r="F77" s="213">
        <v>2009</v>
      </c>
      <c r="G77" s="232"/>
      <c r="H77" s="213">
        <v>2010</v>
      </c>
      <c r="I77" s="232"/>
      <c r="J77" s="213">
        <v>2011</v>
      </c>
      <c r="K77" s="233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D6:E6"/>
    <mergeCell ref="D12:E12"/>
    <mergeCell ref="D13:E13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21">
        <v>3602</v>
      </c>
      <c r="E6" s="222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41">
        <v>3310</v>
      </c>
      <c r="E7" s="242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37">
        <v>4990.875</v>
      </c>
      <c r="E8" s="238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37">
        <v>8686</v>
      </c>
      <c r="E9" s="238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37">
        <v>10020</v>
      </c>
      <c r="E10" s="238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37">
        <v>169533</v>
      </c>
      <c r="E11" s="238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37">
        <v>82821</v>
      </c>
      <c r="E12" s="238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39">
        <v>7907</v>
      </c>
      <c r="E13" s="240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28">
        <v>43015</v>
      </c>
      <c r="E14" s="230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28">
        <v>6992</v>
      </c>
      <c r="E15" s="230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43">
        <v>20977</v>
      </c>
      <c r="E16" s="244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43">
        <v>78578</v>
      </c>
      <c r="E17" s="244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39">
        <v>14918.8945</v>
      </c>
      <c r="E18" s="240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47">
        <v>51937.764</v>
      </c>
      <c r="E19" s="248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206">
        <f>SUM(D6:E20)</f>
        <v>530921.64325</v>
      </c>
      <c r="E21" s="207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217">
        <v>2008</v>
      </c>
      <c r="E62" s="214"/>
      <c r="F62" s="213">
        <v>2009</v>
      </c>
      <c r="G62" s="214"/>
      <c r="H62" s="213">
        <v>2010</v>
      </c>
      <c r="I62" s="214"/>
      <c r="J62" s="213">
        <v>2011</v>
      </c>
      <c r="K62" s="215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217">
        <v>2008</v>
      </c>
      <c r="E78" s="232"/>
      <c r="F78" s="213">
        <v>2009</v>
      </c>
      <c r="G78" s="232"/>
      <c r="H78" s="213">
        <v>2010</v>
      </c>
      <c r="I78" s="232"/>
      <c r="J78" s="213">
        <v>2011</v>
      </c>
      <c r="K78" s="233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  <mergeCell ref="H62:I62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51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21">
        <v>3602</v>
      </c>
      <c r="E6" s="222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1">
        <v>3310</v>
      </c>
      <c r="E7" s="24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7">
        <v>4990.875</v>
      </c>
      <c r="E8" s="23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7">
        <v>8686</v>
      </c>
      <c r="E9" s="23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7">
        <v>10020</v>
      </c>
      <c r="E10" s="23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7">
        <v>169533</v>
      </c>
      <c r="E11" s="23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7">
        <v>82821</v>
      </c>
      <c r="E12" s="23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39">
        <v>7907</v>
      </c>
      <c r="E13" s="240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28">
        <v>43015</v>
      </c>
      <c r="E14" s="23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28">
        <v>6992</v>
      </c>
      <c r="E15" s="23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3">
        <v>20977</v>
      </c>
      <c r="E16" s="24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3">
        <v>78578</v>
      </c>
      <c r="E17" s="24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39">
        <v>14918.8945</v>
      </c>
      <c r="E18" s="240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7">
        <v>51937.764</v>
      </c>
      <c r="E19" s="248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4.25" thickBot="1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2:13" ht="13.5">
      <c r="B22" s="96" t="s">
        <v>12</v>
      </c>
      <c r="C22" s="97">
        <f>SUM(C6:C21)</f>
        <v>3054187.5537940003</v>
      </c>
      <c r="D22" s="206">
        <f>SUM(D6:E21)</f>
        <v>564156.8582499999</v>
      </c>
      <c r="E22" s="207"/>
      <c r="F22" s="106">
        <f>D22/C22*100</f>
        <v>18.471585268206205</v>
      </c>
      <c r="K22" s="3"/>
      <c r="M22" s="3"/>
    </row>
    <row r="23" spans="2:13" ht="13.5">
      <c r="B23" s="17"/>
      <c r="C23" s="18"/>
      <c r="D23" s="18"/>
      <c r="E23" s="19"/>
      <c r="F23" s="20"/>
      <c r="K23" s="3"/>
      <c r="M23" s="3"/>
    </row>
    <row r="24" spans="2:13" ht="13.5">
      <c r="B24" s="21" t="s">
        <v>13</v>
      </c>
      <c r="C24" s="18"/>
      <c r="D24" s="18"/>
      <c r="E24" s="19"/>
      <c r="F24" s="20"/>
      <c r="K24" s="3"/>
      <c r="M24" s="3"/>
    </row>
    <row r="25" spans="2:13" ht="13.5">
      <c r="B25" s="21" t="s">
        <v>14</v>
      </c>
      <c r="K25" s="3"/>
      <c r="M25" s="3"/>
    </row>
    <row r="26" spans="2:13" ht="13.5">
      <c r="B26" s="21" t="s">
        <v>34</v>
      </c>
      <c r="K26" s="3"/>
      <c r="M26" s="3"/>
    </row>
    <row r="27" spans="11:13" ht="25.5" customHeight="1">
      <c r="K27" s="3"/>
      <c r="M27" s="3"/>
    </row>
    <row r="28" ht="14.25">
      <c r="A28" s="4" t="s">
        <v>15</v>
      </c>
    </row>
    <row r="29" spans="11:13" ht="13.5">
      <c r="K29" s="3" t="s">
        <v>16</v>
      </c>
      <c r="M29" s="3" t="s">
        <v>16</v>
      </c>
    </row>
    <row r="30" spans="2:13" ht="18" thickBot="1">
      <c r="B30" s="22" t="s">
        <v>17</v>
      </c>
      <c r="C30" s="22"/>
      <c r="K30" s="3"/>
      <c r="M30" s="3"/>
    </row>
    <row r="31" spans="2:13" ht="18" thickBot="1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249">
        <v>2011</v>
      </c>
      <c r="K31" s="250"/>
      <c r="L31" s="251">
        <v>2012</v>
      </c>
      <c r="M31" s="250"/>
    </row>
    <row r="32" spans="2:13" ht="13.5">
      <c r="B32" s="27" t="s">
        <v>18</v>
      </c>
      <c r="C32" s="28"/>
      <c r="D32" s="29">
        <v>74465.86815699999</v>
      </c>
      <c r="E32" s="30" t="s">
        <v>19</v>
      </c>
      <c r="F32" s="31">
        <v>58963.20787799997</v>
      </c>
      <c r="G32" s="32">
        <f>(F32/D32-1)*100</f>
        <v>-20.818477864670847</v>
      </c>
      <c r="H32" s="33">
        <v>65085.72609699999</v>
      </c>
      <c r="I32" s="34">
        <f>(H32/F32-1)*100</f>
        <v>10.383624703167516</v>
      </c>
      <c r="J32" s="31">
        <v>52162.66686</v>
      </c>
      <c r="K32" s="35">
        <f>(J32/H32-1)*100</f>
        <v>-19.855442985671257</v>
      </c>
      <c r="L32" s="31">
        <v>71372.129297</v>
      </c>
      <c r="M32" s="35">
        <f>(L32/J32-1)*100</f>
        <v>36.826074266019624</v>
      </c>
    </row>
    <row r="33" spans="2:13" ht="13.5">
      <c r="B33" s="36" t="s">
        <v>20</v>
      </c>
      <c r="C33" s="37"/>
      <c r="D33" s="38">
        <v>123756.788416</v>
      </c>
      <c r="E33" s="39" t="s">
        <v>19</v>
      </c>
      <c r="F33" s="40">
        <v>64109.766525</v>
      </c>
      <c r="G33" s="41">
        <f aca="true" t="shared" si="1" ref="G33:G44">(F33/D33-1)*100</f>
        <v>-48.196969761772266</v>
      </c>
      <c r="H33" s="42">
        <v>73314.20406855</v>
      </c>
      <c r="I33" s="43">
        <f aca="true" t="shared" si="2" ref="I33:I44">(H33/F33-1)*100</f>
        <v>14.357309412382069</v>
      </c>
      <c r="J33" s="40">
        <v>138795.738655</v>
      </c>
      <c r="K33" s="44">
        <f aca="true" t="shared" si="3" ref="K33:K44">(J33/H33-1)*100</f>
        <v>89.31630018819227</v>
      </c>
      <c r="L33" s="40">
        <v>210852.80018000002</v>
      </c>
      <c r="M33" s="44">
        <f aca="true" t="shared" si="4" ref="M33:M41">(L33/J33-1)*100</f>
        <v>51.91590334348082</v>
      </c>
    </row>
    <row r="34" spans="2:13" ht="13.5">
      <c r="B34" s="36" t="s">
        <v>21</v>
      </c>
      <c r="C34" s="37"/>
      <c r="D34" s="38">
        <v>1169438.287102</v>
      </c>
      <c r="E34" s="39" t="s">
        <v>19</v>
      </c>
      <c r="F34" s="40">
        <v>763654.2381190001</v>
      </c>
      <c r="G34" s="41">
        <f t="shared" si="1"/>
        <v>-34.6990562442229</v>
      </c>
      <c r="H34" s="42">
        <v>707206.4344405499</v>
      </c>
      <c r="I34" s="43">
        <f t="shared" si="2"/>
        <v>-7.391801270885356</v>
      </c>
      <c r="J34" s="40">
        <v>866631.6148727499</v>
      </c>
      <c r="K34" s="44">
        <f t="shared" si="3"/>
        <v>22.542948235237215</v>
      </c>
      <c r="L34" s="40">
        <v>902865.589185</v>
      </c>
      <c r="M34" s="44">
        <f t="shared" si="4"/>
        <v>4.181012288314734</v>
      </c>
    </row>
    <row r="35" spans="2:13" ht="13.5">
      <c r="B35" s="36" t="s">
        <v>22</v>
      </c>
      <c r="C35" s="37"/>
      <c r="D35" s="38">
        <v>82149.387165</v>
      </c>
      <c r="E35" s="39" t="s">
        <v>19</v>
      </c>
      <c r="F35" s="40">
        <v>92729.87019605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53816.1367768</v>
      </c>
      <c r="K35" s="44">
        <f t="shared" si="3"/>
        <v>46.355252631247424</v>
      </c>
      <c r="L35" s="40">
        <v>66521.40487</v>
      </c>
      <c r="M35" s="44">
        <f t="shared" si="4"/>
        <v>23.608658766968958</v>
      </c>
    </row>
    <row r="36" spans="2:13" ht="13.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183752.441971</v>
      </c>
      <c r="M36" s="44">
        <f t="shared" si="4"/>
        <v>8.835748063165493</v>
      </c>
    </row>
    <row r="37" spans="2:13" ht="13.5">
      <c r="B37" s="36" t="s">
        <v>24</v>
      </c>
      <c r="C37" s="37"/>
      <c r="D37" s="38">
        <v>424786.96063</v>
      </c>
      <c r="E37" s="39" t="s">
        <v>19</v>
      </c>
      <c r="F37" s="40">
        <v>303027.6243459998</v>
      </c>
      <c r="G37" s="41">
        <f t="shared" si="1"/>
        <v>-28.66362378530155</v>
      </c>
      <c r="H37" s="42">
        <v>246619.4399830001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278852.955149</v>
      </c>
      <c r="M37" s="44">
        <f t="shared" si="4"/>
        <v>14.597676993917808</v>
      </c>
    </row>
    <row r="38" spans="2:13" ht="13.5">
      <c r="B38" s="36" t="s">
        <v>25</v>
      </c>
      <c r="C38" s="37"/>
      <c r="D38" s="38">
        <v>91998.580067</v>
      </c>
      <c r="E38" s="39" t="s">
        <v>19</v>
      </c>
      <c r="F38" s="40">
        <v>72420.74597299998</v>
      </c>
      <c r="G38" s="41">
        <f t="shared" si="1"/>
        <v>-21.280582895672985</v>
      </c>
      <c r="H38" s="42">
        <v>63603.039644</v>
      </c>
      <c r="I38" s="43">
        <f t="shared" si="2"/>
        <v>-12.175663493286049</v>
      </c>
      <c r="J38" s="40">
        <v>83922.54898600001</v>
      </c>
      <c r="K38" s="44">
        <f t="shared" si="3"/>
        <v>31.94738719365098</v>
      </c>
      <c r="L38" s="40">
        <v>73510.594003</v>
      </c>
      <c r="M38" s="44">
        <f t="shared" si="4"/>
        <v>-12.406623855928078</v>
      </c>
    </row>
    <row r="39" spans="2:13" ht="13.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5.078512728391971</v>
      </c>
      <c r="L39" s="40">
        <v>34797.79395400001</v>
      </c>
      <c r="M39" s="44">
        <f t="shared" si="4"/>
        <v>23.275065678031524</v>
      </c>
    </row>
    <row r="40" spans="2:13" ht="14.25" thickBot="1">
      <c r="B40" s="36" t="s">
        <v>27</v>
      </c>
      <c r="C40" s="45"/>
      <c r="D40" s="38">
        <v>173321.351245</v>
      </c>
      <c r="E40" s="39" t="s">
        <v>19</v>
      </c>
      <c r="F40" s="40">
        <v>91957.92502700002</v>
      </c>
      <c r="G40" s="41">
        <f t="shared" si="1"/>
        <v>-46.94368329899987</v>
      </c>
      <c r="H40" s="42">
        <v>125849.024</v>
      </c>
      <c r="I40" s="43">
        <f t="shared" si="2"/>
        <v>36.85500620316206</v>
      </c>
      <c r="J40" s="40">
        <v>126708.88219915002</v>
      </c>
      <c r="K40" s="44">
        <f t="shared" si="3"/>
        <v>0.6832458225103144</v>
      </c>
      <c r="L40" s="40">
        <v>135836.600931</v>
      </c>
      <c r="M40" s="44">
        <f t="shared" si="4"/>
        <v>7.203692885163182</v>
      </c>
    </row>
    <row r="41" spans="2:13" ht="15" thickBot="1" thickTop="1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</v>
      </c>
      <c r="H41" s="52">
        <v>1479655.297987</v>
      </c>
      <c r="I41" s="53">
        <f t="shared" si="2"/>
        <v>-9.112151865297003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4:13" ht="6" customHeight="1" thickBot="1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ht="13.5">
      <c r="B43" s="61" t="s">
        <v>29</v>
      </c>
      <c r="C43" s="62"/>
      <c r="D43" s="38">
        <v>304986.149088</v>
      </c>
      <c r="E43" s="30" t="s">
        <v>19</v>
      </c>
      <c r="F43" s="31">
        <v>148632.117525</v>
      </c>
      <c r="G43" s="41">
        <f>(F43/D43-1)*100</f>
        <v>-51.26594503735511</v>
      </c>
      <c r="H43" s="42">
        <v>150024.44353805</v>
      </c>
      <c r="I43" s="43">
        <f t="shared" si="2"/>
        <v>0.9367598579868242</v>
      </c>
      <c r="J43" s="40">
        <v>326871.2629643</v>
      </c>
      <c r="K43" s="44">
        <f t="shared" si="3"/>
        <v>117.87867047238683</v>
      </c>
      <c r="L43" s="40">
        <v>404012.0825240001</v>
      </c>
      <c r="M43" s="44">
        <f>(L43/J43-1)*100</f>
        <v>23.599755714262717</v>
      </c>
    </row>
    <row r="44" spans="2:13" ht="14.25" thickBot="1">
      <c r="B44" s="63" t="s">
        <v>30</v>
      </c>
      <c r="C44" s="64"/>
      <c r="D44" s="65">
        <v>80232.032362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46955.23988255</v>
      </c>
      <c r="I44" s="70">
        <f t="shared" si="2"/>
        <v>-0.05151768754154684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4:13" ht="13.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4:13" ht="14.25" thickBot="1">
      <c r="D47" s="23">
        <v>2008</v>
      </c>
      <c r="E47" s="24"/>
      <c r="F47" s="25">
        <v>2009</v>
      </c>
      <c r="G47" s="24"/>
      <c r="H47" s="25">
        <v>2010</v>
      </c>
      <c r="I47" s="24"/>
      <c r="J47" s="249">
        <v>2011</v>
      </c>
      <c r="K47" s="250"/>
      <c r="L47" s="190"/>
      <c r="M47" s="191"/>
    </row>
    <row r="48" spans="2:13" ht="13.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</v>
      </c>
      <c r="H48" s="33">
        <v>50534.686978000005</v>
      </c>
      <c r="I48" s="74">
        <f>(H48/F48-1)*100</f>
        <v>-6.3707861444256775</v>
      </c>
      <c r="J48" s="31">
        <v>51523.208511</v>
      </c>
      <c r="K48" s="99">
        <f>(J48/H48-1)*100</f>
        <v>1.9561247770869539</v>
      </c>
      <c r="L48" s="42"/>
      <c r="M48" s="187"/>
    </row>
    <row r="49" spans="2:13" ht="13.5">
      <c r="B49" s="36" t="s">
        <v>20</v>
      </c>
      <c r="C49" s="37"/>
      <c r="D49" s="38">
        <v>145430.75646899999</v>
      </c>
      <c r="E49" s="39" t="s">
        <v>19</v>
      </c>
      <c r="F49" s="75">
        <v>96278.06066785</v>
      </c>
      <c r="G49" s="41">
        <f aca="true" t="shared" si="5" ref="G49:G57">(F49/D49-1)*100</f>
        <v>-33.79800600268993</v>
      </c>
      <c r="H49" s="42">
        <v>138276.5004413</v>
      </c>
      <c r="I49" s="76">
        <f aca="true" t="shared" si="6" ref="I49:K57">(H49/F49-1)*100</f>
        <v>43.62202508247499</v>
      </c>
      <c r="J49" s="40">
        <v>373960.712917</v>
      </c>
      <c r="K49" s="100">
        <f t="shared" si="6"/>
        <v>170.44415480832237</v>
      </c>
      <c r="L49" s="42"/>
      <c r="M49" s="187"/>
    </row>
    <row r="50" spans="2:13" ht="13.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</v>
      </c>
      <c r="I50" s="76">
        <f t="shared" si="6"/>
        <v>-18.26329119526925</v>
      </c>
      <c r="J50" s="40">
        <v>1083908.1906834</v>
      </c>
      <c r="K50" s="100">
        <f t="shared" si="6"/>
        <v>-7.563610621126793</v>
      </c>
      <c r="L50" s="42"/>
      <c r="M50" s="187"/>
    </row>
    <row r="51" spans="2:13" ht="13.5">
      <c r="B51" s="36" t="s">
        <v>22</v>
      </c>
      <c r="C51" s="37"/>
      <c r="D51" s="38">
        <v>83654.76086800001</v>
      </c>
      <c r="E51" s="39" t="s">
        <v>19</v>
      </c>
      <c r="F51" s="75">
        <v>78045.871556</v>
      </c>
      <c r="G51" s="41">
        <f t="shared" si="5"/>
        <v>-6.704805863769492</v>
      </c>
      <c r="H51" s="42">
        <v>62504.7406474</v>
      </c>
      <c r="I51" s="76">
        <f t="shared" si="6"/>
        <v>-19.912816141016275</v>
      </c>
      <c r="J51" s="40">
        <v>68356.70219999999</v>
      </c>
      <c r="K51" s="100">
        <f t="shared" si="6"/>
        <v>9.362428340614848</v>
      </c>
      <c r="L51" s="42"/>
      <c r="M51" s="187"/>
    </row>
    <row r="52" spans="2:13" ht="13.5">
      <c r="B52" s="36" t="s">
        <v>23</v>
      </c>
      <c r="C52" s="37"/>
      <c r="D52" s="38">
        <v>362217.08108199947</v>
      </c>
      <c r="E52" s="39" t="s">
        <v>19</v>
      </c>
      <c r="F52" s="75">
        <v>221173.40723</v>
      </c>
      <c r="G52" s="41">
        <f t="shared" si="5"/>
        <v>-38.93899024051538</v>
      </c>
      <c r="H52" s="42">
        <v>231292.073395</v>
      </c>
      <c r="I52" s="76">
        <f t="shared" si="6"/>
        <v>4.574992216165263</v>
      </c>
      <c r="J52" s="40">
        <v>233336.693661</v>
      </c>
      <c r="K52" s="100">
        <f t="shared" si="6"/>
        <v>0.8839992810770525</v>
      </c>
      <c r="L52" s="42"/>
      <c r="M52" s="187"/>
    </row>
    <row r="53" spans="2:13" ht="13.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</v>
      </c>
      <c r="J53" s="40">
        <v>318082.3917255</v>
      </c>
      <c r="K53" s="100">
        <f t="shared" si="6"/>
        <v>-11.929209017354092</v>
      </c>
      <c r="L53" s="42"/>
      <c r="M53" s="187"/>
    </row>
    <row r="54" spans="2:13" ht="13.5">
      <c r="B54" s="36" t="s">
        <v>25</v>
      </c>
      <c r="C54" s="37"/>
      <c r="D54" s="38">
        <v>134339.52297800002</v>
      </c>
      <c r="E54" s="39" t="s">
        <v>19</v>
      </c>
      <c r="F54" s="75">
        <v>133160.078479</v>
      </c>
      <c r="G54" s="41">
        <f t="shared" si="5"/>
        <v>-0.877957932896023</v>
      </c>
      <c r="H54" s="42">
        <v>101561.90542299999</v>
      </c>
      <c r="I54" s="76">
        <f t="shared" si="6"/>
        <v>-23.729464128382283</v>
      </c>
      <c r="J54" s="40">
        <v>106085.068211</v>
      </c>
      <c r="K54" s="100">
        <f t="shared" si="6"/>
        <v>4.453601740890223</v>
      </c>
      <c r="L54" s="42"/>
      <c r="M54" s="187"/>
    </row>
    <row r="55" spans="2:13" ht="13.5">
      <c r="B55" s="36" t="s">
        <v>26</v>
      </c>
      <c r="C55" s="37"/>
      <c r="D55" s="38">
        <v>39582.16521</v>
      </c>
      <c r="E55" s="39" t="s">
        <v>19</v>
      </c>
      <c r="F55" s="75">
        <v>44396.500936</v>
      </c>
      <c r="G55" s="41">
        <f t="shared" si="5"/>
        <v>12.162891293232514</v>
      </c>
      <c r="H55" s="42">
        <v>45108.79307300001</v>
      </c>
      <c r="I55" s="76">
        <f t="shared" si="6"/>
        <v>1.6043880080252704</v>
      </c>
      <c r="J55" s="40">
        <v>43654.61741600001</v>
      </c>
      <c r="K55" s="100">
        <f t="shared" si="6"/>
        <v>-3.2237077472826448</v>
      </c>
      <c r="L55" s="42"/>
      <c r="M55" s="187"/>
    </row>
    <row r="56" spans="2:13" ht="14.25" thickBot="1">
      <c r="B56" s="36" t="s">
        <v>27</v>
      </c>
      <c r="C56" s="45"/>
      <c r="D56" s="38">
        <v>230226.56920900004</v>
      </c>
      <c r="E56" s="39" t="s">
        <v>19</v>
      </c>
      <c r="F56" s="75">
        <v>163110.24317845</v>
      </c>
      <c r="G56" s="41">
        <f t="shared" si="5"/>
        <v>-29.15229387344157</v>
      </c>
      <c r="H56" s="42">
        <v>179265.77039355</v>
      </c>
      <c r="I56" s="76">
        <f t="shared" si="6"/>
        <v>9.904667481505204</v>
      </c>
      <c r="J56" s="40">
        <v>133779.22550815</v>
      </c>
      <c r="K56" s="100">
        <f t="shared" si="6"/>
        <v>-25.37380381404737</v>
      </c>
      <c r="L56" s="42"/>
      <c r="M56" s="187"/>
    </row>
    <row r="57" spans="2:13" ht="15" thickBot="1" thickTop="1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-22.41698375523167</v>
      </c>
      <c r="H57" s="52">
        <v>2342310.2099072</v>
      </c>
      <c r="I57" s="51">
        <f t="shared" si="6"/>
        <v>-8.764960076923266</v>
      </c>
      <c r="J57" s="50">
        <v>2412686.81083305</v>
      </c>
      <c r="K57" s="101">
        <f t="shared" si="6"/>
        <v>3.0045807181380058</v>
      </c>
      <c r="L57" s="42"/>
      <c r="M57" s="187"/>
    </row>
    <row r="58" spans="4:13" ht="14.25" thickBot="1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ht="13.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</v>
      </c>
      <c r="H59" s="42">
        <v>316551.8620538</v>
      </c>
      <c r="I59" s="76">
        <f>(H59/F59-1)*100</f>
        <v>31.472836300081397</v>
      </c>
      <c r="J59" s="40">
        <v>561706.7290425</v>
      </c>
      <c r="K59" s="99">
        <f>(J59/H59-1)*100</f>
        <v>77.4454035424484</v>
      </c>
      <c r="L59" s="42"/>
      <c r="M59" s="187"/>
    </row>
    <row r="60" spans="2:13" ht="14.25" thickBot="1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</v>
      </c>
      <c r="H60" s="69">
        <v>92002.3081903</v>
      </c>
      <c r="I60" s="80">
        <f>(H60/F60-1)*100</f>
        <v>46.86176447862989</v>
      </c>
      <c r="J60" s="67">
        <v>328324.096104</v>
      </c>
      <c r="K60" s="102">
        <f>(J60/H60-1)*100</f>
        <v>256.86506410783284</v>
      </c>
      <c r="L60" s="42"/>
      <c r="M60" s="187"/>
    </row>
    <row r="61" spans="4:13" ht="13.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>
      <c r="B63" s="113"/>
      <c r="C63" s="113"/>
      <c r="D63" s="217">
        <v>2008</v>
      </c>
      <c r="E63" s="214"/>
      <c r="F63" s="213">
        <v>2009</v>
      </c>
      <c r="G63" s="214"/>
      <c r="H63" s="213">
        <v>2010</v>
      </c>
      <c r="I63" s="214"/>
      <c r="J63" s="213">
        <v>2011</v>
      </c>
      <c r="K63" s="215"/>
      <c r="L63" s="195"/>
      <c r="M63" s="188"/>
    </row>
    <row r="64" spans="2:13" ht="13.5">
      <c r="B64" s="27" t="s">
        <v>18</v>
      </c>
      <c r="C64" s="28"/>
      <c r="D64" s="114">
        <v>53444.58527999998</v>
      </c>
      <c r="E64" s="115" t="s">
        <v>19</v>
      </c>
      <c r="F64" s="116">
        <v>54017.35006900002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-6.834046575051889</v>
      </c>
      <c r="L64" s="196"/>
      <c r="M64" s="189"/>
    </row>
    <row r="65" spans="2:13" ht="13.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</v>
      </c>
      <c r="I65" s="124">
        <v>-15.159966327517104</v>
      </c>
      <c r="J65" s="122">
        <v>293183.7835914</v>
      </c>
      <c r="K65" s="125">
        <v>194.02354861189997</v>
      </c>
      <c r="L65" s="196"/>
      <c r="M65" s="189"/>
    </row>
    <row r="66" spans="2:13" ht="13.5">
      <c r="B66" s="36" t="s">
        <v>21</v>
      </c>
      <c r="C66" s="37"/>
      <c r="D66" s="120">
        <v>1221382.0205289498</v>
      </c>
      <c r="E66" s="121" t="s">
        <v>19</v>
      </c>
      <c r="F66" s="122">
        <v>940021.0248644999</v>
      </c>
      <c r="G66" s="123">
        <v>-23.036281109050506</v>
      </c>
      <c r="H66" s="122">
        <v>953375.41664025</v>
      </c>
      <c r="I66" s="124">
        <v>1.420648200679886</v>
      </c>
      <c r="J66" s="122">
        <v>994620.8165024999</v>
      </c>
      <c r="K66" s="125">
        <v>4.326249569933438</v>
      </c>
      <c r="L66" s="196"/>
      <c r="M66" s="189"/>
    </row>
    <row r="67" spans="2:13" ht="13.5">
      <c r="B67" s="36" t="s">
        <v>22</v>
      </c>
      <c r="C67" s="37"/>
      <c r="D67" s="120">
        <v>68016.381769</v>
      </c>
      <c r="E67" s="121" t="s">
        <v>19</v>
      </c>
      <c r="F67" s="122">
        <v>83876.64607185</v>
      </c>
      <c r="G67" s="123">
        <v>23.3183005187122</v>
      </c>
      <c r="H67" s="122">
        <v>50543.124563</v>
      </c>
      <c r="I67" s="124">
        <v>-39.74112350688892</v>
      </c>
      <c r="J67" s="122">
        <v>71434.732358</v>
      </c>
      <c r="K67" s="125">
        <v>41.334222954418735</v>
      </c>
      <c r="L67" s="196"/>
      <c r="M67" s="189"/>
    </row>
    <row r="68" spans="2:13" ht="13.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</v>
      </c>
      <c r="J68" s="122">
        <v>186740.94260005</v>
      </c>
      <c r="K68" s="125">
        <v>-16.33426887506725</v>
      </c>
      <c r="L68" s="196"/>
      <c r="M68" s="189"/>
    </row>
    <row r="69" spans="2:13" ht="13.5">
      <c r="B69" s="36" t="s">
        <v>24</v>
      </c>
      <c r="C69" s="37"/>
      <c r="D69" s="120">
        <v>398800.02155499975</v>
      </c>
      <c r="E69" s="121" t="s">
        <v>19</v>
      </c>
      <c r="F69" s="122">
        <v>347440.0637499995</v>
      </c>
      <c r="G69" s="123">
        <v>-12.878624631146629</v>
      </c>
      <c r="H69" s="122">
        <v>316515.96923499997</v>
      </c>
      <c r="I69" s="124">
        <v>-8.90055515798287</v>
      </c>
      <c r="J69" s="122">
        <v>322078.1246745002</v>
      </c>
      <c r="K69" s="125">
        <v>1.7573064174119413</v>
      </c>
      <c r="L69" s="196"/>
      <c r="M69" s="189"/>
    </row>
    <row r="70" spans="2:13" ht="13.5">
      <c r="B70" s="36" t="s">
        <v>25</v>
      </c>
      <c r="C70" s="37"/>
      <c r="D70" s="120">
        <v>101797.67403700003</v>
      </c>
      <c r="E70" s="121" t="s">
        <v>19</v>
      </c>
      <c r="F70" s="122">
        <v>72492.42507935</v>
      </c>
      <c r="G70" s="123">
        <v>-28.7877392434316</v>
      </c>
      <c r="H70" s="122">
        <v>103802.66258100001</v>
      </c>
      <c r="I70" s="124">
        <v>43.19104715751738</v>
      </c>
      <c r="J70" s="122">
        <v>80907.6499932</v>
      </c>
      <c r="K70" s="125">
        <v>-22.056286436712945</v>
      </c>
      <c r="L70" s="196"/>
      <c r="M70" s="189"/>
    </row>
    <row r="71" spans="2:13" ht="13.5">
      <c r="B71" s="36" t="s">
        <v>26</v>
      </c>
      <c r="C71" s="37"/>
      <c r="D71" s="120">
        <v>65276.02589699998</v>
      </c>
      <c r="E71" s="121" t="s">
        <v>19</v>
      </c>
      <c r="F71" s="122">
        <v>48442.493092000004</v>
      </c>
      <c r="G71" s="123">
        <v>-25.788231703262475</v>
      </c>
      <c r="H71" s="122">
        <v>50248.268401</v>
      </c>
      <c r="I71" s="124">
        <v>3.7276679909321375</v>
      </c>
      <c r="J71" s="122">
        <v>77566.337592</v>
      </c>
      <c r="K71" s="125">
        <v>54.36619023961497</v>
      </c>
      <c r="L71" s="196"/>
      <c r="M71" s="189"/>
    </row>
    <row r="72" spans="2:13" ht="14.25" thickBot="1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</v>
      </c>
      <c r="H72" s="128">
        <v>150099.824862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Bot="1" thickTop="1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2.607091088091762</v>
      </c>
      <c r="J73" s="135">
        <v>2258957.5448055</v>
      </c>
      <c r="K73" s="136">
        <v>12.158058808676685</v>
      </c>
      <c r="L73" s="197"/>
      <c r="M73" s="189"/>
    </row>
    <row r="74" spans="2:13" ht="14.25" thickBot="1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ht="13.5">
      <c r="B75" s="61" t="s">
        <v>29</v>
      </c>
      <c r="C75" s="141"/>
      <c r="D75" s="142">
        <v>287912.20654295</v>
      </c>
      <c r="E75" s="115" t="s">
        <v>19</v>
      </c>
      <c r="F75" s="143">
        <v>232667.47026034998</v>
      </c>
      <c r="G75" s="118">
        <f>(F75/D75-1)*100</f>
        <v>-19.18804935224543</v>
      </c>
      <c r="H75" s="143">
        <v>279246.2351375</v>
      </c>
      <c r="I75" s="124">
        <f>(H75/F75-1)*100</f>
        <v>20.019457307473786</v>
      </c>
      <c r="J75" s="143">
        <v>482556.00152489997</v>
      </c>
      <c r="K75" s="119">
        <f>(J75/H75-1)*100</f>
        <v>72.80662755839515</v>
      </c>
      <c r="L75" s="196"/>
      <c r="M75" s="189"/>
    </row>
    <row r="76" spans="2:13" ht="14.25" thickBot="1">
      <c r="B76" s="63" t="s">
        <v>30</v>
      </c>
      <c r="C76" s="64"/>
      <c r="D76" s="144">
        <v>79203.550057</v>
      </c>
      <c r="E76" s="145" t="s">
        <v>19</v>
      </c>
      <c r="F76" s="146">
        <v>67487.31652485</v>
      </c>
      <c r="G76" s="147">
        <f>(F76/D76-1)*100</f>
        <v>-14.792561095706237</v>
      </c>
      <c r="H76" s="148">
        <v>59935.335683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4:13" ht="13.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>
      <c r="B79" s="113"/>
      <c r="C79" s="113"/>
      <c r="D79" s="217">
        <v>2008</v>
      </c>
      <c r="E79" s="232"/>
      <c r="F79" s="213">
        <v>2009</v>
      </c>
      <c r="G79" s="232"/>
      <c r="H79" s="213">
        <v>2010</v>
      </c>
      <c r="I79" s="232"/>
      <c r="J79" s="213">
        <v>2011</v>
      </c>
      <c r="K79" s="233"/>
      <c r="L79" s="195"/>
      <c r="M79" s="199"/>
    </row>
    <row r="80" spans="2:13" ht="13.5">
      <c r="B80" s="27" t="s">
        <v>18</v>
      </c>
      <c r="C80" s="28"/>
      <c r="D80" s="114">
        <v>79255.92043200001</v>
      </c>
      <c r="E80" s="115" t="s">
        <v>19</v>
      </c>
      <c r="F80" s="116">
        <v>98025.10781599999</v>
      </c>
      <c r="G80" s="117">
        <f>(F80/D80-1)*100</f>
        <v>23.681748040644557</v>
      </c>
      <c r="H80" s="116">
        <v>91924.151431</v>
      </c>
      <c r="I80" s="118">
        <f>(H80/F80-1)*100</f>
        <v>-6.223871129478287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ht="13.5">
      <c r="B81" s="36" t="s">
        <v>20</v>
      </c>
      <c r="C81" s="37"/>
      <c r="D81" s="120">
        <v>147037.83482299998</v>
      </c>
      <c r="E81" s="121" t="s">
        <v>19</v>
      </c>
      <c r="F81" s="122">
        <v>137341.64728165</v>
      </c>
      <c r="G81" s="123">
        <f aca="true" t="shared" si="7" ref="G81:K92">(F81/D81-1)*100</f>
        <v>-6.594348694689356</v>
      </c>
      <c r="H81" s="122">
        <v>126641.388524</v>
      </c>
      <c r="I81" s="124">
        <f t="shared" si="7"/>
        <v>-7.7909788978333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ht="13.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9.904880237806314</v>
      </c>
      <c r="H82" s="122">
        <v>1641889.68403955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ht="13.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</v>
      </c>
      <c r="H83" s="122">
        <v>87775.74106895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ht="13.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8.793695081920916</v>
      </c>
      <c r="J84" s="122">
        <v>255652.14946063413</v>
      </c>
      <c r="K84" s="125">
        <f t="shared" si="7"/>
        <v>-7.714850846412014</v>
      </c>
      <c r="L84" s="196"/>
      <c r="M84" s="189"/>
    </row>
    <row r="85" spans="2:13" ht="13.5">
      <c r="B85" s="36" t="s">
        <v>24</v>
      </c>
      <c r="C85" s="37"/>
      <c r="D85" s="120">
        <v>496716.9811720003</v>
      </c>
      <c r="E85" s="121" t="s">
        <v>19</v>
      </c>
      <c r="F85" s="122">
        <v>747980.944605</v>
      </c>
      <c r="G85" s="123">
        <f t="shared" si="7"/>
        <v>50.584935276451404</v>
      </c>
      <c r="H85" s="122">
        <v>511562.3641187999</v>
      </c>
      <c r="I85" s="124">
        <f t="shared" si="7"/>
        <v>-31.60756730387697</v>
      </c>
      <c r="J85" s="122">
        <v>538017.8956408268</v>
      </c>
      <c r="K85" s="125">
        <f t="shared" si="7"/>
        <v>5.17151639323552</v>
      </c>
      <c r="L85" s="196"/>
      <c r="M85" s="189"/>
    </row>
    <row r="86" spans="2:13" ht="13.5">
      <c r="B86" s="36" t="s">
        <v>25</v>
      </c>
      <c r="C86" s="37"/>
      <c r="D86" s="120">
        <v>125699.432104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</v>
      </c>
      <c r="I86" s="124">
        <f t="shared" si="7"/>
        <v>32.60946565309506</v>
      </c>
      <c r="J86" s="122">
        <v>147777.2300903144</v>
      </c>
      <c r="K86" s="125">
        <f t="shared" si="7"/>
        <v>0.8627607397817982</v>
      </c>
      <c r="L86" s="196"/>
      <c r="M86" s="189"/>
    </row>
    <row r="87" spans="2:13" ht="13.5">
      <c r="B87" s="36" t="s">
        <v>26</v>
      </c>
      <c r="C87" s="37"/>
      <c r="D87" s="120">
        <v>49846.676444</v>
      </c>
      <c r="E87" s="121" t="s">
        <v>19</v>
      </c>
      <c r="F87" s="122">
        <v>62103.559462</v>
      </c>
      <c r="G87" s="123">
        <f t="shared" si="7"/>
        <v>24.589168009566166</v>
      </c>
      <c r="H87" s="122">
        <v>51260.09994105001</v>
      </c>
      <c r="I87" s="124">
        <f t="shared" si="7"/>
        <v>-17.46028668064493</v>
      </c>
      <c r="J87" s="122">
        <v>85166.97897335951</v>
      </c>
      <c r="K87" s="125">
        <f t="shared" si="7"/>
        <v>66.14672829608799</v>
      </c>
      <c r="L87" s="196"/>
      <c r="M87" s="189"/>
    </row>
    <row r="88" spans="2:13" ht="14.25" thickBot="1">
      <c r="B88" s="36" t="s">
        <v>27</v>
      </c>
      <c r="C88" s="126"/>
      <c r="D88" s="127">
        <v>143758.13536600003</v>
      </c>
      <c r="E88" s="121" t="s">
        <v>19</v>
      </c>
      <c r="F88" s="128">
        <v>209526.63715155</v>
      </c>
      <c r="G88" s="123">
        <f t="shared" si="7"/>
        <v>45.74941210673546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Bot="1" thickTop="1">
      <c r="B89" s="46" t="s">
        <v>28</v>
      </c>
      <c r="C89" s="47"/>
      <c r="D89" s="129">
        <v>2867943.6219389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ht="13.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</v>
      </c>
      <c r="I91" s="124">
        <f>(H91/F91-1)*100</f>
        <v>-2.505336506002376</v>
      </c>
      <c r="J91" s="143">
        <v>548667.5142502964</v>
      </c>
      <c r="K91" s="119">
        <f>(J91/H91-1)*100</f>
        <v>66.6894784912198</v>
      </c>
      <c r="L91" s="196"/>
      <c r="M91" s="189"/>
    </row>
    <row r="92" spans="2:13" ht="14.25" thickBot="1">
      <c r="B92" s="63" t="s">
        <v>30</v>
      </c>
      <c r="C92" s="64"/>
      <c r="D92" s="144">
        <v>99569.05785099999</v>
      </c>
      <c r="E92" s="145" t="s">
        <v>19</v>
      </c>
      <c r="F92" s="146">
        <v>84319.91484165</v>
      </c>
      <c r="G92" s="147">
        <f t="shared" si="7"/>
        <v>-15.315142413187798</v>
      </c>
      <c r="H92" s="148">
        <v>83348.967363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4:13" ht="13.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ht="13.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4:13" ht="13.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sheetProtection/>
  <mergeCells count="26">
    <mergeCell ref="J63:K63"/>
    <mergeCell ref="D79:E79"/>
    <mergeCell ref="F79:G79"/>
    <mergeCell ref="H79:I79"/>
    <mergeCell ref="J79:K79"/>
    <mergeCell ref="D18:E18"/>
    <mergeCell ref="D19:E19"/>
    <mergeCell ref="D22:E22"/>
    <mergeCell ref="D63:E63"/>
    <mergeCell ref="F63:G63"/>
    <mergeCell ref="H63:I63"/>
    <mergeCell ref="D12:E12"/>
    <mergeCell ref="D13:E13"/>
    <mergeCell ref="D14:E14"/>
    <mergeCell ref="D15:E15"/>
    <mergeCell ref="D16:E16"/>
    <mergeCell ref="D17:E17"/>
    <mergeCell ref="J31:K31"/>
    <mergeCell ref="J47:K47"/>
    <mergeCell ref="L31:M31"/>
    <mergeCell ref="D6:E6"/>
    <mergeCell ref="D7:E7"/>
    <mergeCell ref="D8:E8"/>
    <mergeCell ref="D9:E9"/>
    <mergeCell ref="D10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0.57421875" style="2" customWidth="1"/>
    <col min="13" max="13" width="7.57421875" style="2" customWidth="1"/>
    <col min="14" max="14" width="1.7109375" style="2" customWidth="1"/>
    <col min="15" max="16384" width="9.00390625" style="2" customWidth="1"/>
  </cols>
  <sheetData>
    <row r="1" spans="1:6" ht="21">
      <c r="A1" s="1" t="s">
        <v>53</v>
      </c>
      <c r="E1" s="98"/>
      <c r="F1" s="2" t="s">
        <v>36</v>
      </c>
    </row>
    <row r="2" spans="11:13" ht="13.5">
      <c r="K2" s="3"/>
      <c r="M2" s="3"/>
    </row>
    <row r="3" spans="1:13" ht="14.25">
      <c r="A3" s="4" t="s">
        <v>0</v>
      </c>
      <c r="K3" s="3"/>
      <c r="M3" s="3"/>
    </row>
    <row r="4" spans="6:13" ht="21" customHeight="1">
      <c r="F4" s="3" t="s">
        <v>1</v>
      </c>
      <c r="K4" s="3"/>
      <c r="M4" s="3"/>
    </row>
    <row r="5" spans="2:13" ht="14.25" thickBot="1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2:13" ht="14.25" thickTop="1">
      <c r="B6" s="160" t="s">
        <v>5</v>
      </c>
      <c r="C6" s="161">
        <v>89053</v>
      </c>
      <c r="D6" s="221">
        <v>3602</v>
      </c>
      <c r="E6" s="222"/>
      <c r="F6" s="162">
        <f>D6/C6*100</f>
        <v>4.044782320640517</v>
      </c>
      <c r="K6" s="3"/>
      <c r="M6" s="3"/>
    </row>
    <row r="7" spans="2:13" ht="13.5">
      <c r="B7" s="13" t="s">
        <v>6</v>
      </c>
      <c r="C7" s="14">
        <v>103959</v>
      </c>
      <c r="D7" s="241">
        <v>3310</v>
      </c>
      <c r="E7" s="242"/>
      <c r="F7" s="15">
        <f aca="true" t="shared" si="0" ref="F7:F16">D7/C7*100</f>
        <v>3.183947517771429</v>
      </c>
      <c r="K7" s="3"/>
      <c r="M7" s="3"/>
    </row>
    <row r="8" spans="2:13" ht="13.5">
      <c r="B8" s="13" t="s">
        <v>7</v>
      </c>
      <c r="C8" s="16">
        <v>144317</v>
      </c>
      <c r="D8" s="237">
        <v>4990.875</v>
      </c>
      <c r="E8" s="238"/>
      <c r="F8" s="15">
        <f t="shared" si="0"/>
        <v>3.4582724141992975</v>
      </c>
      <c r="K8" s="3"/>
      <c r="M8" s="3"/>
    </row>
    <row r="9" spans="2:13" ht="13.5">
      <c r="B9" s="13" t="s">
        <v>8</v>
      </c>
      <c r="C9" s="16">
        <v>110280</v>
      </c>
      <c r="D9" s="237">
        <v>8686</v>
      </c>
      <c r="E9" s="238"/>
      <c r="F9" s="15">
        <f t="shared" si="0"/>
        <v>7.876314834965542</v>
      </c>
      <c r="K9" s="3"/>
      <c r="M9" s="3"/>
    </row>
    <row r="10" spans="2:13" ht="13.5">
      <c r="B10" s="13" t="s">
        <v>9</v>
      </c>
      <c r="C10" s="110">
        <v>148424</v>
      </c>
      <c r="D10" s="237">
        <v>10020</v>
      </c>
      <c r="E10" s="238"/>
      <c r="F10" s="15">
        <f t="shared" si="0"/>
        <v>6.750929768770549</v>
      </c>
      <c r="K10" s="3"/>
      <c r="M10" s="3"/>
    </row>
    <row r="11" spans="2:13" ht="13.5">
      <c r="B11" s="13" t="s">
        <v>10</v>
      </c>
      <c r="C11" s="16">
        <v>328965</v>
      </c>
      <c r="D11" s="237">
        <v>169533</v>
      </c>
      <c r="E11" s="238"/>
      <c r="F11" s="15">
        <f t="shared" si="0"/>
        <v>51.53526970954356</v>
      </c>
      <c r="K11" s="3"/>
      <c r="M11" s="3"/>
    </row>
    <row r="12" spans="2:13" ht="13.5">
      <c r="B12" s="5" t="s">
        <v>11</v>
      </c>
      <c r="C12" s="93">
        <v>215799</v>
      </c>
      <c r="D12" s="237">
        <v>82821</v>
      </c>
      <c r="E12" s="238"/>
      <c r="F12" s="94">
        <f t="shared" si="0"/>
        <v>38.37876913238708</v>
      </c>
      <c r="K12" s="3"/>
      <c r="M12" s="3"/>
    </row>
    <row r="13" spans="2:13" ht="13.5">
      <c r="B13" s="104" t="s">
        <v>35</v>
      </c>
      <c r="C13" s="105">
        <v>157114</v>
      </c>
      <c r="D13" s="239">
        <v>7907</v>
      </c>
      <c r="E13" s="240"/>
      <c r="F13" s="103">
        <f t="shared" si="0"/>
        <v>5.032651450539099</v>
      </c>
      <c r="K13" s="3"/>
      <c r="M13" s="3"/>
    </row>
    <row r="14" spans="2:13" ht="13.5">
      <c r="B14" s="109" t="s">
        <v>37</v>
      </c>
      <c r="C14" s="105">
        <v>215533</v>
      </c>
      <c r="D14" s="228">
        <v>43015</v>
      </c>
      <c r="E14" s="230"/>
      <c r="F14" s="103">
        <f>D14/C14*100</f>
        <v>19.957500707548263</v>
      </c>
      <c r="K14" s="3"/>
      <c r="M14" s="3"/>
    </row>
    <row r="15" spans="2:13" ht="13.5">
      <c r="B15" s="109" t="s">
        <v>39</v>
      </c>
      <c r="C15" s="105">
        <v>171297</v>
      </c>
      <c r="D15" s="228">
        <v>6992</v>
      </c>
      <c r="E15" s="230"/>
      <c r="F15" s="103">
        <f>D15/C15*100</f>
        <v>4.081799447742809</v>
      </c>
      <c r="K15" s="3"/>
      <c r="M15" s="3"/>
    </row>
    <row r="16" spans="2:13" ht="13.5">
      <c r="B16" s="153" t="s">
        <v>41</v>
      </c>
      <c r="C16" s="154">
        <v>242761</v>
      </c>
      <c r="D16" s="243">
        <v>20977</v>
      </c>
      <c r="E16" s="244"/>
      <c r="F16" s="155">
        <f t="shared" si="0"/>
        <v>8.6410090582919</v>
      </c>
      <c r="K16" s="3"/>
      <c r="M16" s="3"/>
    </row>
    <row r="17" spans="2:13" ht="13.5">
      <c r="B17" s="153" t="s">
        <v>43</v>
      </c>
      <c r="C17" s="154">
        <v>505797</v>
      </c>
      <c r="D17" s="243">
        <v>78578</v>
      </c>
      <c r="E17" s="244"/>
      <c r="F17" s="155">
        <f>D17/C17*100</f>
        <v>15.535481626027833</v>
      </c>
      <c r="K17" s="3"/>
      <c r="M17" s="3"/>
    </row>
    <row r="18" spans="2:13" ht="13.5">
      <c r="B18" s="153" t="s">
        <v>46</v>
      </c>
      <c r="C18" s="154">
        <v>108431.670455</v>
      </c>
      <c r="D18" s="239">
        <v>14918.8945</v>
      </c>
      <c r="E18" s="240"/>
      <c r="F18" s="155">
        <f>D18/C18*100</f>
        <v>13.758797994531921</v>
      </c>
      <c r="K18" s="3"/>
      <c r="M18" s="3"/>
    </row>
    <row r="19" spans="2:13" ht="13.5">
      <c r="B19" s="109" t="s">
        <v>6</v>
      </c>
      <c r="C19" s="105">
        <v>131244.327087</v>
      </c>
      <c r="D19" s="247">
        <v>51937.764</v>
      </c>
      <c r="E19" s="248"/>
      <c r="F19" s="103">
        <v>39.57334016088268</v>
      </c>
      <c r="K19" s="3"/>
      <c r="M19" s="3"/>
    </row>
    <row r="20" spans="2:13" ht="13.5">
      <c r="B20" s="109" t="s">
        <v>7</v>
      </c>
      <c r="C20" s="105">
        <v>201687.733359</v>
      </c>
      <c r="D20" s="185"/>
      <c r="E20" s="186">
        <v>23633.109750000003</v>
      </c>
      <c r="F20" s="103">
        <v>11.7176733341207</v>
      </c>
      <c r="K20" s="3"/>
      <c r="M20" s="3"/>
    </row>
    <row r="21" spans="2:13" ht="13.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2:13" ht="14.25" thickBot="1">
      <c r="B22" s="107" t="s">
        <v>54</v>
      </c>
      <c r="C22" s="95">
        <v>221975</v>
      </c>
      <c r="D22" s="200"/>
      <c r="E22" s="201">
        <v>20918</v>
      </c>
      <c r="F22" s="108">
        <v>9.42358373690731</v>
      </c>
      <c r="K22" s="3"/>
      <c r="M22" s="3"/>
    </row>
    <row r="23" spans="2:13" ht="13.5">
      <c r="B23" s="96" t="s">
        <v>12</v>
      </c>
      <c r="C23" s="97">
        <f>SUM(C6:C21)</f>
        <v>3054187.5537940003</v>
      </c>
      <c r="D23" s="206">
        <f>SUM(D6:E21)</f>
        <v>564156.8582499999</v>
      </c>
      <c r="E23" s="207"/>
      <c r="F23" s="106">
        <f>D23/C23*100</f>
        <v>18.471585268206205</v>
      </c>
      <c r="K23" s="3"/>
      <c r="M23" s="3"/>
    </row>
    <row r="24" spans="2:13" ht="13.5">
      <c r="B24" s="17"/>
      <c r="C24" s="18"/>
      <c r="D24" s="18"/>
      <c r="E24" s="19"/>
      <c r="F24" s="20"/>
      <c r="K24" s="3"/>
      <c r="M24" s="3"/>
    </row>
    <row r="25" spans="2:13" ht="13.5">
      <c r="B25" s="21" t="s">
        <v>13</v>
      </c>
      <c r="C25" s="18"/>
      <c r="D25" s="18"/>
      <c r="E25" s="19"/>
      <c r="F25" s="20"/>
      <c r="K25" s="3"/>
      <c r="M25" s="3"/>
    </row>
    <row r="26" spans="2:13" ht="13.5">
      <c r="B26" s="21" t="s">
        <v>14</v>
      </c>
      <c r="K26" s="3"/>
      <c r="M26" s="3"/>
    </row>
    <row r="27" spans="2:13" ht="13.5">
      <c r="B27" s="21" t="s">
        <v>34</v>
      </c>
      <c r="K27" s="3"/>
      <c r="M27" s="3"/>
    </row>
    <row r="28" spans="11:13" ht="25.5" customHeight="1">
      <c r="K28" s="3"/>
      <c r="M28" s="3"/>
    </row>
    <row r="29" ht="14.25">
      <c r="A29" s="4" t="s">
        <v>15</v>
      </c>
    </row>
    <row r="30" spans="11:13" ht="13.5">
      <c r="K30" s="3" t="s">
        <v>16</v>
      </c>
      <c r="M30" s="3" t="s">
        <v>16</v>
      </c>
    </row>
    <row r="31" spans="2:13" ht="18" thickBot="1">
      <c r="B31" s="22" t="s">
        <v>17</v>
      </c>
      <c r="C31" s="22"/>
      <c r="K31" s="3"/>
      <c r="M31" s="3"/>
    </row>
    <row r="32" spans="2:13" ht="18" thickBot="1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249">
        <v>2011</v>
      </c>
      <c r="K32" s="250"/>
      <c r="L32" s="251">
        <v>2012</v>
      </c>
      <c r="M32" s="250"/>
    </row>
    <row r="33" spans="2:13" ht="13.5">
      <c r="B33" s="27" t="s">
        <v>18</v>
      </c>
      <c r="C33" s="28"/>
      <c r="D33" s="29">
        <v>74465.86815699999</v>
      </c>
      <c r="E33" s="30" t="s">
        <v>19</v>
      </c>
      <c r="F33" s="31">
        <v>58963.20787799997</v>
      </c>
      <c r="G33" s="32">
        <f>(F33/D33-1)*100</f>
        <v>-20.818477864670847</v>
      </c>
      <c r="H33" s="33">
        <v>65085.72609699999</v>
      </c>
      <c r="I33" s="34">
        <f>(H33/F33-1)*100</f>
        <v>10.383624703167516</v>
      </c>
      <c r="J33" s="31">
        <v>52162.66686</v>
      </c>
      <c r="K33" s="35">
        <f>(J33/H33-1)*100</f>
        <v>-19.855442985671257</v>
      </c>
      <c r="L33" s="31">
        <v>71372.129297</v>
      </c>
      <c r="M33" s="35">
        <f>(L33/J33-1)*100</f>
        <v>36.826074266019624</v>
      </c>
    </row>
    <row r="34" spans="2:13" ht="13.5">
      <c r="B34" s="36" t="s">
        <v>20</v>
      </c>
      <c r="C34" s="37"/>
      <c r="D34" s="38">
        <v>123756.788416</v>
      </c>
      <c r="E34" s="39" t="s">
        <v>19</v>
      </c>
      <c r="F34" s="40">
        <v>64109.766525</v>
      </c>
      <c r="G34" s="41">
        <f aca="true" t="shared" si="1" ref="G34:G45">(F34/D34-1)*100</f>
        <v>-48.196969761772266</v>
      </c>
      <c r="H34" s="42">
        <v>73314.20406855</v>
      </c>
      <c r="I34" s="43">
        <f aca="true" t="shared" si="2" ref="I34:I45">(H34/F34-1)*100</f>
        <v>14.357309412382069</v>
      </c>
      <c r="J34" s="40">
        <v>138795.738655</v>
      </c>
      <c r="K34" s="44">
        <f aca="true" t="shared" si="3" ref="K34:K45">(J34/H34-1)*100</f>
        <v>89.31630018819227</v>
      </c>
      <c r="L34" s="40">
        <v>210852.80018000002</v>
      </c>
      <c r="M34" s="44">
        <f aca="true" t="shared" si="4" ref="M34:M42">(L34/J34-1)*100</f>
        <v>51.91590334348082</v>
      </c>
    </row>
    <row r="35" spans="2:13" ht="13.5">
      <c r="B35" s="36" t="s">
        <v>21</v>
      </c>
      <c r="C35" s="37"/>
      <c r="D35" s="38">
        <v>1169438.287102</v>
      </c>
      <c r="E35" s="39" t="s">
        <v>19</v>
      </c>
      <c r="F35" s="40">
        <v>763654.2381190001</v>
      </c>
      <c r="G35" s="41">
        <f t="shared" si="1"/>
        <v>-34.6990562442229</v>
      </c>
      <c r="H35" s="42">
        <v>707206.4344405499</v>
      </c>
      <c r="I35" s="43">
        <f t="shared" si="2"/>
        <v>-7.391801270885356</v>
      </c>
      <c r="J35" s="40">
        <v>866631.6148727499</v>
      </c>
      <c r="K35" s="44">
        <f t="shared" si="3"/>
        <v>22.542948235237215</v>
      </c>
      <c r="L35" s="40">
        <v>902865.589185</v>
      </c>
      <c r="M35" s="44">
        <f t="shared" si="4"/>
        <v>4.181012288314734</v>
      </c>
    </row>
    <row r="36" spans="2:13" ht="13.5">
      <c r="B36" s="36" t="s">
        <v>22</v>
      </c>
      <c r="C36" s="37"/>
      <c r="D36" s="38">
        <v>82149.387165</v>
      </c>
      <c r="E36" s="39" t="s">
        <v>19</v>
      </c>
      <c r="F36" s="40">
        <v>92729.87019605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53816.1367768</v>
      </c>
      <c r="K36" s="44">
        <f t="shared" si="3"/>
        <v>46.355252631247424</v>
      </c>
      <c r="L36" s="40">
        <v>66521.40487</v>
      </c>
      <c r="M36" s="44">
        <f t="shared" si="4"/>
        <v>23.608658766968958</v>
      </c>
    </row>
    <row r="37" spans="2:13" ht="13.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183752.441971</v>
      </c>
      <c r="M37" s="44">
        <f t="shared" si="4"/>
        <v>8.835748063165493</v>
      </c>
    </row>
    <row r="38" spans="2:13" ht="13.5">
      <c r="B38" s="36" t="s">
        <v>24</v>
      </c>
      <c r="C38" s="37"/>
      <c r="D38" s="38">
        <v>424786.96063</v>
      </c>
      <c r="E38" s="39" t="s">
        <v>19</v>
      </c>
      <c r="F38" s="40">
        <v>303027.6243459998</v>
      </c>
      <c r="G38" s="41">
        <f t="shared" si="1"/>
        <v>-28.66362378530155</v>
      </c>
      <c r="H38" s="42">
        <v>246619.4399830001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278852.955149</v>
      </c>
      <c r="M38" s="44">
        <f t="shared" si="4"/>
        <v>14.597676993917808</v>
      </c>
    </row>
    <row r="39" spans="2:13" ht="13.5">
      <c r="B39" s="36" t="s">
        <v>25</v>
      </c>
      <c r="C39" s="37"/>
      <c r="D39" s="38">
        <v>91998.580067</v>
      </c>
      <c r="E39" s="39" t="s">
        <v>19</v>
      </c>
      <c r="F39" s="40">
        <v>72420.74597299998</v>
      </c>
      <c r="G39" s="41">
        <f t="shared" si="1"/>
        <v>-21.280582895672985</v>
      </c>
      <c r="H39" s="42">
        <v>63603.039644</v>
      </c>
      <c r="I39" s="43">
        <f t="shared" si="2"/>
        <v>-12.175663493286049</v>
      </c>
      <c r="J39" s="40">
        <v>83922.54898600001</v>
      </c>
      <c r="K39" s="44">
        <f t="shared" si="3"/>
        <v>31.94738719365098</v>
      </c>
      <c r="L39" s="40">
        <v>73510.594003</v>
      </c>
      <c r="M39" s="44">
        <f t="shared" si="4"/>
        <v>-12.406623855928078</v>
      </c>
    </row>
    <row r="40" spans="2:13" ht="13.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5.078512728391971</v>
      </c>
      <c r="L40" s="40">
        <v>34797.79395400001</v>
      </c>
      <c r="M40" s="44">
        <f t="shared" si="4"/>
        <v>23.275065678031524</v>
      </c>
    </row>
    <row r="41" spans="2:13" ht="14.25" thickBot="1">
      <c r="B41" s="36" t="s">
        <v>27</v>
      </c>
      <c r="C41" s="45"/>
      <c r="D41" s="38">
        <v>173321.351245</v>
      </c>
      <c r="E41" s="39" t="s">
        <v>19</v>
      </c>
      <c r="F41" s="40">
        <v>91957.92502700002</v>
      </c>
      <c r="G41" s="41">
        <f t="shared" si="1"/>
        <v>-46.94368329899987</v>
      </c>
      <c r="H41" s="42">
        <v>125849.024</v>
      </c>
      <c r="I41" s="43">
        <f t="shared" si="2"/>
        <v>36.85500620316206</v>
      </c>
      <c r="J41" s="40">
        <v>126708.88219915002</v>
      </c>
      <c r="K41" s="44">
        <f t="shared" si="3"/>
        <v>0.6832458225103144</v>
      </c>
      <c r="L41" s="40">
        <v>135836.600931</v>
      </c>
      <c r="M41" s="44">
        <f t="shared" si="4"/>
        <v>7.203692885163182</v>
      </c>
    </row>
    <row r="42" spans="2:13" ht="15" thickBot="1" thickTop="1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</v>
      </c>
      <c r="H42" s="52">
        <v>1479655.297987</v>
      </c>
      <c r="I42" s="53">
        <f t="shared" si="2"/>
        <v>-9.112151865297003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4:13" ht="6" customHeight="1" thickBot="1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ht="13.5">
      <c r="B44" s="61" t="s">
        <v>29</v>
      </c>
      <c r="C44" s="62"/>
      <c r="D44" s="38">
        <v>304986.149088</v>
      </c>
      <c r="E44" s="30" t="s">
        <v>19</v>
      </c>
      <c r="F44" s="31">
        <v>148632.117525</v>
      </c>
      <c r="G44" s="41">
        <f>(F44/D44-1)*100</f>
        <v>-51.26594503735511</v>
      </c>
      <c r="H44" s="42">
        <v>150024.44353805</v>
      </c>
      <c r="I44" s="43">
        <f t="shared" si="2"/>
        <v>0.9367598579868242</v>
      </c>
      <c r="J44" s="40">
        <v>326871.2629643</v>
      </c>
      <c r="K44" s="44">
        <f t="shared" si="3"/>
        <v>117.87867047238683</v>
      </c>
      <c r="L44" s="40">
        <v>404012.0825240001</v>
      </c>
      <c r="M44" s="44">
        <f>(L44/J44-1)*100</f>
        <v>23.599755714262717</v>
      </c>
    </row>
    <row r="45" spans="2:13" ht="14.25" thickBot="1">
      <c r="B45" s="63" t="s">
        <v>30</v>
      </c>
      <c r="C45" s="64"/>
      <c r="D45" s="65">
        <v>80232.032362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46955.23988255</v>
      </c>
      <c r="I45" s="70">
        <f t="shared" si="2"/>
        <v>-0.05151768754154684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4:13" ht="13.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4:13" ht="14.25" thickBot="1">
      <c r="D48" s="23">
        <v>2008</v>
      </c>
      <c r="E48" s="24"/>
      <c r="F48" s="25">
        <v>2009</v>
      </c>
      <c r="G48" s="24"/>
      <c r="H48" s="25">
        <v>2010</v>
      </c>
      <c r="I48" s="24"/>
      <c r="J48" s="249">
        <v>2011</v>
      </c>
      <c r="K48" s="250"/>
      <c r="L48" s="190"/>
      <c r="M48" s="191"/>
    </row>
    <row r="49" spans="2:13" ht="13.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</v>
      </c>
      <c r="H49" s="33">
        <v>50534.686978000005</v>
      </c>
      <c r="I49" s="74">
        <f>(H49/F49-1)*100</f>
        <v>-6.3707861444256775</v>
      </c>
      <c r="J49" s="31">
        <v>51523.208511</v>
      </c>
      <c r="K49" s="99">
        <f>(J49/H49-1)*100</f>
        <v>1.9561247770869539</v>
      </c>
      <c r="L49" s="42"/>
      <c r="M49" s="187"/>
    </row>
    <row r="50" spans="2:13" ht="13.5">
      <c r="B50" s="36" t="s">
        <v>20</v>
      </c>
      <c r="C50" s="37"/>
      <c r="D50" s="38">
        <v>145430.75646899999</v>
      </c>
      <c r="E50" s="39" t="s">
        <v>19</v>
      </c>
      <c r="F50" s="75">
        <v>96278.06066785</v>
      </c>
      <c r="G50" s="41">
        <f aca="true" t="shared" si="5" ref="G50:G58">(F50/D50-1)*100</f>
        <v>-33.79800600268993</v>
      </c>
      <c r="H50" s="42">
        <v>138276.5004413</v>
      </c>
      <c r="I50" s="76">
        <f aca="true" t="shared" si="6" ref="I50:K58">(H50/F50-1)*100</f>
        <v>43.62202508247499</v>
      </c>
      <c r="J50" s="40">
        <v>373960.712917</v>
      </c>
      <c r="K50" s="100">
        <f t="shared" si="6"/>
        <v>170.44415480832237</v>
      </c>
      <c r="L50" s="42"/>
      <c r="M50" s="187"/>
    </row>
    <row r="51" spans="2:13" ht="13.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</v>
      </c>
      <c r="I51" s="76">
        <f t="shared" si="6"/>
        <v>-18.26329119526925</v>
      </c>
      <c r="J51" s="40">
        <v>1083908.1906834</v>
      </c>
      <c r="K51" s="100">
        <f t="shared" si="6"/>
        <v>-7.563610621126793</v>
      </c>
      <c r="L51" s="42"/>
      <c r="M51" s="187"/>
    </row>
    <row r="52" spans="2:13" ht="13.5">
      <c r="B52" s="36" t="s">
        <v>22</v>
      </c>
      <c r="C52" s="37"/>
      <c r="D52" s="38">
        <v>83654.76086800001</v>
      </c>
      <c r="E52" s="39" t="s">
        <v>19</v>
      </c>
      <c r="F52" s="75">
        <v>78045.871556</v>
      </c>
      <c r="G52" s="41">
        <f t="shared" si="5"/>
        <v>-6.704805863769492</v>
      </c>
      <c r="H52" s="42">
        <v>62504.7406474</v>
      </c>
      <c r="I52" s="76">
        <f t="shared" si="6"/>
        <v>-19.912816141016275</v>
      </c>
      <c r="J52" s="40">
        <v>68356.70219999999</v>
      </c>
      <c r="K52" s="100">
        <f t="shared" si="6"/>
        <v>9.362428340614848</v>
      </c>
      <c r="L52" s="42"/>
      <c r="M52" s="187"/>
    </row>
    <row r="53" spans="2:13" ht="13.5">
      <c r="B53" s="36" t="s">
        <v>23</v>
      </c>
      <c r="C53" s="37"/>
      <c r="D53" s="38">
        <v>362217.08108199947</v>
      </c>
      <c r="E53" s="39" t="s">
        <v>19</v>
      </c>
      <c r="F53" s="75">
        <v>221173.40723</v>
      </c>
      <c r="G53" s="41">
        <f t="shared" si="5"/>
        <v>-38.93899024051538</v>
      </c>
      <c r="H53" s="42">
        <v>231292.073395</v>
      </c>
      <c r="I53" s="76">
        <f t="shared" si="6"/>
        <v>4.574992216165263</v>
      </c>
      <c r="J53" s="40">
        <v>233336.693661</v>
      </c>
      <c r="K53" s="100">
        <f t="shared" si="6"/>
        <v>0.8839992810770525</v>
      </c>
      <c r="L53" s="42"/>
      <c r="M53" s="187"/>
    </row>
    <row r="54" spans="2:13" ht="13.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</v>
      </c>
      <c r="J54" s="40">
        <v>318082.3917255</v>
      </c>
      <c r="K54" s="100">
        <f t="shared" si="6"/>
        <v>-11.929209017354092</v>
      </c>
      <c r="L54" s="42"/>
      <c r="M54" s="187"/>
    </row>
    <row r="55" spans="2:13" ht="13.5">
      <c r="B55" s="36" t="s">
        <v>25</v>
      </c>
      <c r="C55" s="37"/>
      <c r="D55" s="38">
        <v>134339.52297800002</v>
      </c>
      <c r="E55" s="39" t="s">
        <v>19</v>
      </c>
      <c r="F55" s="75">
        <v>133160.078479</v>
      </c>
      <c r="G55" s="41">
        <f t="shared" si="5"/>
        <v>-0.877957932896023</v>
      </c>
      <c r="H55" s="42">
        <v>101561.90542299999</v>
      </c>
      <c r="I55" s="76">
        <f t="shared" si="6"/>
        <v>-23.729464128382283</v>
      </c>
      <c r="J55" s="40">
        <v>106085.068211</v>
      </c>
      <c r="K55" s="100">
        <f t="shared" si="6"/>
        <v>4.453601740890223</v>
      </c>
      <c r="L55" s="42"/>
      <c r="M55" s="187"/>
    </row>
    <row r="56" spans="2:13" ht="13.5">
      <c r="B56" s="36" t="s">
        <v>26</v>
      </c>
      <c r="C56" s="37"/>
      <c r="D56" s="38">
        <v>39582.16521</v>
      </c>
      <c r="E56" s="39" t="s">
        <v>19</v>
      </c>
      <c r="F56" s="75">
        <v>44396.500936</v>
      </c>
      <c r="G56" s="41">
        <f t="shared" si="5"/>
        <v>12.162891293232514</v>
      </c>
      <c r="H56" s="42">
        <v>45108.79307300001</v>
      </c>
      <c r="I56" s="76">
        <f t="shared" si="6"/>
        <v>1.6043880080252704</v>
      </c>
      <c r="J56" s="40">
        <v>43654.61741600001</v>
      </c>
      <c r="K56" s="100">
        <f t="shared" si="6"/>
        <v>-3.2237077472826448</v>
      </c>
      <c r="L56" s="42"/>
      <c r="M56" s="187"/>
    </row>
    <row r="57" spans="2:13" ht="14.25" thickBot="1">
      <c r="B57" s="36" t="s">
        <v>27</v>
      </c>
      <c r="C57" s="45"/>
      <c r="D57" s="38">
        <v>230226.56920900004</v>
      </c>
      <c r="E57" s="39" t="s">
        <v>19</v>
      </c>
      <c r="F57" s="75">
        <v>163110.24317845</v>
      </c>
      <c r="G57" s="41">
        <f t="shared" si="5"/>
        <v>-29.15229387344157</v>
      </c>
      <c r="H57" s="42">
        <v>179265.77039355</v>
      </c>
      <c r="I57" s="76">
        <f t="shared" si="6"/>
        <v>9.904667481505204</v>
      </c>
      <c r="J57" s="40">
        <v>133779.22550815</v>
      </c>
      <c r="K57" s="100">
        <f t="shared" si="6"/>
        <v>-25.37380381404737</v>
      </c>
      <c r="L57" s="42"/>
      <c r="M57" s="187"/>
    </row>
    <row r="58" spans="2:13" ht="15" thickBot="1" thickTop="1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-22.41698375523167</v>
      </c>
      <c r="H58" s="52">
        <v>2342310.2099072</v>
      </c>
      <c r="I58" s="51">
        <f t="shared" si="6"/>
        <v>-8.764960076923266</v>
      </c>
      <c r="J58" s="50">
        <v>2412686.81083305</v>
      </c>
      <c r="K58" s="101">
        <f t="shared" si="6"/>
        <v>3.0045807181380058</v>
      </c>
      <c r="L58" s="42"/>
      <c r="M58" s="187"/>
    </row>
    <row r="59" spans="4:13" ht="14.25" thickBot="1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ht="13.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</v>
      </c>
      <c r="H60" s="42">
        <v>316551.8620538</v>
      </c>
      <c r="I60" s="76">
        <f>(H60/F60-1)*100</f>
        <v>31.472836300081397</v>
      </c>
      <c r="J60" s="40">
        <v>561706.7290425</v>
      </c>
      <c r="K60" s="99">
        <f>(J60/H60-1)*100</f>
        <v>77.4454035424484</v>
      </c>
      <c r="L60" s="42"/>
      <c r="M60" s="187"/>
    </row>
    <row r="61" spans="2:13" ht="14.25" thickBot="1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</v>
      </c>
      <c r="H61" s="69">
        <v>92002.3081903</v>
      </c>
      <c r="I61" s="80">
        <f>(H61/F61-1)*100</f>
        <v>46.86176447862989</v>
      </c>
      <c r="J61" s="67">
        <v>328324.096104</v>
      </c>
      <c r="K61" s="102">
        <f>(J61/H61-1)*100</f>
        <v>256.86506410783284</v>
      </c>
      <c r="L61" s="42"/>
      <c r="M61" s="187"/>
    </row>
    <row r="62" spans="4:13" ht="13.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>
      <c r="B64" s="113"/>
      <c r="C64" s="113"/>
      <c r="D64" s="217">
        <v>2008</v>
      </c>
      <c r="E64" s="214"/>
      <c r="F64" s="213">
        <v>2009</v>
      </c>
      <c r="G64" s="214"/>
      <c r="H64" s="213">
        <v>2010</v>
      </c>
      <c r="I64" s="214"/>
      <c r="J64" s="213">
        <v>2011</v>
      </c>
      <c r="K64" s="215"/>
      <c r="L64" s="195"/>
      <c r="M64" s="188"/>
    </row>
    <row r="65" spans="2:13" ht="13.5">
      <c r="B65" s="27" t="s">
        <v>18</v>
      </c>
      <c r="C65" s="28"/>
      <c r="D65" s="114">
        <v>53444.58527999998</v>
      </c>
      <c r="E65" s="115" t="s">
        <v>19</v>
      </c>
      <c r="F65" s="116">
        <v>54017.35006900002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-6.834046575051889</v>
      </c>
      <c r="L65" s="196"/>
      <c r="M65" s="189"/>
    </row>
    <row r="66" spans="2:13" ht="13.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</v>
      </c>
      <c r="I66" s="124">
        <v>-15.159966327517104</v>
      </c>
      <c r="J66" s="122">
        <v>293183.7835914</v>
      </c>
      <c r="K66" s="125">
        <v>194.02354861189997</v>
      </c>
      <c r="L66" s="196"/>
      <c r="M66" s="189"/>
    </row>
    <row r="67" spans="2:13" ht="13.5">
      <c r="B67" s="36" t="s">
        <v>21</v>
      </c>
      <c r="C67" s="37"/>
      <c r="D67" s="120">
        <v>1221382.0205289498</v>
      </c>
      <c r="E67" s="121" t="s">
        <v>19</v>
      </c>
      <c r="F67" s="122">
        <v>940021.0248644999</v>
      </c>
      <c r="G67" s="123">
        <v>-23.036281109050506</v>
      </c>
      <c r="H67" s="122">
        <v>953375.41664025</v>
      </c>
      <c r="I67" s="124">
        <v>1.420648200679886</v>
      </c>
      <c r="J67" s="122">
        <v>994620.8165024999</v>
      </c>
      <c r="K67" s="125">
        <v>4.326249569933438</v>
      </c>
      <c r="L67" s="196"/>
      <c r="M67" s="189"/>
    </row>
    <row r="68" spans="2:13" ht="13.5">
      <c r="B68" s="36" t="s">
        <v>22</v>
      </c>
      <c r="C68" s="37"/>
      <c r="D68" s="120">
        <v>68016.381769</v>
      </c>
      <c r="E68" s="121" t="s">
        <v>19</v>
      </c>
      <c r="F68" s="122">
        <v>83876.64607185</v>
      </c>
      <c r="G68" s="123">
        <v>23.3183005187122</v>
      </c>
      <c r="H68" s="122">
        <v>50543.124563</v>
      </c>
      <c r="I68" s="124">
        <v>-39.74112350688892</v>
      </c>
      <c r="J68" s="122">
        <v>71434.732358</v>
      </c>
      <c r="K68" s="125">
        <v>41.334222954418735</v>
      </c>
      <c r="L68" s="196"/>
      <c r="M68" s="189"/>
    </row>
    <row r="69" spans="2:13" ht="13.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</v>
      </c>
      <c r="J69" s="122">
        <v>186740.94260005</v>
      </c>
      <c r="K69" s="125">
        <v>-16.33426887506725</v>
      </c>
      <c r="L69" s="196"/>
      <c r="M69" s="189"/>
    </row>
    <row r="70" spans="2:13" ht="13.5">
      <c r="B70" s="36" t="s">
        <v>24</v>
      </c>
      <c r="C70" s="37"/>
      <c r="D70" s="120">
        <v>398800.02155499975</v>
      </c>
      <c r="E70" s="121" t="s">
        <v>19</v>
      </c>
      <c r="F70" s="122">
        <v>347440.0637499995</v>
      </c>
      <c r="G70" s="123">
        <v>-12.878624631146629</v>
      </c>
      <c r="H70" s="122">
        <v>316515.96923499997</v>
      </c>
      <c r="I70" s="124">
        <v>-8.90055515798287</v>
      </c>
      <c r="J70" s="122">
        <v>322078.1246745002</v>
      </c>
      <c r="K70" s="125">
        <v>1.7573064174119413</v>
      </c>
      <c r="L70" s="196"/>
      <c r="M70" s="189"/>
    </row>
    <row r="71" spans="2:13" ht="13.5">
      <c r="B71" s="36" t="s">
        <v>25</v>
      </c>
      <c r="C71" s="37"/>
      <c r="D71" s="120">
        <v>101797.67403700003</v>
      </c>
      <c r="E71" s="121" t="s">
        <v>19</v>
      </c>
      <c r="F71" s="122">
        <v>72492.42507935</v>
      </c>
      <c r="G71" s="123">
        <v>-28.7877392434316</v>
      </c>
      <c r="H71" s="122">
        <v>103802.66258100001</v>
      </c>
      <c r="I71" s="124">
        <v>43.19104715751738</v>
      </c>
      <c r="J71" s="122">
        <v>80907.6499932</v>
      </c>
      <c r="K71" s="125">
        <v>-22.056286436712945</v>
      </c>
      <c r="L71" s="196"/>
      <c r="M71" s="189"/>
    </row>
    <row r="72" spans="2:13" ht="13.5">
      <c r="B72" s="36" t="s">
        <v>26</v>
      </c>
      <c r="C72" s="37"/>
      <c r="D72" s="120">
        <v>65276.02589699998</v>
      </c>
      <c r="E72" s="121" t="s">
        <v>19</v>
      </c>
      <c r="F72" s="122">
        <v>48442.493092000004</v>
      </c>
      <c r="G72" s="123">
        <v>-25.788231703262475</v>
      </c>
      <c r="H72" s="122">
        <v>50248.268401</v>
      </c>
      <c r="I72" s="124">
        <v>3.7276679909321375</v>
      </c>
      <c r="J72" s="122">
        <v>77566.337592</v>
      </c>
      <c r="K72" s="125">
        <v>54.36619023961497</v>
      </c>
      <c r="L72" s="196"/>
      <c r="M72" s="189"/>
    </row>
    <row r="73" spans="2:13" ht="14.25" thickBot="1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</v>
      </c>
      <c r="H73" s="128">
        <v>150099.824862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Bot="1" thickTop="1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2.607091088091762</v>
      </c>
      <c r="J74" s="135">
        <v>2258957.5448055</v>
      </c>
      <c r="K74" s="136">
        <v>12.158058808676685</v>
      </c>
      <c r="L74" s="197"/>
      <c r="M74" s="189"/>
    </row>
    <row r="75" spans="2:13" ht="14.25" thickBot="1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ht="13.5">
      <c r="B76" s="61" t="s">
        <v>29</v>
      </c>
      <c r="C76" s="141"/>
      <c r="D76" s="142">
        <v>287912.20654295</v>
      </c>
      <c r="E76" s="115" t="s">
        <v>19</v>
      </c>
      <c r="F76" s="143">
        <v>232667.47026034998</v>
      </c>
      <c r="G76" s="118">
        <f>(F76/D76-1)*100</f>
        <v>-19.18804935224543</v>
      </c>
      <c r="H76" s="143">
        <v>279246.2351375</v>
      </c>
      <c r="I76" s="124">
        <f>(H76/F76-1)*100</f>
        <v>20.019457307473786</v>
      </c>
      <c r="J76" s="143">
        <v>482556.00152489997</v>
      </c>
      <c r="K76" s="119">
        <f>(J76/H76-1)*100</f>
        <v>72.80662755839515</v>
      </c>
      <c r="L76" s="196"/>
      <c r="M76" s="189"/>
    </row>
    <row r="77" spans="2:13" ht="14.25" thickBot="1">
      <c r="B77" s="63" t="s">
        <v>30</v>
      </c>
      <c r="C77" s="64"/>
      <c r="D77" s="144">
        <v>79203.550057</v>
      </c>
      <c r="E77" s="145" t="s">
        <v>19</v>
      </c>
      <c r="F77" s="146">
        <v>67487.31652485</v>
      </c>
      <c r="G77" s="147">
        <f>(F77/D77-1)*100</f>
        <v>-14.792561095706237</v>
      </c>
      <c r="H77" s="148">
        <v>59935.335683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4:13" ht="13.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>
      <c r="B80" s="113"/>
      <c r="C80" s="113"/>
      <c r="D80" s="217">
        <v>2008</v>
      </c>
      <c r="E80" s="232"/>
      <c r="F80" s="213">
        <v>2009</v>
      </c>
      <c r="G80" s="232"/>
      <c r="H80" s="213">
        <v>2010</v>
      </c>
      <c r="I80" s="232"/>
      <c r="J80" s="213">
        <v>2011</v>
      </c>
      <c r="K80" s="233"/>
      <c r="L80" s="195"/>
      <c r="M80" s="199"/>
    </row>
    <row r="81" spans="2:13" ht="13.5">
      <c r="B81" s="27" t="s">
        <v>18</v>
      </c>
      <c r="C81" s="28"/>
      <c r="D81" s="114">
        <v>79255.92043200001</v>
      </c>
      <c r="E81" s="115" t="s">
        <v>19</v>
      </c>
      <c r="F81" s="116">
        <v>98025.10781599999</v>
      </c>
      <c r="G81" s="117">
        <f>(F81/D81-1)*100</f>
        <v>23.681748040644557</v>
      </c>
      <c r="H81" s="116">
        <v>91924.151431</v>
      </c>
      <c r="I81" s="118">
        <f>(H81/F81-1)*100</f>
        <v>-6.223871129478287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ht="13.5">
      <c r="B82" s="36" t="s">
        <v>20</v>
      </c>
      <c r="C82" s="37"/>
      <c r="D82" s="120">
        <v>147037.83482299998</v>
      </c>
      <c r="E82" s="121" t="s">
        <v>19</v>
      </c>
      <c r="F82" s="122">
        <v>137341.64728165</v>
      </c>
      <c r="G82" s="123">
        <f aca="true" t="shared" si="7" ref="G82:K93">(F82/D82-1)*100</f>
        <v>-6.594348694689356</v>
      </c>
      <c r="H82" s="122">
        <v>126641.388524</v>
      </c>
      <c r="I82" s="124">
        <f t="shared" si="7"/>
        <v>-7.7909788978333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ht="13.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9.904880237806314</v>
      </c>
      <c r="H83" s="122">
        <v>1641889.68403955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ht="13.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</v>
      </c>
      <c r="H84" s="122">
        <v>87775.74106895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ht="13.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8.793695081920916</v>
      </c>
      <c r="J85" s="122">
        <v>255652.14946063413</v>
      </c>
      <c r="K85" s="125">
        <f t="shared" si="7"/>
        <v>-7.714850846412014</v>
      </c>
      <c r="L85" s="196"/>
      <c r="M85" s="189"/>
    </row>
    <row r="86" spans="2:13" ht="13.5">
      <c r="B86" s="36" t="s">
        <v>24</v>
      </c>
      <c r="C86" s="37"/>
      <c r="D86" s="120">
        <v>496716.9811720003</v>
      </c>
      <c r="E86" s="121" t="s">
        <v>19</v>
      </c>
      <c r="F86" s="122">
        <v>747980.944605</v>
      </c>
      <c r="G86" s="123">
        <f t="shared" si="7"/>
        <v>50.584935276451404</v>
      </c>
      <c r="H86" s="122">
        <v>511562.3641187999</v>
      </c>
      <c r="I86" s="124">
        <f t="shared" si="7"/>
        <v>-31.60756730387697</v>
      </c>
      <c r="J86" s="122">
        <v>538017.8956408268</v>
      </c>
      <c r="K86" s="125">
        <f t="shared" si="7"/>
        <v>5.17151639323552</v>
      </c>
      <c r="L86" s="196"/>
      <c r="M86" s="189"/>
    </row>
    <row r="87" spans="2:13" ht="13.5">
      <c r="B87" s="36" t="s">
        <v>25</v>
      </c>
      <c r="C87" s="37"/>
      <c r="D87" s="120">
        <v>125699.432104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</v>
      </c>
      <c r="I87" s="124">
        <f t="shared" si="7"/>
        <v>32.60946565309506</v>
      </c>
      <c r="J87" s="122">
        <v>147777.2300903144</v>
      </c>
      <c r="K87" s="125">
        <f t="shared" si="7"/>
        <v>0.8627607397817982</v>
      </c>
      <c r="L87" s="196"/>
      <c r="M87" s="189"/>
    </row>
    <row r="88" spans="2:13" ht="13.5">
      <c r="B88" s="36" t="s">
        <v>26</v>
      </c>
      <c r="C88" s="37"/>
      <c r="D88" s="120">
        <v>49846.676444</v>
      </c>
      <c r="E88" s="121" t="s">
        <v>19</v>
      </c>
      <c r="F88" s="122">
        <v>62103.559462</v>
      </c>
      <c r="G88" s="123">
        <f t="shared" si="7"/>
        <v>24.589168009566166</v>
      </c>
      <c r="H88" s="122">
        <v>51260.09994105001</v>
      </c>
      <c r="I88" s="124">
        <f t="shared" si="7"/>
        <v>-17.46028668064493</v>
      </c>
      <c r="J88" s="122">
        <v>85166.97897335951</v>
      </c>
      <c r="K88" s="125">
        <f t="shared" si="7"/>
        <v>66.14672829608799</v>
      </c>
      <c r="L88" s="196"/>
      <c r="M88" s="189"/>
    </row>
    <row r="89" spans="2:13" ht="14.25" thickBot="1">
      <c r="B89" s="36" t="s">
        <v>27</v>
      </c>
      <c r="C89" s="126"/>
      <c r="D89" s="127">
        <v>143758.13536600003</v>
      </c>
      <c r="E89" s="121" t="s">
        <v>19</v>
      </c>
      <c r="F89" s="128">
        <v>209526.63715155</v>
      </c>
      <c r="G89" s="123">
        <f t="shared" si="7"/>
        <v>45.74941210673546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Bot="1" thickTop="1">
      <c r="B90" s="46" t="s">
        <v>28</v>
      </c>
      <c r="C90" s="47"/>
      <c r="D90" s="129">
        <v>2867943.6219389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ht="13.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</v>
      </c>
      <c r="I92" s="124">
        <f>(H92/F92-1)*100</f>
        <v>-2.505336506002376</v>
      </c>
      <c r="J92" s="143">
        <v>548667.5142502964</v>
      </c>
      <c r="K92" s="119">
        <f>(J92/H92-1)*100</f>
        <v>66.6894784912198</v>
      </c>
      <c r="L92" s="196"/>
      <c r="M92" s="189"/>
    </row>
    <row r="93" spans="2:13" ht="14.25" thickBot="1">
      <c r="B93" s="63" t="s">
        <v>30</v>
      </c>
      <c r="C93" s="64"/>
      <c r="D93" s="144">
        <v>99569.05785099999</v>
      </c>
      <c r="E93" s="145" t="s">
        <v>19</v>
      </c>
      <c r="F93" s="146">
        <v>84319.91484165</v>
      </c>
      <c r="G93" s="147">
        <f t="shared" si="7"/>
        <v>-15.315142413187798</v>
      </c>
      <c r="H93" s="148">
        <v>83348.967363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4:13" ht="13.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ht="13.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4:13" ht="13.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ht="13.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ht="13.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ht="13.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ht="13.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ht="13.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ht="13.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ht="13.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ht="13.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ht="13.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ht="13.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ht="13.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ht="13.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ht="13.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ht="13.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ht="13.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ht="13.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ht="13.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ht="13.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ht="13.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ht="13.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ht="13.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ht="13.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ht="13.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ht="13.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ht="13.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ht="13.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ht="13.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ht="13.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ht="13.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ht="13.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ht="13.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ht="13.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ht="13.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ht="13.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ht="13.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ht="13.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ht="13.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ht="13.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ht="13.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ht="13.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ht="13.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ht="13.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ht="13.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ht="13.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ht="13.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ht="13.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ht="13.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ht="13.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ht="13.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ht="13.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ht="13.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ht="13.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ht="13.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ht="13.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sheetProtection/>
  <mergeCells count="26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3:E23"/>
    <mergeCell ref="J32:K32"/>
    <mergeCell ref="L32:M32"/>
    <mergeCell ref="J48:K48"/>
    <mergeCell ref="D64:E64"/>
    <mergeCell ref="F64:G64"/>
    <mergeCell ref="H64:I64"/>
    <mergeCell ref="J64:K64"/>
    <mergeCell ref="D80:E80"/>
    <mergeCell ref="F80:G80"/>
    <mergeCell ref="H80:I80"/>
    <mergeCell ref="J80:K8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2012-08-29T09:31:18Z</cp:lastPrinted>
  <dcterms:created xsi:type="dcterms:W3CDTF">2011-11-30T04:33:26Z</dcterms:created>
  <dcterms:modified xsi:type="dcterms:W3CDTF">2012-09-27T12:36:31Z</dcterms:modified>
  <cp:category/>
  <cp:version/>
  <cp:contentType/>
  <cp:contentStatus/>
</cp:coreProperties>
</file>