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社整特会（港湾勘定）" sheetId="1" r:id="rId1"/>
  </sheets>
  <definedNames>
    <definedName name="_xlnm._FilterDatabase" localSheetId="0" hidden="1">'社整特会（港湾勘定）'!$A$6:$IC$21</definedName>
    <definedName name="a">#REF!</definedName>
    <definedName name="ｂ">#REF!</definedName>
    <definedName name="de">#REF!</definedName>
    <definedName name="_xlnm.Print_Area" localSheetId="0">'社整特会（港湾勘定）'!$A$1:$I$22</definedName>
    <definedName name="_xlnm.Print_Titles" localSheetId="0">'社整特会（港湾勘定）'!$1:$6</definedName>
    <definedName name="リスト">#REF!</definedName>
    <definedName name="公益法人リスト" localSheetId="0">#REF!</definedName>
    <definedName name="公益法人リスト">#REF!</definedName>
    <definedName name="公益法人一覧" localSheetId="0">#REF!</definedName>
    <definedName name="公益法人一覧">#REF!</definedName>
  </definedNames>
  <calcPr fullCalcOnLoad="1"/>
</workbook>
</file>

<file path=xl/sharedStrings.xml><?xml version="1.0" encoding="utf-8"?>
<sst xmlns="http://schemas.openxmlformats.org/spreadsheetml/2006/main" count="94" uniqueCount="74">
  <si>
    <t>国土技術政策総合研究所
港湾システム研究室
046-844-5018(代表)</t>
  </si>
  <si>
    <t>一般競争入札</t>
  </si>
  <si>
    <t>パシフィックコンサルタンツ（株）</t>
  </si>
  <si>
    <t>国際物流モデル構築に関する調査業務</t>
  </si>
  <si>
    <t>随意契約（企画競争）</t>
  </si>
  <si>
    <t>三井共同建設コンサルタント（株）</t>
  </si>
  <si>
    <t>内貿港湾貨物量の算定調査業務</t>
  </si>
  <si>
    <t>セントラルコンサルタント（株）</t>
  </si>
  <si>
    <t>輸出入港湾貨物の品目別動向分析に関わる調査研究</t>
  </si>
  <si>
    <t>国土技術政策総合研究所
港湾施設研究室
046-844-5018(代表)</t>
  </si>
  <si>
    <t xml:space="preserve">（株）ニュージェック </t>
  </si>
  <si>
    <t>係留施設の変形量許容値の設定方法に関する調査業務</t>
  </si>
  <si>
    <t>国土技術政策総合研究所
港湾計画研究室
046-844-5018(代表)</t>
  </si>
  <si>
    <t>外貿コンテナ船の航路別船型・積卸率推計手法検討調査業務</t>
  </si>
  <si>
    <t>関東地方整備局港湾空港部港湾空港防災・危機管理課防災情報係
045-211-7433</t>
  </si>
  <si>
    <t>　放射線検知手法の現状把握を行い、市場に流通している対応可能な放射線検知・計測機器の仕様確認を行い、選定された装置により海上コンテナの放射線測定を行うためのガイドライン（案）についてとりまとめた報告書</t>
  </si>
  <si>
    <t>（社）日本港湾協会</t>
  </si>
  <si>
    <t>放射線計測方策検討業務</t>
  </si>
  <si>
    <t>随意契約（競争性なし）</t>
  </si>
  <si>
    <t>関東地方整備局港湾空港部港湾空港防災・危機管理課沿岸安全係
045-211-7433</t>
  </si>
  <si>
    <t>東日本大震災を踏まえた関東の戦略港湾におけるリスク把握・分析等業務</t>
  </si>
  <si>
    <t>関東地方整備局港湾空港部港湾計画課企画係
045-211-7415</t>
  </si>
  <si>
    <t>一般財団法人みなと総合研究財団</t>
  </si>
  <si>
    <t>東日本大震災を踏まえた関東港湾における物流動向把握業務</t>
  </si>
  <si>
    <t>（財）沿岸技術研究センター</t>
  </si>
  <si>
    <t>東日本大震災を踏まえた関東港湾の津波等への対応方策作成業務</t>
  </si>
  <si>
    <t>港湾局技術企画課技術監理室技術企画係
03-5253-8111</t>
  </si>
  <si>
    <t>（財）国際臨海開発研究センター</t>
  </si>
  <si>
    <t>諸外国における港湾関連技術・規格の動向把握及び我が国との比較分析検討業務</t>
  </si>
  <si>
    <t>港湾局国際・環境課国際企画室国際企画係
03-5253-8111</t>
  </si>
  <si>
    <t>一般競争入札（総合評価方式）</t>
  </si>
  <si>
    <t>港湾局計画課事業評価係
03-5253-8111</t>
  </si>
  <si>
    <t>（社）日本港湾協会</t>
  </si>
  <si>
    <t>平成２３年度港湾投資の事例分析検討業務</t>
  </si>
  <si>
    <t>（社）ウォーターフロント開発協会</t>
  </si>
  <si>
    <t>港湾における民間施設整備に係る検証調査業務</t>
  </si>
  <si>
    <t>港湾局計画課企画室企画係
03-5253-8111</t>
  </si>
  <si>
    <t>一般財団法人みなと総合研究財団</t>
  </si>
  <si>
    <t>内貿ユニットロード貨物流動調査体系の構築に向けた検討業務</t>
  </si>
  <si>
    <t>随意契約（競争性あり・少額随契以外）</t>
  </si>
  <si>
    <t>随意契約（競争性あり・少額随契）</t>
  </si>
  <si>
    <t>備考</t>
  </si>
  <si>
    <t>部局等名</t>
  </si>
  <si>
    <t>概要</t>
  </si>
  <si>
    <t>契約
締結日</t>
  </si>
  <si>
    <t>契約金額</t>
  </si>
  <si>
    <t>契約形態の別</t>
  </si>
  <si>
    <t>契約の相手方
法人名称</t>
  </si>
  <si>
    <t>物品役務等の名称
及びその明細</t>
  </si>
  <si>
    <t>番号</t>
  </si>
  <si>
    <t>指名競争入札</t>
  </si>
  <si>
    <t>（単位：円）</t>
  </si>
  <si>
    <t>【会計名：社会資本整備事業特別会計　港湾勘定】</t>
  </si>
  <si>
    <t>平成２３年度　委託調査費に関する契約状況（7月～9月）</t>
  </si>
  <si>
    <t>平成24年度の内外貿ユニットロード貨物流動調査の実施に向け、課題整理、調査手法、調査頻度、調査項目等の検討を行うとともに、調査票、調査実施要領、調査票記入要領等（案）についてとりまとめた報告書</t>
  </si>
  <si>
    <t xml:space="preserve">港湾関係民間プロジェクトの推進を図るため、これまで民間都市開発推進機構により実施された支援実績を整理・分析することで、その支援効果を検証するとともに、今後の港湾における民間施設整備への公的支援のあり方を検討した。その結果、拠点となる物流機能や、地震・津波への安全性の確保を目的とした施設に対する支援策の強化が有効との結論となった。
</t>
  </si>
  <si>
    <t>本業務は、事業評価に係る費用対効果分析の妥当性を確認するため、費用対効果分析の内容が「港湾整備事業の費用対効果分析マニュアル（以下、「マニュアル」という。）」等に適合しているか整理を行った。また、マニュアル等に記載が無い算定条件及び算定方法について、定型化に向けた検討を行った。</t>
  </si>
  <si>
    <t>平成23年度世界の主要港湾とコンテナ貨物流動に関する分析調査業務</t>
  </si>
  <si>
    <t>世界の主要港湾の整備動向等を把握・分析することで、港湾の整備・利用・サービス水準を検証するとともに、今後の整備スキームを検討した。</t>
  </si>
  <si>
    <t>諸外国の港湾関連技術・規格に関する情報をとりまとめ、日本の国際標準化戦略（案）を検討した報告書。</t>
  </si>
  <si>
    <t>東日本大震災を踏まえ、みなとの防災力強化に向けた検討会を立ち上げ、今次震災の発生状況や被災復旧状況の整理、関東港湾に被災を与える恐れのある地震の規模及び被害想定検討等を行い、津波、高潮に対する対応方策とりまとめた報告書</t>
  </si>
  <si>
    <t>東日本大震災を踏まえ、関東の港湾を利用する企業における企業戦略に対する震災の影響及び物流変化のメカニズムを把握し、首都圏震災発生時に京浜港で発生する物流へのインパクトを想定し対応策についてとりまとめた報告書</t>
  </si>
  <si>
    <t>東日本大震災を踏まえ、戦略港湾各港の事業継続計画立案の基礎資料として、港湾機能を確保する上で支障となる外的要因を把握し、外的要因による各港の港湾機能の低下及び停止の発生メカニズムを分析のうえ、対応方策の検討等を行いとりまとめた報告書</t>
  </si>
  <si>
    <t>我が国の港湾における外貿コンテナ船の航路別船型・積卸率について、将来推計の手法を検討したもの。</t>
  </si>
  <si>
    <t>レベル2地震動に対する耐震強化施設の変形量許容値の設定方法を構築するための基礎資料を得ることを目的として、港湾の施設の整備状況等に応じた変形量許容値の算定を行った。</t>
  </si>
  <si>
    <t>輸出入貨物や貨物の主要産業との関わり等についての分析を行い、将来の需要量、地域別貨物量の算定等を行った。</t>
  </si>
  <si>
    <t>内貿貨物について、港湾取扱貨物量の推移などの分析を行うとともに、地域別の内貿港湾貨物量推計を行った。</t>
  </si>
  <si>
    <t>東アジア地域各国の経済連携政策や交通政策が地域の国際貨物流動に及ぼす影響を評価するための政策シミュレーションモデルの改良・拡張に必要な入力データの整理・追加や妥当性の検証を行った。</t>
  </si>
  <si>
    <t>北海道港湾における国際物流機能検討業務</t>
  </si>
  <si>
    <t>（社）寒地港湾技術研究センター</t>
  </si>
  <si>
    <t>随意契約（公募）</t>
  </si>
  <si>
    <t>北海道開発局港湾空港部港湾計画課調査係
tel：011-709-2311(内5617)</t>
  </si>
  <si>
    <t>北海道港湾における国際物流機能充実のため、国際物流貨物の動向について調査・分析を行った結果をとりまとめた報告書</t>
  </si>
  <si>
    <t>港湾局振興課官民連携係
03-5253-8111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</si>
</sst>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m&quot;月&quot;d&quot;日&quot;;@"/>
  </numFmts>
  <fonts count="44">
    <font>
      <sz val="11"/>
      <name val="ＭＳ Ｐゴシック"/>
      <family val="3"/>
    </font>
    <font>
      <sz val="11"/>
      <color indexed="8"/>
      <name val="ＭＳ Ｐゴシック"/>
      <family val="3"/>
    </font>
    <font>
      <sz val="11"/>
      <name val="HGPｺﾞｼｯｸM"/>
      <family val="3"/>
    </font>
    <font>
      <sz val="6"/>
      <name val="ＭＳ Ｐゴシック"/>
      <family val="3"/>
    </font>
    <font>
      <b/>
      <sz val="11"/>
      <name val="HGPｺﾞｼｯｸM"/>
      <family val="3"/>
    </font>
    <font>
      <b/>
      <sz val="12"/>
      <name val="HGPｺﾞｼｯｸM"/>
      <family val="3"/>
    </font>
    <font>
      <sz val="12"/>
      <name val="HGPｺﾞｼｯｸM"/>
      <family val="3"/>
    </font>
    <font>
      <b/>
      <u val="single"/>
      <sz val="12"/>
      <name val="HGPｺﾞｼｯｸM"/>
      <family val="3"/>
    </font>
    <font>
      <sz val="16"/>
      <name val="HGPｺﾞｼｯｸM"/>
      <family val="3"/>
    </font>
    <font>
      <b/>
      <sz val="16"/>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top style="medium"/>
      <bottom style="medium"/>
    </border>
    <border>
      <left/>
      <right style="thin"/>
      <top style="medium"/>
      <bottom style="medium"/>
    </border>
    <border>
      <left/>
      <right/>
      <top style="medium"/>
      <bottom style="mediu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2">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left" vertical="center"/>
    </xf>
    <xf numFmtId="176" fontId="2" fillId="33" borderId="0" xfId="0" applyNumberFormat="1" applyFont="1" applyFill="1" applyBorder="1" applyAlignment="1">
      <alignment vertical="center"/>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vertical="center"/>
    </xf>
    <xf numFmtId="14" fontId="2" fillId="33"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 fillId="33" borderId="0" xfId="0" applyFont="1" applyFill="1" applyBorder="1" applyAlignment="1">
      <alignment horizontal="left" vertical="center"/>
    </xf>
    <xf numFmtId="0" fontId="4" fillId="0" borderId="0" xfId="0" applyFont="1" applyAlignment="1">
      <alignment vertical="center"/>
    </xf>
    <xf numFmtId="176" fontId="4" fillId="12" borderId="10" xfId="0" applyNumberFormat="1" applyFont="1" applyFill="1" applyBorder="1" applyAlignment="1">
      <alignment vertical="center"/>
    </xf>
    <xf numFmtId="0" fontId="4" fillId="12" borderId="11" xfId="0" applyNumberFormat="1" applyFont="1" applyFill="1" applyBorder="1" applyAlignment="1">
      <alignment vertical="center"/>
    </xf>
    <xf numFmtId="14" fontId="4" fillId="12" borderId="10" xfId="0" applyNumberFormat="1" applyFont="1" applyFill="1" applyBorder="1" applyAlignment="1">
      <alignment horizontal="center" vertical="center"/>
    </xf>
    <xf numFmtId="0" fontId="4" fillId="12" borderId="12" xfId="0" applyFont="1" applyFill="1" applyBorder="1" applyAlignment="1">
      <alignment horizontal="centerContinuous" vertical="center" wrapText="1"/>
    </xf>
    <xf numFmtId="0" fontId="4" fillId="12" borderId="13" xfId="0" applyFont="1" applyFill="1" applyBorder="1" applyAlignment="1">
      <alignment horizontal="centerContinuous" vertical="center" wrapText="1"/>
    </xf>
    <xf numFmtId="176" fontId="2" fillId="33" borderId="14" xfId="0" applyNumberFormat="1" applyFont="1" applyFill="1" applyBorder="1" applyAlignment="1">
      <alignment vertical="center" wrapText="1"/>
    </xf>
    <xf numFmtId="0" fontId="2" fillId="33" borderId="14" xfId="0" applyFont="1" applyFill="1" applyBorder="1" applyAlignment="1">
      <alignment horizontal="center" vertical="center" wrapText="1"/>
    </xf>
    <xf numFmtId="0" fontId="2" fillId="33" borderId="14" xfId="0" applyNumberFormat="1" applyFont="1" applyFill="1" applyBorder="1" applyAlignment="1">
      <alignment vertical="center"/>
    </xf>
    <xf numFmtId="178" fontId="2" fillId="33" borderId="14" xfId="0" applyNumberFormat="1" applyFont="1" applyFill="1" applyBorder="1" applyAlignment="1">
      <alignment horizontal="center" vertical="center"/>
    </xf>
    <xf numFmtId="0" fontId="2" fillId="33" borderId="14" xfId="0" applyFont="1" applyFill="1" applyBorder="1" applyAlignment="1">
      <alignment vertical="center" wrapText="1"/>
    </xf>
    <xf numFmtId="176" fontId="2" fillId="0" borderId="14" xfId="0" applyNumberFormat="1" applyFont="1" applyFill="1" applyBorder="1" applyAlignment="1">
      <alignment vertical="center" wrapText="1"/>
    </xf>
    <xf numFmtId="14" fontId="2" fillId="0" borderId="14" xfId="0" applyNumberFormat="1" applyFont="1" applyFill="1" applyBorder="1" applyAlignment="1">
      <alignment vertical="center" wrapText="1"/>
    </xf>
    <xf numFmtId="178" fontId="2" fillId="0" borderId="14" xfId="0" applyNumberFormat="1" applyFont="1" applyFill="1" applyBorder="1" applyAlignment="1">
      <alignment horizontal="center" vertical="center"/>
    </xf>
    <xf numFmtId="0" fontId="2" fillId="33" borderId="14" xfId="0" applyFont="1" applyFill="1" applyBorder="1" applyAlignment="1">
      <alignment horizontal="left" vertical="center" wrapText="1"/>
    </xf>
    <xf numFmtId="0" fontId="2" fillId="0" borderId="14" xfId="0" applyFont="1" applyFill="1" applyBorder="1" applyAlignment="1">
      <alignment vertical="center" wrapText="1"/>
    </xf>
    <xf numFmtId="14" fontId="0" fillId="34" borderId="14" xfId="0" applyNumberFormat="1" applyFont="1" applyFill="1" applyBorder="1" applyAlignment="1">
      <alignment vertical="center" wrapText="1"/>
    </xf>
    <xf numFmtId="0" fontId="4" fillId="0" borderId="14" xfId="0" applyFont="1" applyFill="1" applyBorder="1" applyAlignment="1">
      <alignment horizontal="center" vertical="center"/>
    </xf>
    <xf numFmtId="0" fontId="2" fillId="35" borderId="0" xfId="0" applyFont="1" applyFill="1" applyAlignment="1">
      <alignment vertical="center"/>
    </xf>
    <xf numFmtId="0" fontId="6" fillId="35" borderId="0" xfId="0" applyFont="1" applyFill="1" applyAlignment="1">
      <alignment horizontal="right" vertical="center"/>
    </xf>
    <xf numFmtId="0" fontId="6" fillId="0" borderId="0" xfId="0" applyFont="1" applyFill="1" applyAlignment="1">
      <alignment horizontal="right" vertical="center"/>
    </xf>
    <xf numFmtId="0" fontId="6" fillId="0" borderId="0" xfId="0" applyFont="1" applyAlignment="1">
      <alignment vertical="center"/>
    </xf>
    <xf numFmtId="0" fontId="6"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14" fontId="2" fillId="0" borderId="14" xfId="0" applyNumberFormat="1" applyFont="1" applyFill="1" applyBorder="1" applyAlignment="1">
      <alignment horizontal="left" vertical="center" wrapText="1"/>
    </xf>
    <xf numFmtId="0" fontId="2" fillId="33" borderId="15" xfId="0" applyNumberFormat="1" applyFont="1" applyFill="1" applyBorder="1" applyAlignment="1">
      <alignment vertical="center"/>
    </xf>
    <xf numFmtId="0" fontId="2" fillId="0" borderId="14" xfId="0" applyFont="1" applyBorder="1" applyAlignment="1">
      <alignment horizontal="center" vertical="center" wrapText="1"/>
    </xf>
    <xf numFmtId="177" fontId="2" fillId="33" borderId="14" xfId="0" applyNumberFormat="1" applyFont="1" applyFill="1" applyBorder="1" applyAlignment="1">
      <alignment horizontal="right" vertical="center" shrinkToFit="1"/>
    </xf>
    <xf numFmtId="177" fontId="4" fillId="12" borderId="10" xfId="0" applyNumberFormat="1" applyFont="1" applyFill="1" applyBorder="1" applyAlignment="1">
      <alignment horizontal="right" vertical="center" shrinkToFit="1"/>
    </xf>
    <xf numFmtId="0" fontId="6" fillId="0" borderId="0" xfId="0" applyFont="1" applyAlignment="1">
      <alignment vertical="center"/>
    </xf>
    <xf numFmtId="14" fontId="2" fillId="34" borderId="14" xfId="0" applyNumberFormat="1" applyFont="1" applyFill="1" applyBorder="1" applyAlignment="1">
      <alignment vertical="center" wrapText="1"/>
    </xf>
    <xf numFmtId="0" fontId="9" fillId="0" borderId="0" xfId="0" applyFont="1" applyAlignment="1">
      <alignment horizontal="center" vertical="center"/>
    </xf>
    <xf numFmtId="0" fontId="5" fillId="36" borderId="14" xfId="0" applyFont="1" applyFill="1" applyBorder="1" applyAlignment="1">
      <alignment horizontal="center" vertical="center"/>
    </xf>
    <xf numFmtId="0" fontId="4" fillId="0" borderId="14" xfId="0" applyFont="1" applyBorder="1" applyAlignment="1">
      <alignment vertical="center"/>
    </xf>
    <xf numFmtId="0" fontId="5" fillId="36" borderId="14" xfId="0" applyFont="1" applyFill="1" applyBorder="1" applyAlignment="1">
      <alignment horizontal="center" vertical="center" wrapText="1"/>
    </xf>
    <xf numFmtId="0" fontId="4" fillId="0" borderId="14" xfId="0" applyFont="1" applyBorder="1" applyAlignment="1">
      <alignment horizontal="center" vertical="center"/>
    </xf>
    <xf numFmtId="0" fontId="5" fillId="36" borderId="14" xfId="0" applyFont="1" applyFill="1" applyBorder="1" applyAlignment="1">
      <alignment horizontal="distributed" vertical="center" wrapText="1" indent="1"/>
    </xf>
    <xf numFmtId="0" fontId="4" fillId="0" borderId="14" xfId="0" applyFont="1" applyBorder="1" applyAlignment="1">
      <alignment horizontal="distributed" vertical="center" indent="1"/>
    </xf>
    <xf numFmtId="0" fontId="5" fillId="36" borderId="14" xfId="0" applyFont="1" applyFill="1" applyBorder="1" applyAlignment="1">
      <alignment horizontal="distributed" vertical="center" wrapText="1"/>
    </xf>
    <xf numFmtId="0" fontId="4" fillId="0" borderId="14" xfId="0" applyFont="1" applyBorder="1" applyAlignment="1">
      <alignment horizontal="distributed" vertical="center" wrapText="1"/>
    </xf>
    <xf numFmtId="0" fontId="5" fillId="36" borderId="14" xfId="0" applyFont="1" applyFill="1" applyBorder="1" applyAlignment="1">
      <alignment horizontal="distributed" vertical="center" indent="1"/>
    </xf>
    <xf numFmtId="0" fontId="5" fillId="36" borderId="16" xfId="0" applyFont="1" applyFill="1" applyBorder="1" applyAlignment="1">
      <alignment horizontal="center" vertical="center"/>
    </xf>
    <xf numFmtId="0" fontId="5" fillId="36" borderId="17" xfId="0" applyFont="1" applyFill="1" applyBorder="1" applyAlignment="1">
      <alignment horizontal="center" vertical="center"/>
    </xf>
    <xf numFmtId="0" fontId="4" fillId="36" borderId="16" xfId="0" applyFont="1" applyFill="1" applyBorder="1" applyAlignment="1">
      <alignment horizontal="center" vertical="center"/>
    </xf>
    <xf numFmtId="0" fontId="4" fillId="36" borderId="17" xfId="0" applyFont="1" applyFill="1" applyBorder="1" applyAlignment="1">
      <alignment horizontal="center" vertical="center"/>
    </xf>
    <xf numFmtId="0" fontId="4" fillId="36" borderId="14" xfId="0" applyFont="1" applyFill="1" applyBorder="1" applyAlignment="1">
      <alignment horizontal="center" vertical="center"/>
    </xf>
    <xf numFmtId="0" fontId="2" fillId="0"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2">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123825</xdr:rowOff>
    </xdr:from>
    <xdr:to>
      <xdr:col>9</xdr:col>
      <xdr:colOff>0</xdr:colOff>
      <xdr:row>3</xdr:row>
      <xdr:rowOff>133350</xdr:rowOff>
    </xdr:to>
    <xdr:sp>
      <xdr:nvSpPr>
        <xdr:cNvPr id="1" name="右中かっこ 1"/>
        <xdr:cNvSpPr>
          <a:spLocks/>
        </xdr:cNvSpPr>
      </xdr:nvSpPr>
      <xdr:spPr>
        <a:xfrm rot="16200000">
          <a:off x="11763375" y="5048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C37"/>
  <sheetViews>
    <sheetView tabSelected="1" view="pageBreakPreview" zoomScale="70" zoomScaleSheetLayoutView="70" zoomScalePageLayoutView="0" workbookViewId="0" topLeftCell="A1">
      <pane xSplit="3" ySplit="6" topLeftCell="D7" activePane="bottomRight" state="frozen"/>
      <selection pane="topLeft" activeCell="F15" sqref="F15"/>
      <selection pane="topRight" activeCell="F15" sqref="F15"/>
      <selection pane="bottomLeft" activeCell="F15" sqref="F15"/>
      <selection pane="bottomRight" activeCell="C8" sqref="C8"/>
    </sheetView>
  </sheetViews>
  <sheetFormatPr defaultColWidth="9.00390625" defaultRowHeight="13.5"/>
  <cols>
    <col min="1" max="1" width="5.25390625" style="1" customWidth="1"/>
    <col min="2" max="2" width="31.375" style="1" customWidth="1"/>
    <col min="3" max="3" width="20.625" style="1" customWidth="1"/>
    <col min="4" max="4" width="15.625" style="2" customWidth="1"/>
    <col min="5" max="6" width="15.625" style="1" customWidth="1"/>
    <col min="7" max="7" width="20.625" style="6" customWidth="1"/>
    <col min="8" max="8" width="20.625" style="1" customWidth="1"/>
    <col min="9" max="16384" width="9.00390625" style="1" customWidth="1"/>
  </cols>
  <sheetData>
    <row r="1" spans="1:9" s="38" customFormat="1" ht="15" customHeight="1">
      <c r="A1" s="46" t="s">
        <v>53</v>
      </c>
      <c r="B1" s="46"/>
      <c r="C1" s="46"/>
      <c r="D1" s="46"/>
      <c r="E1" s="46"/>
      <c r="F1" s="46"/>
      <c r="G1" s="46"/>
      <c r="H1" s="46"/>
      <c r="I1" s="46"/>
    </row>
    <row r="2" ht="15" customHeight="1"/>
    <row r="3" spans="1:236" s="35" customFormat="1" ht="19.5" customHeight="1">
      <c r="A3" s="37" t="s">
        <v>52</v>
      </c>
      <c r="D3" s="36"/>
      <c r="G3" s="44"/>
      <c r="IB3" s="35" t="s">
        <v>1</v>
      </c>
    </row>
    <row r="4" spans="6:236" ht="14.25">
      <c r="F4" s="34" t="s">
        <v>51</v>
      </c>
      <c r="G4" s="33"/>
      <c r="H4" s="32"/>
      <c r="IB4" s="1" t="s">
        <v>50</v>
      </c>
    </row>
    <row r="5" spans="1:236" s="14" customFormat="1" ht="24.75" customHeight="1">
      <c r="A5" s="47" t="s">
        <v>49</v>
      </c>
      <c r="B5" s="49" t="s">
        <v>48</v>
      </c>
      <c r="C5" s="51" t="s">
        <v>47</v>
      </c>
      <c r="D5" s="53" t="s">
        <v>46</v>
      </c>
      <c r="E5" s="55" t="s">
        <v>45</v>
      </c>
      <c r="F5" s="51" t="s">
        <v>44</v>
      </c>
      <c r="G5" s="56" t="s">
        <v>43</v>
      </c>
      <c r="H5" s="58" t="s">
        <v>42</v>
      </c>
      <c r="I5" s="60" t="s">
        <v>41</v>
      </c>
      <c r="IB5" s="14" t="s">
        <v>40</v>
      </c>
    </row>
    <row r="6" spans="1:236" s="14" customFormat="1" ht="19.5" customHeight="1">
      <c r="A6" s="48"/>
      <c r="B6" s="50"/>
      <c r="C6" s="52"/>
      <c r="D6" s="54"/>
      <c r="E6" s="52"/>
      <c r="F6" s="52"/>
      <c r="G6" s="57"/>
      <c r="H6" s="59"/>
      <c r="I6" s="60"/>
      <c r="IB6" s="14" t="s">
        <v>39</v>
      </c>
    </row>
    <row r="7" spans="1:9" s="14" customFormat="1" ht="135" customHeight="1">
      <c r="A7" s="21">
        <v>1</v>
      </c>
      <c r="B7" s="24" t="s">
        <v>38</v>
      </c>
      <c r="C7" s="24" t="s">
        <v>37</v>
      </c>
      <c r="D7" s="41" t="s">
        <v>30</v>
      </c>
      <c r="E7" s="42">
        <v>11749500</v>
      </c>
      <c r="F7" s="23">
        <v>40728</v>
      </c>
      <c r="G7" s="26" t="s">
        <v>54</v>
      </c>
      <c r="H7" s="45" t="s">
        <v>36</v>
      </c>
      <c r="I7" s="31"/>
    </row>
    <row r="8" spans="1:236" ht="216">
      <c r="A8" s="21">
        <f>A7+1</f>
        <v>2</v>
      </c>
      <c r="B8" s="24" t="s">
        <v>35</v>
      </c>
      <c r="C8" s="24" t="s">
        <v>34</v>
      </c>
      <c r="D8" s="41" t="s">
        <v>4</v>
      </c>
      <c r="E8" s="42">
        <v>14175000</v>
      </c>
      <c r="F8" s="23">
        <v>40736</v>
      </c>
      <c r="G8" s="26" t="s">
        <v>55</v>
      </c>
      <c r="H8" s="45" t="s">
        <v>73</v>
      </c>
      <c r="I8" s="22"/>
      <c r="IB8" s="1" t="s">
        <v>18</v>
      </c>
    </row>
    <row r="9" spans="1:236" ht="79.5" customHeight="1">
      <c r="A9" s="21">
        <f aca="true" t="shared" si="0" ref="A9:A21">A8+1</f>
        <v>3</v>
      </c>
      <c r="B9" s="28" t="s">
        <v>68</v>
      </c>
      <c r="C9" s="28" t="s">
        <v>69</v>
      </c>
      <c r="D9" s="41" t="s">
        <v>70</v>
      </c>
      <c r="E9" s="42">
        <v>9450000</v>
      </c>
      <c r="F9" s="23">
        <v>40738</v>
      </c>
      <c r="G9" s="39" t="s">
        <v>72</v>
      </c>
      <c r="H9" s="20" t="s">
        <v>71</v>
      </c>
      <c r="I9" s="40"/>
      <c r="IB9" s="1" t="s">
        <v>18</v>
      </c>
    </row>
    <row r="10" spans="1:9" ht="82.5" customHeight="1">
      <c r="A10" s="21">
        <f t="shared" si="0"/>
        <v>4</v>
      </c>
      <c r="B10" s="28" t="s">
        <v>13</v>
      </c>
      <c r="C10" s="24" t="s">
        <v>2</v>
      </c>
      <c r="D10" s="41" t="s">
        <v>4</v>
      </c>
      <c r="E10" s="42">
        <v>14805000</v>
      </c>
      <c r="F10" s="23">
        <v>40746</v>
      </c>
      <c r="G10" s="39" t="s">
        <v>63</v>
      </c>
      <c r="H10" s="20" t="s">
        <v>12</v>
      </c>
      <c r="I10" s="22"/>
    </row>
    <row r="11" spans="1:9" ht="175.5">
      <c r="A11" s="21">
        <f t="shared" si="0"/>
        <v>5</v>
      </c>
      <c r="B11" s="24" t="s">
        <v>33</v>
      </c>
      <c r="C11" s="24" t="s">
        <v>32</v>
      </c>
      <c r="D11" s="41" t="s">
        <v>30</v>
      </c>
      <c r="E11" s="42">
        <v>9765000</v>
      </c>
      <c r="F11" s="23">
        <v>40750</v>
      </c>
      <c r="G11" s="26" t="s">
        <v>56</v>
      </c>
      <c r="H11" s="30" t="s">
        <v>31</v>
      </c>
      <c r="I11" s="22"/>
    </row>
    <row r="12" spans="1:9" ht="122.25" customHeight="1">
      <c r="A12" s="21">
        <f t="shared" si="0"/>
        <v>6</v>
      </c>
      <c r="B12" s="28" t="s">
        <v>11</v>
      </c>
      <c r="C12" s="24" t="s">
        <v>10</v>
      </c>
      <c r="D12" s="41" t="s">
        <v>4</v>
      </c>
      <c r="E12" s="42">
        <v>12810000</v>
      </c>
      <c r="F12" s="23">
        <v>40760</v>
      </c>
      <c r="G12" s="39" t="s">
        <v>64</v>
      </c>
      <c r="H12" s="20" t="s">
        <v>9</v>
      </c>
      <c r="I12" s="22"/>
    </row>
    <row r="13" spans="1:9" ht="93.75" customHeight="1">
      <c r="A13" s="21">
        <f t="shared" si="0"/>
        <v>7</v>
      </c>
      <c r="B13" s="24" t="s">
        <v>57</v>
      </c>
      <c r="C13" s="24" t="s">
        <v>27</v>
      </c>
      <c r="D13" s="41" t="s">
        <v>30</v>
      </c>
      <c r="E13" s="42">
        <v>23551068</v>
      </c>
      <c r="F13" s="23">
        <v>40801</v>
      </c>
      <c r="G13" s="26" t="s">
        <v>58</v>
      </c>
      <c r="H13" s="30" t="s">
        <v>29</v>
      </c>
      <c r="I13" s="22"/>
    </row>
    <row r="14" spans="1:9" ht="83.25" customHeight="1">
      <c r="A14" s="21">
        <f t="shared" si="0"/>
        <v>8</v>
      </c>
      <c r="B14" s="24" t="s">
        <v>28</v>
      </c>
      <c r="C14" s="24" t="s">
        <v>27</v>
      </c>
      <c r="D14" s="41" t="s">
        <v>4</v>
      </c>
      <c r="E14" s="42">
        <v>19493820</v>
      </c>
      <c r="F14" s="23">
        <v>40801</v>
      </c>
      <c r="G14" s="26" t="s">
        <v>59</v>
      </c>
      <c r="H14" s="30" t="s">
        <v>26</v>
      </c>
      <c r="I14" s="22"/>
    </row>
    <row r="15" spans="1:9" ht="149.25" customHeight="1">
      <c r="A15" s="21">
        <f t="shared" si="0"/>
        <v>9</v>
      </c>
      <c r="B15" s="29" t="s">
        <v>25</v>
      </c>
      <c r="C15" s="24" t="s">
        <v>24</v>
      </c>
      <c r="D15" s="41" t="s">
        <v>4</v>
      </c>
      <c r="E15" s="42">
        <v>21315000</v>
      </c>
      <c r="F15" s="27">
        <v>40802</v>
      </c>
      <c r="G15" s="26" t="s">
        <v>60</v>
      </c>
      <c r="H15" s="25" t="s">
        <v>21</v>
      </c>
      <c r="I15" s="22"/>
    </row>
    <row r="16" spans="1:9" ht="148.5" customHeight="1">
      <c r="A16" s="21">
        <f t="shared" si="0"/>
        <v>10</v>
      </c>
      <c r="B16" s="29" t="s">
        <v>23</v>
      </c>
      <c r="C16" s="24" t="s">
        <v>22</v>
      </c>
      <c r="D16" s="41" t="s">
        <v>4</v>
      </c>
      <c r="E16" s="42">
        <v>14910000</v>
      </c>
      <c r="F16" s="27">
        <v>40802</v>
      </c>
      <c r="G16" s="26" t="s">
        <v>61</v>
      </c>
      <c r="H16" s="25" t="s">
        <v>21</v>
      </c>
      <c r="I16" s="22"/>
    </row>
    <row r="17" spans="1:236" ht="158.25" customHeight="1">
      <c r="A17" s="21">
        <f t="shared" si="0"/>
        <v>11</v>
      </c>
      <c r="B17" s="29" t="s">
        <v>20</v>
      </c>
      <c r="C17" s="24" t="s">
        <v>16</v>
      </c>
      <c r="D17" s="41" t="s">
        <v>4</v>
      </c>
      <c r="E17" s="42">
        <v>9975000</v>
      </c>
      <c r="F17" s="27">
        <v>40802</v>
      </c>
      <c r="G17" s="26" t="s">
        <v>62</v>
      </c>
      <c r="H17" s="25" t="s">
        <v>19</v>
      </c>
      <c r="I17" s="22"/>
      <c r="IB17" s="1" t="s">
        <v>18</v>
      </c>
    </row>
    <row r="18" spans="1:9" ht="141.75" customHeight="1">
      <c r="A18" s="21">
        <f t="shared" si="0"/>
        <v>12</v>
      </c>
      <c r="B18" s="28" t="s">
        <v>8</v>
      </c>
      <c r="C18" s="24" t="s">
        <v>7</v>
      </c>
      <c r="D18" s="41" t="s">
        <v>4</v>
      </c>
      <c r="E18" s="42">
        <v>27930000</v>
      </c>
      <c r="F18" s="23">
        <v>40814</v>
      </c>
      <c r="G18" s="39" t="s">
        <v>65</v>
      </c>
      <c r="H18" s="20" t="s">
        <v>0</v>
      </c>
      <c r="I18" s="22"/>
    </row>
    <row r="19" spans="1:9" ht="81.75" customHeight="1">
      <c r="A19" s="21">
        <f t="shared" si="0"/>
        <v>13</v>
      </c>
      <c r="B19" s="28" t="s">
        <v>6</v>
      </c>
      <c r="C19" s="24" t="s">
        <v>5</v>
      </c>
      <c r="D19" s="41" t="s">
        <v>4</v>
      </c>
      <c r="E19" s="42">
        <v>16957500</v>
      </c>
      <c r="F19" s="23">
        <v>40814</v>
      </c>
      <c r="G19" s="39" t="s">
        <v>66</v>
      </c>
      <c r="H19" s="20" t="s">
        <v>0</v>
      </c>
      <c r="I19" s="22"/>
    </row>
    <row r="20" spans="1:9" ht="129" customHeight="1">
      <c r="A20" s="21">
        <f t="shared" si="0"/>
        <v>14</v>
      </c>
      <c r="B20" s="24" t="s">
        <v>17</v>
      </c>
      <c r="C20" s="24" t="s">
        <v>16</v>
      </c>
      <c r="D20" s="41" t="s">
        <v>4</v>
      </c>
      <c r="E20" s="42">
        <v>9345000</v>
      </c>
      <c r="F20" s="27">
        <v>40816</v>
      </c>
      <c r="G20" s="26" t="s">
        <v>15</v>
      </c>
      <c r="H20" s="25" t="s">
        <v>14</v>
      </c>
      <c r="I20" s="22"/>
    </row>
    <row r="21" spans="1:9" ht="122.25" thickBot="1">
      <c r="A21" s="21">
        <f t="shared" si="0"/>
        <v>15</v>
      </c>
      <c r="B21" s="28" t="s">
        <v>3</v>
      </c>
      <c r="C21" s="24" t="s">
        <v>2</v>
      </c>
      <c r="D21" s="41" t="s">
        <v>1</v>
      </c>
      <c r="E21" s="42">
        <v>3990000</v>
      </c>
      <c r="F21" s="23">
        <v>40816</v>
      </c>
      <c r="G21" s="39" t="s">
        <v>67</v>
      </c>
      <c r="H21" s="20" t="s">
        <v>0</v>
      </c>
      <c r="I21" s="22"/>
    </row>
    <row r="22" spans="1:9" s="14" customFormat="1" ht="30" customHeight="1" thickBot="1">
      <c r="A22" s="19"/>
      <c r="B22" s="19"/>
      <c r="C22" s="19"/>
      <c r="D22" s="18"/>
      <c r="E22" s="43">
        <f>SUBTOTAL(9,E7:E21)</f>
        <v>220221888</v>
      </c>
      <c r="F22" s="17"/>
      <c r="G22" s="17"/>
      <c r="H22" s="15"/>
      <c r="I22" s="16"/>
    </row>
    <row r="23" spans="1:9" ht="21.75" customHeight="1">
      <c r="A23" s="13"/>
      <c r="B23" s="9"/>
      <c r="C23" s="9"/>
      <c r="D23" s="12"/>
      <c r="E23" s="8"/>
      <c r="F23" s="11"/>
      <c r="G23" s="11"/>
      <c r="H23" s="8"/>
      <c r="I23" s="10"/>
    </row>
    <row r="24" ht="21.75" customHeight="1"/>
    <row r="25" ht="21.75" customHeight="1">
      <c r="A25" s="6"/>
    </row>
    <row r="26" ht="15.75" customHeight="1">
      <c r="B26" s="7"/>
    </row>
    <row r="27" ht="21.75" customHeight="1">
      <c r="A27" s="6"/>
    </row>
    <row r="28" ht="21.75" customHeight="1"/>
    <row r="29" spans="236:237" ht="21.75" customHeight="1">
      <c r="IB29" s="3"/>
      <c r="IC29" s="3"/>
    </row>
    <row r="30" ht="21.75" customHeight="1"/>
    <row r="31" ht="21.75" customHeight="1"/>
    <row r="32" ht="21.75" customHeight="1"/>
    <row r="33" ht="21.75" customHeight="1"/>
    <row r="34" ht="21.75" customHeight="1"/>
    <row r="35" ht="20.25" customHeight="1"/>
    <row r="36" spans="1:237" s="3" customFormat="1" ht="23.25" customHeight="1">
      <c r="A36" s="5"/>
      <c r="D36" s="4"/>
      <c r="G36" s="5"/>
      <c r="HY36" s="1"/>
      <c r="HZ36" s="1"/>
      <c r="IB36" s="1"/>
      <c r="IC36" s="1"/>
    </row>
    <row r="37" spans="1:4" ht="23.25" customHeight="1">
      <c r="A37" s="61"/>
      <c r="B37" s="61"/>
      <c r="C37" s="61"/>
      <c r="D37" s="61"/>
    </row>
  </sheetData>
  <sheetProtection/>
  <autoFilter ref="A6:IC21"/>
  <mergeCells count="11">
    <mergeCell ref="A37:D37"/>
    <mergeCell ref="A1:I1"/>
    <mergeCell ref="A5:A6"/>
    <mergeCell ref="B5:B6"/>
    <mergeCell ref="C5:C6"/>
    <mergeCell ref="D5:D6"/>
    <mergeCell ref="E5:E6"/>
    <mergeCell ref="F5:F6"/>
    <mergeCell ref="G5:G6"/>
    <mergeCell ref="H5:H6"/>
    <mergeCell ref="I5:I6"/>
  </mergeCells>
  <conditionalFormatting sqref="H7:H12">
    <cfRule type="expression" priority="97" dxfId="1" stopIfTrue="1">
      <formula>AND($A7="内訳")</formula>
    </cfRule>
    <cfRule type="expression" priority="98" dxfId="0" stopIfTrue="1">
      <formula>AND($A7="小計")</formula>
    </cfRule>
  </conditionalFormatting>
  <conditionalFormatting sqref="H7 H10:H14">
    <cfRule type="expression" priority="95" dxfId="1" stopIfTrue="1">
      <formula>AND(#REF!="内訳")</formula>
    </cfRule>
    <cfRule type="expression" priority="96" dxfId="0" stopIfTrue="1">
      <formula>AND(#REF!="小計")</formula>
    </cfRule>
  </conditionalFormatting>
  <conditionalFormatting sqref="H7">
    <cfRule type="expression" priority="75" dxfId="1" stopIfTrue="1">
      <formula>AND($A7="内訳")</formula>
    </cfRule>
    <cfRule type="expression" priority="76" dxfId="0" stopIfTrue="1">
      <formula>AND($A7="小計")</formula>
    </cfRule>
  </conditionalFormatting>
  <conditionalFormatting sqref="H8:H9">
    <cfRule type="expression" priority="69" dxfId="1" stopIfTrue="1">
      <formula>AND($A8="内訳")</formula>
    </cfRule>
    <cfRule type="expression" priority="70" dxfId="0" stopIfTrue="1">
      <formula>AND($A8="小計")</formula>
    </cfRule>
  </conditionalFormatting>
  <conditionalFormatting sqref="H11">
    <cfRule type="expression" priority="65" dxfId="1" stopIfTrue="1">
      <formula>AND($A11="内訳")</formula>
    </cfRule>
    <cfRule type="expression" priority="66" dxfId="0" stopIfTrue="1">
      <formula>AND($A11="小計")</formula>
    </cfRule>
  </conditionalFormatting>
  <conditionalFormatting sqref="H13">
    <cfRule type="expression" priority="59" dxfId="1" stopIfTrue="1">
      <formula>AND($A13="内訳")</formula>
    </cfRule>
    <cfRule type="expression" priority="60" dxfId="0" stopIfTrue="1">
      <formula>AND($A13="小計")</formula>
    </cfRule>
  </conditionalFormatting>
  <conditionalFormatting sqref="H14">
    <cfRule type="expression" priority="53" dxfId="1" stopIfTrue="1">
      <formula>AND($A14="内訳")</formula>
    </cfRule>
    <cfRule type="expression" priority="54" dxfId="0" stopIfTrue="1">
      <formula>AND($A14="小計")</formula>
    </cfRule>
  </conditionalFormatting>
  <conditionalFormatting sqref="A23:C23 E23:I23">
    <cfRule type="expression" priority="106" dxfId="1" stopIfTrue="1">
      <formula>AND(#REF!="内訳")</formula>
    </cfRule>
    <cfRule type="expression" priority="107" dxfId="0" stopIfTrue="1">
      <formula>AND(#REF!="合計")</formula>
    </cfRule>
  </conditionalFormatting>
  <conditionalFormatting sqref="A7:I21">
    <cfRule type="expression" priority="110" dxfId="1" stopIfTrue="1">
      <formula>AND(#REF!="内訳")</formula>
    </cfRule>
    <cfRule type="expression" priority="111" dxfId="0" stopIfTrue="1">
      <formula>AND(#REF!="小計")</formula>
    </cfRule>
  </conditionalFormatting>
  <conditionalFormatting sqref="D23">
    <cfRule type="expression" priority="112" dxfId="21" stopIfTrue="1">
      <formula>ISERROR(VLOOKUP($D23,$IB:$ID,3,0))</formula>
    </cfRule>
    <cfRule type="expression" priority="113" dxfId="1" stopIfTrue="1">
      <formula>AND(#REF!="内訳")</formula>
    </cfRule>
    <cfRule type="expression" priority="114" dxfId="0" stopIfTrue="1">
      <formula>AND(#REF!="合計")</formula>
    </cfRule>
  </conditionalFormatting>
  <dataValidations count="2">
    <dataValidation type="list" allowBlank="1" showInputMessage="1" sqref="D22:D23">
      <formula1>"一般競争入札,指名競争入札,随意契約（競争性あり）,随意契約（競争性なし）"</formula1>
    </dataValidation>
    <dataValidation type="list" allowBlank="1" showInputMessage="1" sqref="D7:D21">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scale="95" r:id="rId2"/>
  <headerFooter alignWithMargins="0">
    <oddHeader>&amp;C&amp;"HGPｺﾞｼｯｸM,ﾒﾃﾞｨｳﾑ"&amp;16平成２３年度　委託調査費に関する契約状況（7月～9月）&amp;R&amp;"HGPｺﾞｼｯｸM,ﾒﾃﾞｨｳﾑ"&amp;16様式1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dcterms:created xsi:type="dcterms:W3CDTF">2012-03-13T11:13:45Z</dcterms:created>
  <dcterms:modified xsi:type="dcterms:W3CDTF">2012-11-27T01:57:23Z</dcterms:modified>
  <cp:category/>
  <cp:version/>
  <cp:contentType/>
  <cp:contentStatus/>
</cp:coreProperties>
</file>