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<sst xmlns="http://schemas.openxmlformats.org/spreadsheetml/2006/main" count="212" uniqueCount="114">
  <si>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</si>
  <si>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</si>
  <si>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</si>
  <si>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</si>
  <si>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</si>
  <si>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</si>
  <si>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＜平成２２年６月分＞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</si>
  <si>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</si>
  <si>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</si>
  <si>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</si>
  <si>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</si>
  <si>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</si>
  <si>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</si>
  <si>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</si>
  <si>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</si>
  <si>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</si>
  <si>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</si>
  <si>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</si>
  <si>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</si>
  <si>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</si>
  <si>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</si>
  <si>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</si>
  <si>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</si>
  <si>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</si>
  <si>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</si>
  <si>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</si>
  <si>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</si>
  <si>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</si>
  <si>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</si>
  <si>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</si>
  <si>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</si>
  <si>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</si>
  <si>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</si>
  <si>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</si>
  <si>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</si>
  <si>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</si>
  <si>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</si>
  <si>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</si>
  <si>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</si>
  <si>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</si>
  <si>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</si>
  <si>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</si>
  <si>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</si>
  <si>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</si>
  <si>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</si>
  <si>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</si>
  <si>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</si>
  <si>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</si>
  <si>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平成２２年４月３０日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</si>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</sst>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RST-HD\&#36039;&#26448;&#20418;\003_&#38656;&#35201;&#20104;&#28204;\&#26376;&#21029;&#38656;&#35201;&#20104;&#28204;\&#65298;&#65298;&#24180;&#24230;\22.06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4516.62</v>
          </cell>
          <cell r="Q24">
            <v>3684.819</v>
          </cell>
          <cell r="R24">
            <v>4382.01</v>
          </cell>
          <cell r="S24">
            <v>4831.677</v>
          </cell>
          <cell r="T24">
            <v>4494.476</v>
          </cell>
          <cell r="U24">
            <v>4667.143</v>
          </cell>
          <cell r="V24">
            <v>3646.099</v>
          </cell>
          <cell r="W24">
            <v>3960.685</v>
          </cell>
          <cell r="X24">
            <v>4040.849</v>
          </cell>
          <cell r="Y24">
            <v>3639.106</v>
          </cell>
          <cell r="Z24">
            <v>3177.339</v>
          </cell>
          <cell r="AA24">
            <v>3572.148</v>
          </cell>
        </row>
        <row r="25">
          <cell r="O25" t="str">
            <v>予測値</v>
          </cell>
          <cell r="W25">
            <v>3405.071</v>
          </cell>
          <cell r="X25">
            <v>3700</v>
          </cell>
          <cell r="Y25">
            <v>3300</v>
          </cell>
          <cell r="Z25">
            <v>3100</v>
          </cell>
          <cell r="AA25">
            <v>3400</v>
          </cell>
        </row>
        <row r="26">
          <cell r="O26" t="str">
            <v>今年度</v>
          </cell>
          <cell r="P26">
            <v>3721.538</v>
          </cell>
          <cell r="Q26">
            <v>3224.633</v>
          </cell>
          <cell r="R26">
            <v>3681.899</v>
          </cell>
          <cell r="S26">
            <v>3924.493</v>
          </cell>
          <cell r="T26">
            <v>3724.115</v>
          </cell>
          <cell r="U26">
            <v>3995.48</v>
          </cell>
          <cell r="V26">
            <v>3086.057</v>
          </cell>
          <cell r="W26">
            <v>3405.071</v>
          </cell>
        </row>
      </sheetData>
      <sheetData sheetId="3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9117.347</v>
          </cell>
          <cell r="Q24">
            <v>7394.486</v>
          </cell>
          <cell r="R24">
            <v>8792.117</v>
          </cell>
          <cell r="S24">
            <v>9695.506</v>
          </cell>
          <cell r="T24">
            <v>9012.131</v>
          </cell>
          <cell r="U24">
            <v>9620.353</v>
          </cell>
          <cell r="V24">
            <v>7097.472</v>
          </cell>
          <cell r="W24">
            <v>8053.056</v>
          </cell>
          <cell r="X24">
            <v>8091.994</v>
          </cell>
          <cell r="Y24">
            <v>7320.618</v>
          </cell>
          <cell r="Z24">
            <v>6345.116</v>
          </cell>
          <cell r="AA24">
            <v>7203.864</v>
          </cell>
        </row>
        <row r="25">
          <cell r="W25">
            <v>6895.834</v>
          </cell>
          <cell r="X25">
            <v>7500</v>
          </cell>
          <cell r="Y25">
            <v>6750</v>
          </cell>
          <cell r="Z25">
            <v>6250</v>
          </cell>
          <cell r="AA25">
            <v>6750</v>
          </cell>
        </row>
        <row r="26">
          <cell r="O26" t="str">
            <v>今年度</v>
          </cell>
          <cell r="P26">
            <v>7403.063</v>
          </cell>
          <cell r="Q26">
            <v>6558.987</v>
          </cell>
          <cell r="R26">
            <v>7443.418</v>
          </cell>
          <cell r="S26">
            <v>7896.882</v>
          </cell>
          <cell r="T26">
            <v>7450.886</v>
          </cell>
          <cell r="U26">
            <v>8190.504</v>
          </cell>
          <cell r="V26">
            <v>6137.994</v>
          </cell>
          <cell r="W26">
            <v>6895.834</v>
          </cell>
        </row>
      </sheetData>
      <sheetData sheetId="4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1012</v>
          </cell>
          <cell r="Q24">
            <v>907</v>
          </cell>
          <cell r="R24">
            <v>960</v>
          </cell>
          <cell r="S24">
            <v>991</v>
          </cell>
          <cell r="T24">
            <v>912</v>
          </cell>
          <cell r="U24">
            <v>889</v>
          </cell>
          <cell r="V24">
            <v>758</v>
          </cell>
          <cell r="W24">
            <v>737</v>
          </cell>
          <cell r="X24">
            <v>767</v>
          </cell>
          <cell r="Y24">
            <v>803</v>
          </cell>
          <cell r="Z24">
            <v>759</v>
          </cell>
          <cell r="AA24">
            <v>814</v>
          </cell>
        </row>
        <row r="25">
          <cell r="W25">
            <v>694</v>
          </cell>
          <cell r="X25">
            <v>750</v>
          </cell>
          <cell r="Y25">
            <v>800</v>
          </cell>
          <cell r="Z25">
            <v>775</v>
          </cell>
          <cell r="AA25">
            <v>825</v>
          </cell>
        </row>
        <row r="26">
          <cell r="O26" t="str">
            <v>今年度</v>
          </cell>
          <cell r="P26">
            <v>817</v>
          </cell>
          <cell r="Q26">
            <v>752</v>
          </cell>
          <cell r="R26">
            <v>801</v>
          </cell>
          <cell r="S26">
            <v>824</v>
          </cell>
          <cell r="T26">
            <v>788</v>
          </cell>
          <cell r="U26">
            <v>773</v>
          </cell>
          <cell r="V26">
            <v>687</v>
          </cell>
          <cell r="W26">
            <v>694</v>
          </cell>
        </row>
      </sheetData>
      <sheetData sheetId="5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2162</v>
          </cell>
          <cell r="Q24">
            <v>1871</v>
          </cell>
          <cell r="R24">
            <v>1997</v>
          </cell>
          <cell r="S24">
            <v>1841</v>
          </cell>
          <cell r="T24">
            <v>1549</v>
          </cell>
          <cell r="U24">
            <v>1445</v>
          </cell>
          <cell r="V24">
            <v>1307</v>
          </cell>
          <cell r="W24">
            <v>1345</v>
          </cell>
          <cell r="X24">
            <v>1331</v>
          </cell>
          <cell r="Y24">
            <v>1331</v>
          </cell>
          <cell r="Z24">
            <v>1320</v>
          </cell>
          <cell r="AA24">
            <v>1381</v>
          </cell>
        </row>
        <row r="25">
          <cell r="W25">
            <v>1491</v>
          </cell>
          <cell r="X25">
            <v>1450</v>
          </cell>
          <cell r="Y25">
            <v>1450</v>
          </cell>
          <cell r="Z25">
            <v>1450</v>
          </cell>
          <cell r="AA25">
            <v>1450</v>
          </cell>
        </row>
        <row r="26">
          <cell r="O26" t="str">
            <v>今年度</v>
          </cell>
          <cell r="P26">
            <v>1516</v>
          </cell>
          <cell r="Q26">
            <v>1503</v>
          </cell>
          <cell r="R26">
            <v>1566</v>
          </cell>
          <cell r="S26">
            <v>1462</v>
          </cell>
          <cell r="T26">
            <v>1331</v>
          </cell>
          <cell r="U26">
            <v>1347</v>
          </cell>
          <cell r="V26">
            <v>1392</v>
          </cell>
          <cell r="W26">
            <v>1491</v>
          </cell>
        </row>
      </sheetData>
      <sheetData sheetId="6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484</v>
          </cell>
          <cell r="Q24">
            <v>426</v>
          </cell>
          <cell r="R24">
            <v>484</v>
          </cell>
          <cell r="S24">
            <v>410</v>
          </cell>
          <cell r="T24">
            <v>318</v>
          </cell>
          <cell r="U24">
            <v>276</v>
          </cell>
          <cell r="V24">
            <v>252</v>
          </cell>
          <cell r="W24">
            <v>286</v>
          </cell>
          <cell r="X24">
            <v>279</v>
          </cell>
          <cell r="Y24">
            <v>326</v>
          </cell>
          <cell r="Z24">
            <v>308</v>
          </cell>
          <cell r="AA24">
            <v>304</v>
          </cell>
        </row>
        <row r="25">
          <cell r="W25">
            <v>281</v>
          </cell>
          <cell r="X25">
            <v>320</v>
          </cell>
          <cell r="Y25">
            <v>340</v>
          </cell>
          <cell r="Z25">
            <v>350</v>
          </cell>
          <cell r="AA25">
            <v>330</v>
          </cell>
        </row>
        <row r="26">
          <cell r="O26" t="str">
            <v>今年度</v>
          </cell>
          <cell r="P26">
            <v>335</v>
          </cell>
          <cell r="Q26">
            <v>342</v>
          </cell>
          <cell r="R26">
            <v>350</v>
          </cell>
          <cell r="S26">
            <v>284</v>
          </cell>
          <cell r="T26">
            <v>254</v>
          </cell>
          <cell r="U26">
            <v>270</v>
          </cell>
          <cell r="V26">
            <v>270</v>
          </cell>
          <cell r="W26">
            <v>281</v>
          </cell>
        </row>
      </sheetData>
      <sheetData sheetId="7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884.953</v>
          </cell>
          <cell r="Q24">
            <v>732.08</v>
          </cell>
          <cell r="R24">
            <v>749.608</v>
          </cell>
          <cell r="S24">
            <v>713.897</v>
          </cell>
          <cell r="T24">
            <v>620.769</v>
          </cell>
          <cell r="U24">
            <v>567.018</v>
          </cell>
          <cell r="V24">
            <v>577.348</v>
          </cell>
          <cell r="W24">
            <v>598</v>
          </cell>
          <cell r="X24">
            <v>623</v>
          </cell>
          <cell r="Y24">
            <v>627.225</v>
          </cell>
          <cell r="Z24">
            <v>616.451</v>
          </cell>
          <cell r="AA24">
            <v>657.702</v>
          </cell>
        </row>
        <row r="25">
          <cell r="W25">
            <v>554.425</v>
          </cell>
          <cell r="X25">
            <v>610</v>
          </cell>
          <cell r="Y25">
            <v>630</v>
          </cell>
          <cell r="Z25">
            <v>630</v>
          </cell>
          <cell r="AA25">
            <v>630</v>
          </cell>
        </row>
        <row r="26">
          <cell r="O26" t="str">
            <v>今年度</v>
          </cell>
          <cell r="P26">
            <v>690.945</v>
          </cell>
          <cell r="Q26">
            <v>637.94</v>
          </cell>
          <cell r="R26">
            <v>644.259</v>
          </cell>
          <cell r="S26">
            <v>650.601</v>
          </cell>
          <cell r="T26">
            <v>588.6</v>
          </cell>
          <cell r="U26">
            <v>527.599</v>
          </cell>
          <cell r="V26">
            <v>518.652</v>
          </cell>
          <cell r="W26">
            <v>554.425</v>
          </cell>
        </row>
      </sheetData>
      <sheetData sheetId="8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118.475</v>
          </cell>
          <cell r="Q24">
            <v>123.245</v>
          </cell>
          <cell r="R24">
            <v>194.705</v>
          </cell>
          <cell r="S24">
            <v>140.645</v>
          </cell>
          <cell r="T24">
            <v>162.081</v>
          </cell>
          <cell r="U24">
            <v>162.113</v>
          </cell>
          <cell r="V24">
            <v>163.435</v>
          </cell>
          <cell r="W24">
            <v>190.576</v>
          </cell>
          <cell r="X24">
            <v>242.192</v>
          </cell>
          <cell r="Y24">
            <v>152.381</v>
          </cell>
          <cell r="Z24">
            <v>131.547</v>
          </cell>
          <cell r="AA24">
            <v>184.597</v>
          </cell>
        </row>
        <row r="25">
          <cell r="W25">
            <v>219.772</v>
          </cell>
          <cell r="X25">
            <v>310</v>
          </cell>
          <cell r="Y25">
            <v>145</v>
          </cell>
          <cell r="Z25">
            <v>115</v>
          </cell>
          <cell r="AA25">
            <v>140</v>
          </cell>
        </row>
        <row r="26">
          <cell r="O26" t="str">
            <v>今年度</v>
          </cell>
          <cell r="P26">
            <v>153.915</v>
          </cell>
          <cell r="Q26">
            <v>166.791</v>
          </cell>
          <cell r="R26">
            <v>220.198</v>
          </cell>
          <cell r="S26">
            <v>175.176</v>
          </cell>
          <cell r="T26">
            <v>192.522</v>
          </cell>
          <cell r="U26">
            <v>233.474</v>
          </cell>
          <cell r="V26">
            <v>176.727</v>
          </cell>
          <cell r="W26">
            <v>219.772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A4" sqref="A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5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15" t="s">
        <v>7</v>
      </c>
      <c r="C3" s="216"/>
      <c r="D3" s="221" t="s">
        <v>8</v>
      </c>
      <c r="E3" s="224" t="s">
        <v>9</v>
      </c>
      <c r="F3" s="227" t="s">
        <v>10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D3" s="227" t="s">
        <v>99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1"/>
      <c r="BJ3" s="227" t="s">
        <v>11</v>
      </c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7"/>
      <c r="CP3" s="227" t="s">
        <v>12</v>
      </c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1"/>
      <c r="DV3" s="227" t="s">
        <v>13</v>
      </c>
      <c r="DW3" s="230"/>
      <c r="DX3" s="230"/>
      <c r="DY3" s="230"/>
      <c r="DZ3" s="230"/>
      <c r="EA3" s="230"/>
      <c r="EB3" s="230"/>
      <c r="EC3" s="231"/>
    </row>
    <row r="4" spans="2:133" ht="27" customHeight="1">
      <c r="B4" s="217"/>
      <c r="C4" s="218"/>
      <c r="D4" s="222"/>
      <c r="E4" s="22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17"/>
      <c r="C5" s="218"/>
      <c r="D5" s="222"/>
      <c r="E5" s="225"/>
      <c r="F5" s="11" t="s">
        <v>18</v>
      </c>
      <c r="G5" s="12"/>
      <c r="H5" s="13" t="s">
        <v>100</v>
      </c>
      <c r="I5" s="12"/>
      <c r="J5" s="13" t="s">
        <v>101</v>
      </c>
      <c r="K5" s="12"/>
      <c r="L5" s="13" t="s">
        <v>19</v>
      </c>
      <c r="M5" s="14"/>
      <c r="N5" s="11" t="s">
        <v>20</v>
      </c>
      <c r="O5" s="12"/>
      <c r="P5" s="13" t="s">
        <v>102</v>
      </c>
      <c r="Q5" s="12"/>
      <c r="R5" s="13" t="s">
        <v>103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102</v>
      </c>
      <c r="AW5" s="12"/>
      <c r="AX5" s="13" t="s">
        <v>103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</row>
    <row r="6" spans="2:133" ht="19.5" customHeight="1" thickBot="1">
      <c r="B6" s="219"/>
      <c r="C6" s="220"/>
      <c r="D6" s="223"/>
      <c r="E6" s="22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2"/>
      <c r="AE6" s="233"/>
      <c r="AF6" s="232"/>
      <c r="AG6" s="233"/>
      <c r="AH6" s="232"/>
      <c r="AI6" s="233"/>
      <c r="AJ6" s="18"/>
      <c r="AK6" s="19"/>
      <c r="AL6" s="232"/>
      <c r="AM6" s="233"/>
      <c r="AN6" s="232"/>
      <c r="AO6" s="233"/>
      <c r="AP6" s="232"/>
      <c r="AQ6" s="23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 t="s">
        <v>33</v>
      </c>
      <c r="EA6" s="23"/>
      <c r="EB6" s="18"/>
      <c r="EC6" s="19"/>
    </row>
    <row r="7" spans="2:133" ht="30" customHeight="1">
      <c r="B7" s="234" t="s">
        <v>104</v>
      </c>
      <c r="C7" s="235"/>
      <c r="D7" s="238" t="s">
        <v>34</v>
      </c>
      <c r="E7" s="26" t="s">
        <v>105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270">
        <v>3405.071</v>
      </c>
      <c r="DR7" s="29"/>
      <c r="DS7" s="271">
        <v>3700</v>
      </c>
      <c r="DT7" s="33"/>
      <c r="DU7" s="34">
        <v>10191.128</v>
      </c>
      <c r="DV7" s="27"/>
      <c r="DW7" s="271">
        <v>3300</v>
      </c>
      <c r="DX7" s="29"/>
      <c r="DY7" s="271">
        <v>3100</v>
      </c>
      <c r="DZ7" s="31"/>
      <c r="EA7" s="271">
        <v>3400</v>
      </c>
      <c r="EB7" s="33"/>
      <c r="EC7" s="34">
        <v>9800</v>
      </c>
    </row>
    <row r="8" spans="2:133" ht="30" customHeight="1">
      <c r="B8" s="234"/>
      <c r="C8" s="235"/>
      <c r="D8" s="238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72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72"/>
      <c r="CC8" s="43">
        <v>5500.153</v>
      </c>
      <c r="CD8" s="272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72"/>
      <c r="CK8" s="43">
        <v>4844.498</v>
      </c>
      <c r="CL8" s="272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72"/>
      <c r="DA8" s="42">
        <v>3684.819</v>
      </c>
      <c r="DB8" s="27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</row>
    <row r="9" spans="2:133" ht="30" customHeight="1" thickBot="1">
      <c r="B9" s="236"/>
      <c r="C9" s="237"/>
      <c r="D9" s="239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73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273">
        <v>-14.028229965271155</v>
      </c>
      <c r="DR9" s="54"/>
      <c r="DS9" s="49">
        <v>-8.43508381530713</v>
      </c>
      <c r="DT9" s="51"/>
      <c r="DU9" s="52">
        <v>-12.504729501693602</v>
      </c>
      <c r="DV9" s="48"/>
      <c r="DW9" s="49">
        <v>-9.318387538038198</v>
      </c>
      <c r="DX9" s="54"/>
      <c r="DY9" s="49">
        <v>-2.434080845638442</v>
      </c>
      <c r="DZ9" s="51"/>
      <c r="EA9" s="49">
        <v>-4.81917322574541</v>
      </c>
      <c r="EB9" s="51"/>
      <c r="EC9" s="52">
        <v>-5.6657624377045135</v>
      </c>
    </row>
    <row r="10" spans="2:133" ht="30" customHeight="1">
      <c r="B10" s="240" t="s">
        <v>106</v>
      </c>
      <c r="C10" s="241"/>
      <c r="D10" s="242" t="s">
        <v>37</v>
      </c>
      <c r="E10" s="26" t="s">
        <v>105</v>
      </c>
      <c r="F10" s="27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9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5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39">
        <v>6137.994</v>
      </c>
      <c r="DP10" s="56"/>
      <c r="DQ10" s="39">
        <v>6895.834</v>
      </c>
      <c r="DR10" s="56"/>
      <c r="DS10" s="271">
        <v>7500</v>
      </c>
      <c r="DT10" s="55"/>
      <c r="DU10" s="45">
        <v>20533.828</v>
      </c>
      <c r="DV10" s="59"/>
      <c r="DW10" s="271">
        <v>6750</v>
      </c>
      <c r="DX10" s="56"/>
      <c r="DY10" s="271">
        <v>6250</v>
      </c>
      <c r="DZ10" s="55"/>
      <c r="EA10" s="271">
        <v>6750</v>
      </c>
      <c r="EB10" s="55"/>
      <c r="EC10" s="45">
        <v>19750</v>
      </c>
    </row>
    <row r="11" spans="2:133" ht="30" customHeight="1">
      <c r="B11" s="234"/>
      <c r="C11" s="235"/>
      <c r="D11" s="238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>
        <v>6345.116</v>
      </c>
      <c r="DZ11" s="62"/>
      <c r="EA11" s="42">
        <v>7203.864</v>
      </c>
      <c r="EB11" s="44"/>
      <c r="EC11" s="45">
        <v>20869.597999999998</v>
      </c>
    </row>
    <row r="12" spans="2:133" ht="30" customHeight="1" thickBot="1">
      <c r="B12" s="236"/>
      <c r="C12" s="237"/>
      <c r="D12" s="239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-13.518588026835477</v>
      </c>
      <c r="DP12" s="53"/>
      <c r="DQ12" s="49">
        <v>-14.369973336830144</v>
      </c>
      <c r="DR12" s="53"/>
      <c r="DS12" s="49">
        <v>-7.315798800641716</v>
      </c>
      <c r="DT12" s="51"/>
      <c r="DU12" s="52">
        <v>-11.654045116102274</v>
      </c>
      <c r="DV12" s="64"/>
      <c r="DW12" s="49">
        <v>-7.794669794271469</v>
      </c>
      <c r="DX12" s="53"/>
      <c r="DY12" s="49">
        <v>-1.499042728296851</v>
      </c>
      <c r="DZ12" s="51"/>
      <c r="EA12" s="49">
        <v>-6.300285513441118</v>
      </c>
      <c r="EB12" s="51"/>
      <c r="EC12" s="52">
        <v>-5.364731989566829</v>
      </c>
    </row>
    <row r="13" spans="1:133" ht="30" customHeight="1">
      <c r="A13" s="67"/>
      <c r="B13" s="240" t="s">
        <v>107</v>
      </c>
      <c r="C13" s="241"/>
      <c r="D13" s="242" t="s">
        <v>38</v>
      </c>
      <c r="E13" s="26" t="s">
        <v>105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9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6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6"/>
      <c r="CC13" s="275">
        <v>1031</v>
      </c>
      <c r="CD13" s="276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6"/>
      <c r="CK13" s="38">
        <v>880</v>
      </c>
      <c r="CL13" s="276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6"/>
      <c r="DA13" s="68">
        <v>752</v>
      </c>
      <c r="DB13" s="27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271">
        <v>750</v>
      </c>
      <c r="DT13" s="55"/>
      <c r="DU13" s="45">
        <v>2131</v>
      </c>
      <c r="DV13" s="59"/>
      <c r="DW13" s="271">
        <v>800</v>
      </c>
      <c r="DX13" s="56"/>
      <c r="DY13" s="271">
        <v>775</v>
      </c>
      <c r="DZ13" s="55"/>
      <c r="EA13" s="271">
        <v>825</v>
      </c>
      <c r="EB13" s="55"/>
      <c r="EC13" s="45">
        <v>2400</v>
      </c>
    </row>
    <row r="14" spans="1:133" ht="30" customHeight="1">
      <c r="A14" s="67"/>
      <c r="B14" s="234"/>
      <c r="C14" s="235"/>
      <c r="D14" s="238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72"/>
      <c r="BU14" s="42">
        <v>1015</v>
      </c>
      <c r="BV14" s="44"/>
      <c r="BW14" s="277">
        <v>1109</v>
      </c>
      <c r="BX14" s="44"/>
      <c r="BY14" s="45">
        <f>(BS14+BU14+BW14)</f>
        <v>3196</v>
      </c>
      <c r="BZ14" s="41"/>
      <c r="CA14" s="43">
        <v>1131</v>
      </c>
      <c r="CB14" s="272"/>
      <c r="CC14" s="43">
        <v>1129</v>
      </c>
      <c r="CD14" s="272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72"/>
      <c r="CK14" s="69">
        <v>994</v>
      </c>
      <c r="CL14" s="272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72"/>
      <c r="DA14" s="42">
        <v>907</v>
      </c>
      <c r="DB14" s="27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</row>
    <row r="15" spans="1:133" ht="30" customHeight="1" thickBot="1">
      <c r="A15" s="67"/>
      <c r="B15" s="236"/>
      <c r="C15" s="237"/>
      <c r="D15" s="239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-2.2164276401564487</v>
      </c>
      <c r="DT15" s="51"/>
      <c r="DU15" s="52">
        <v>-5.791335101679929</v>
      </c>
      <c r="DV15" s="64"/>
      <c r="DW15" s="49">
        <v>-0.37359900373599153</v>
      </c>
      <c r="DX15" s="53"/>
      <c r="DY15" s="49">
        <v>2.1080368906455815</v>
      </c>
      <c r="DZ15" s="51"/>
      <c r="EA15" s="49">
        <v>1.3513513513513598</v>
      </c>
      <c r="EB15" s="51"/>
      <c r="EC15" s="52">
        <v>1.0101010101010166</v>
      </c>
    </row>
    <row r="16" spans="1:133" ht="30" customHeight="1">
      <c r="A16" s="243"/>
      <c r="B16" s="24"/>
      <c r="C16" s="25"/>
      <c r="D16" s="242" t="s">
        <v>39</v>
      </c>
      <c r="E16" s="26" t="s">
        <v>105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9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6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6"/>
      <c r="CC16" s="275">
        <v>2075</v>
      </c>
      <c r="CD16" s="276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6"/>
      <c r="CK16" s="38">
        <v>2021</v>
      </c>
      <c r="CL16" s="276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6"/>
      <c r="DA16" s="60">
        <v>1503</v>
      </c>
      <c r="DB16" s="27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271">
        <v>1450</v>
      </c>
      <c r="DT16" s="55"/>
      <c r="DU16" s="45">
        <v>4333</v>
      </c>
      <c r="DV16" s="59"/>
      <c r="DW16" s="271">
        <v>1450</v>
      </c>
      <c r="DX16" s="56"/>
      <c r="DY16" s="271">
        <v>1450</v>
      </c>
      <c r="DZ16" s="55"/>
      <c r="EA16" s="271">
        <v>1450</v>
      </c>
      <c r="EB16" s="55"/>
      <c r="EC16" s="45">
        <v>4350</v>
      </c>
    </row>
    <row r="17" spans="1:133" ht="30" customHeight="1">
      <c r="A17" s="243"/>
      <c r="B17" s="24" t="s">
        <v>108</v>
      </c>
      <c r="C17" s="25"/>
      <c r="D17" s="238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72"/>
      <c r="BU17" s="42">
        <v>2101</v>
      </c>
      <c r="BV17" s="44"/>
      <c r="BW17" s="277">
        <v>2211</v>
      </c>
      <c r="BX17" s="44"/>
      <c r="BY17" s="45">
        <f>(BS17+BU17+BW17)</f>
        <v>6440</v>
      </c>
      <c r="BZ17" s="41"/>
      <c r="CA17" s="43">
        <v>2279</v>
      </c>
      <c r="CB17" s="272"/>
      <c r="CC17" s="43">
        <v>2224</v>
      </c>
      <c r="CD17" s="272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72"/>
      <c r="CK17" s="69">
        <v>2099</v>
      </c>
      <c r="CL17" s="272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72"/>
      <c r="DA17" s="42">
        <v>1871</v>
      </c>
      <c r="DB17" s="27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</row>
    <row r="18" spans="1:133" ht="30" customHeight="1" thickBot="1">
      <c r="A18" s="243"/>
      <c r="B18" s="24"/>
      <c r="C18" s="46"/>
      <c r="D18" s="239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8.94064613072878</v>
      </c>
      <c r="DT18" s="51"/>
      <c r="DU18" s="52">
        <v>8.787346221441128</v>
      </c>
      <c r="DV18" s="64"/>
      <c r="DW18" s="49">
        <v>8.94064613072878</v>
      </c>
      <c r="DX18" s="53"/>
      <c r="DY18" s="49">
        <v>9.84848484848484</v>
      </c>
      <c r="DZ18" s="51"/>
      <c r="EA18" s="49">
        <v>4.996379435191889</v>
      </c>
      <c r="EB18" s="51"/>
      <c r="EC18" s="52">
        <v>7.886904761904767</v>
      </c>
    </row>
    <row r="19" spans="2:133" ht="30" customHeight="1">
      <c r="B19" s="70"/>
      <c r="C19" s="244" t="s">
        <v>109</v>
      </c>
      <c r="D19" s="242" t="s">
        <v>39</v>
      </c>
      <c r="E19" s="26" t="s">
        <v>105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9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8">
        <v>496</v>
      </c>
      <c r="BN19" s="55"/>
      <c r="BO19" s="278">
        <v>516</v>
      </c>
      <c r="BP19" s="55"/>
      <c r="BQ19" s="45">
        <f>(BK19+BM19+BO19)</f>
        <v>1505</v>
      </c>
      <c r="BR19" s="59"/>
      <c r="BS19" s="278">
        <v>481</v>
      </c>
      <c r="BT19" s="276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6"/>
      <c r="CC19" s="275">
        <v>437</v>
      </c>
      <c r="CD19" s="276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6"/>
      <c r="CK19" s="38">
        <v>450</v>
      </c>
      <c r="CL19" s="276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6"/>
      <c r="DA19" s="60">
        <v>342</v>
      </c>
      <c r="DB19" s="27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271">
        <v>320</v>
      </c>
      <c r="DT19" s="55"/>
      <c r="DU19" s="45">
        <v>871</v>
      </c>
      <c r="DV19" s="59"/>
      <c r="DW19" s="271">
        <v>340</v>
      </c>
      <c r="DX19" s="56"/>
      <c r="DY19" s="271">
        <v>350</v>
      </c>
      <c r="DZ19" s="55"/>
      <c r="EA19" s="271">
        <v>330</v>
      </c>
      <c r="EB19" s="55"/>
      <c r="EC19" s="45">
        <v>1020</v>
      </c>
    </row>
    <row r="20" spans="2:133" ht="30" customHeight="1">
      <c r="B20" s="70"/>
      <c r="C20" s="245"/>
      <c r="D20" s="238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72"/>
      <c r="BU20" s="42">
        <v>478</v>
      </c>
      <c r="BV20" s="44"/>
      <c r="BW20" s="277">
        <v>500</v>
      </c>
      <c r="BX20" s="44"/>
      <c r="BY20" s="45">
        <f>(BS20+BU20+BW20)</f>
        <v>1485</v>
      </c>
      <c r="BZ20" s="41"/>
      <c r="CA20" s="43">
        <v>513</v>
      </c>
      <c r="CB20" s="272"/>
      <c r="CC20" s="43">
        <v>491</v>
      </c>
      <c r="CD20" s="272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72"/>
      <c r="CK20" s="69">
        <v>465</v>
      </c>
      <c r="CL20" s="272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72"/>
      <c r="DA20" s="42">
        <v>426</v>
      </c>
      <c r="DB20" s="27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</row>
    <row r="21" spans="2:133" ht="30" customHeight="1" thickBot="1">
      <c r="B21" s="70"/>
      <c r="C21" s="246"/>
      <c r="D21" s="239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14.69534050179211</v>
      </c>
      <c r="DT21" s="51"/>
      <c r="DU21" s="52">
        <v>6.609547123623005</v>
      </c>
      <c r="DV21" s="64"/>
      <c r="DW21" s="49">
        <v>4.294478527607359</v>
      </c>
      <c r="DX21" s="53"/>
      <c r="DY21" s="49">
        <v>13.636363636363647</v>
      </c>
      <c r="DZ21" s="51"/>
      <c r="EA21" s="49">
        <v>8.552631578947366</v>
      </c>
      <c r="EB21" s="51"/>
      <c r="EC21" s="52">
        <v>8.742004264392333</v>
      </c>
    </row>
    <row r="22" spans="2:133" ht="30" customHeight="1">
      <c r="B22" s="70"/>
      <c r="C22" s="244" t="s">
        <v>110</v>
      </c>
      <c r="D22" s="242" t="s">
        <v>40</v>
      </c>
      <c r="E22" s="26" t="s">
        <v>105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9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8">
        <v>959.151</v>
      </c>
      <c r="BN22" s="55"/>
      <c r="BO22" s="278">
        <v>976.729</v>
      </c>
      <c r="BP22" s="55"/>
      <c r="BQ22" s="45">
        <f>(BK22+BM22+BO22)</f>
        <v>2860.059</v>
      </c>
      <c r="BR22" s="59"/>
      <c r="BS22" s="278">
        <v>940.389</v>
      </c>
      <c r="BT22" s="276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6"/>
      <c r="CC22" s="275">
        <v>869.358</v>
      </c>
      <c r="CD22" s="276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6"/>
      <c r="CK22" s="38">
        <v>796.028</v>
      </c>
      <c r="CL22" s="276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6"/>
      <c r="DA22" s="60">
        <v>637.94</v>
      </c>
      <c r="DB22" s="27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271">
        <v>610</v>
      </c>
      <c r="DT22" s="55"/>
      <c r="DU22" s="45">
        <v>1683.077</v>
      </c>
      <c r="DV22" s="59"/>
      <c r="DW22" s="271">
        <v>630</v>
      </c>
      <c r="DX22" s="56"/>
      <c r="DY22" s="271">
        <v>630</v>
      </c>
      <c r="DZ22" s="55"/>
      <c r="EA22" s="271">
        <v>630</v>
      </c>
      <c r="EB22" s="55"/>
      <c r="EC22" s="45">
        <v>1890</v>
      </c>
    </row>
    <row r="23" spans="2:133" ht="30" customHeight="1">
      <c r="B23" s="70"/>
      <c r="C23" s="245"/>
      <c r="D23" s="238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72"/>
      <c r="BU23" s="42">
        <v>888.542</v>
      </c>
      <c r="BV23" s="44"/>
      <c r="BW23" s="279">
        <v>928.38</v>
      </c>
      <c r="BX23" s="44"/>
      <c r="BY23" s="45">
        <f>(BS23+BU23+BW23)</f>
        <v>2720.52</v>
      </c>
      <c r="BZ23" s="41"/>
      <c r="CA23" s="43">
        <v>981.561</v>
      </c>
      <c r="CB23" s="272"/>
      <c r="CC23" s="43">
        <v>960.39</v>
      </c>
      <c r="CD23" s="272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72"/>
      <c r="CK23" s="42">
        <v>888.018</v>
      </c>
      <c r="CL23" s="272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72"/>
      <c r="DA23" s="42">
        <v>732.08</v>
      </c>
      <c r="DB23" s="27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</row>
    <row r="24" spans="2:133" ht="30" customHeight="1" thickBot="1">
      <c r="B24" s="72"/>
      <c r="C24" s="246"/>
      <c r="D24" s="239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-2.0866773675762396</v>
      </c>
      <c r="DT24" s="51"/>
      <c r="DU24" s="52">
        <v>-6.409827241446031</v>
      </c>
      <c r="DV24" s="64"/>
      <c r="DW24" s="49">
        <v>0.44242496711706103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-0.5984081019134502</v>
      </c>
    </row>
    <row r="25" spans="2:133" ht="30" customHeight="1">
      <c r="B25" s="240" t="s">
        <v>111</v>
      </c>
      <c r="C25" s="241"/>
      <c r="D25" s="242" t="s">
        <v>41</v>
      </c>
      <c r="E25" s="26" t="s">
        <v>105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9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80">
        <f>148.924+8.794</f>
        <v>157.71800000000002</v>
      </c>
      <c r="BL25" s="76"/>
      <c r="BM25" s="278">
        <v>146.381</v>
      </c>
      <c r="BN25" s="31"/>
      <c r="BO25" s="278">
        <v>184.926</v>
      </c>
      <c r="BP25" s="31"/>
      <c r="BQ25" s="45">
        <f>(BK25+BM25+BO25)</f>
        <v>489.02500000000003</v>
      </c>
      <c r="BR25" s="27"/>
      <c r="BS25" s="278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81">
        <v>204.721</v>
      </c>
      <c r="CL25" s="76"/>
      <c r="CM25" s="281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270">
        <v>219.772</v>
      </c>
      <c r="DR25" s="29"/>
      <c r="DS25" s="271">
        <v>310</v>
      </c>
      <c r="DT25" s="31"/>
      <c r="DU25" s="45">
        <v>706.499</v>
      </c>
      <c r="DV25" s="27"/>
      <c r="DW25" s="271">
        <v>145</v>
      </c>
      <c r="DX25" s="29"/>
      <c r="DY25" s="271">
        <v>115</v>
      </c>
      <c r="DZ25" s="31"/>
      <c r="EA25" s="271">
        <v>140</v>
      </c>
      <c r="EB25" s="31"/>
      <c r="EC25" s="45">
        <v>400</v>
      </c>
    </row>
    <row r="26" spans="2:133" ht="30" customHeight="1">
      <c r="B26" s="234"/>
      <c r="C26" s="235"/>
      <c r="D26" s="238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72"/>
      <c r="BU26" s="42">
        <v>175.005</v>
      </c>
      <c r="BV26" s="44"/>
      <c r="BW26" s="279">
        <v>208.194</v>
      </c>
      <c r="BX26" s="44"/>
      <c r="BY26" s="45">
        <f>(BS26+BU26+BW26)</f>
        <v>511.73699999999997</v>
      </c>
      <c r="BZ26" s="41"/>
      <c r="CA26" s="43">
        <v>197.621</v>
      </c>
      <c r="CB26" s="272"/>
      <c r="CC26" s="43">
        <v>228.451</v>
      </c>
      <c r="CD26" s="272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72"/>
      <c r="CK26" s="43">
        <v>225.994</v>
      </c>
      <c r="CL26" s="272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72"/>
      <c r="DA26" s="42">
        <v>123.245</v>
      </c>
      <c r="DB26" s="27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</row>
    <row r="27" spans="2:133" ht="30" customHeight="1" thickBot="1">
      <c r="B27" s="236"/>
      <c r="C27" s="237"/>
      <c r="D27" s="239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273">
        <v>15.319872386869271</v>
      </c>
      <c r="DR27" s="54"/>
      <c r="DS27" s="49">
        <v>27.99762172160929</v>
      </c>
      <c r="DT27" s="51"/>
      <c r="DU27" s="52">
        <v>18.49973918279513</v>
      </c>
      <c r="DV27" s="64"/>
      <c r="DW27" s="49">
        <v>-4.843779736318831</v>
      </c>
      <c r="DX27" s="54"/>
      <c r="DY27" s="49">
        <v>-12.578774126357873</v>
      </c>
      <c r="DZ27" s="51"/>
      <c r="EA27" s="49">
        <v>-24.15911417845361</v>
      </c>
      <c r="EB27" s="51"/>
      <c r="EC27" s="52">
        <v>-14.625686996424946</v>
      </c>
    </row>
    <row r="28" spans="2:127" ht="24.75" customHeight="1">
      <c r="B28" s="77" t="s">
        <v>42</v>
      </c>
      <c r="C28" s="78" t="s">
        <v>112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8"/>
      <c r="C8" s="118" t="s">
        <v>89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90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91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92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39151.773</v>
      </c>
      <c r="F20" s="139"/>
      <c r="G20" s="140">
        <v>-15</v>
      </c>
      <c r="H20" s="137"/>
      <c r="I20" s="138">
        <v>78847.166</v>
      </c>
      <c r="J20" s="139"/>
      <c r="K20" s="140">
        <v>-15.1</v>
      </c>
      <c r="L20" s="137"/>
      <c r="M20" s="138">
        <v>8512</v>
      </c>
      <c r="N20" s="139"/>
      <c r="O20" s="140">
        <v>-15.2</v>
      </c>
      <c r="P20" s="137"/>
      <c r="Q20" s="138">
        <v>15640</v>
      </c>
      <c r="R20" s="139"/>
      <c r="S20" s="140">
        <v>-21.4</v>
      </c>
      <c r="T20" s="137"/>
      <c r="U20" s="138">
        <v>3324</v>
      </c>
      <c r="V20" s="139"/>
      <c r="W20" s="140">
        <v>-25.5</v>
      </c>
      <c r="X20" s="137"/>
      <c r="Y20" s="138">
        <v>6714.399</v>
      </c>
      <c r="Z20" s="139"/>
      <c r="AA20" s="140">
        <v>-17.1</v>
      </c>
      <c r="AB20" s="137"/>
      <c r="AC20" s="138">
        <v>2007.1</v>
      </c>
      <c r="AD20" s="139"/>
      <c r="AE20" s="141">
        <v>22.4</v>
      </c>
      <c r="AF20" s="142"/>
      <c r="AG20" s="85"/>
    </row>
    <row r="21" spans="2:33" ht="15" customHeight="1">
      <c r="B21" s="248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93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76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77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78</v>
      </c>
      <c r="D41" s="144"/>
      <c r="E41" s="159">
        <v>3995.48</v>
      </c>
      <c r="F41" s="160"/>
      <c r="G41" s="1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159">
        <v>233.474</v>
      </c>
      <c r="AD41" s="160"/>
      <c r="AE41" s="165">
        <v>44.01929518298964</v>
      </c>
    </row>
    <row r="42" spans="2:31" ht="15" customHeight="1">
      <c r="B42" s="248"/>
      <c r="C42" s="118" t="s">
        <v>94</v>
      </c>
      <c r="D42" s="127"/>
      <c r="E42" s="120">
        <v>3086.057</v>
      </c>
      <c r="F42" s="121"/>
      <c r="G42" s="122">
        <v>-15.36003273635741</v>
      </c>
      <c r="H42" s="127"/>
      <c r="I42" s="120">
        <v>6137.994</v>
      </c>
      <c r="J42" s="121"/>
      <c r="K42" s="122">
        <v>-13.518588026835477</v>
      </c>
      <c r="L42" s="191"/>
      <c r="M42" s="120">
        <v>687</v>
      </c>
      <c r="N42" s="121"/>
      <c r="O42" s="122">
        <v>-9.366754617414252</v>
      </c>
      <c r="P42" s="191"/>
      <c r="Q42" s="120">
        <v>1392</v>
      </c>
      <c r="R42" s="121"/>
      <c r="S42" s="122">
        <v>6.5034429992348874</v>
      </c>
      <c r="T42" s="191"/>
      <c r="U42" s="120">
        <v>270</v>
      </c>
      <c r="V42" s="121"/>
      <c r="W42" s="122">
        <v>7.14285714285714</v>
      </c>
      <c r="X42" s="191"/>
      <c r="Y42" s="129">
        <v>518.652</v>
      </c>
      <c r="Z42" s="185"/>
      <c r="AA42" s="122">
        <v>-10.166485377969604</v>
      </c>
      <c r="AB42" s="191"/>
      <c r="AC42" s="120">
        <v>176.727</v>
      </c>
      <c r="AD42" s="121"/>
      <c r="AE42" s="157">
        <v>8.13289687031542</v>
      </c>
    </row>
    <row r="43" spans="2:31" ht="15" customHeight="1">
      <c r="B43" s="248"/>
      <c r="C43" s="118" t="s">
        <v>79</v>
      </c>
      <c r="D43" s="201"/>
      <c r="E43" s="261">
        <v>3405.071</v>
      </c>
      <c r="F43" s="262"/>
      <c r="G43" s="263">
        <v>-14.028229965271155</v>
      </c>
      <c r="H43" s="127"/>
      <c r="I43" s="120">
        <v>6895.834</v>
      </c>
      <c r="J43" s="121"/>
      <c r="K43" s="122">
        <v>-14.369973336830144</v>
      </c>
      <c r="L43" s="127"/>
      <c r="M43" s="129">
        <v>694</v>
      </c>
      <c r="N43" s="121"/>
      <c r="O43" s="122">
        <v>-5.834464043419263</v>
      </c>
      <c r="P43" s="127"/>
      <c r="Q43" s="120">
        <v>1491</v>
      </c>
      <c r="R43" s="121"/>
      <c r="S43" s="122">
        <v>10.855018587360599</v>
      </c>
      <c r="T43" s="127"/>
      <c r="U43" s="120">
        <v>281</v>
      </c>
      <c r="V43" s="121"/>
      <c r="W43" s="122">
        <v>-1.7482517482517501</v>
      </c>
      <c r="X43" s="127"/>
      <c r="Y43" s="120">
        <v>554.425</v>
      </c>
      <c r="Z43" s="121"/>
      <c r="AA43" s="122">
        <v>-7.262752051116939</v>
      </c>
      <c r="AB43" s="201"/>
      <c r="AC43" s="261">
        <v>219.772</v>
      </c>
      <c r="AD43" s="262"/>
      <c r="AE43" s="264">
        <v>15.319872386869271</v>
      </c>
    </row>
    <row r="44" spans="2:33" ht="15" customHeight="1" thickBot="1">
      <c r="B44" s="249"/>
      <c r="C44" s="173" t="s">
        <v>80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83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84</v>
      </c>
      <c r="T45" s="211" t="s">
        <v>85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95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96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97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86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98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87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88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2010-04-23T10:25:50Z</cp:lastPrinted>
  <dcterms:created xsi:type="dcterms:W3CDTF">2001-03-19T05:01:48Z</dcterms:created>
  <dcterms:modified xsi:type="dcterms:W3CDTF">2010-04-30T07:24:22Z</dcterms:modified>
  <cp:category/>
  <cp:version/>
  <cp:contentType/>
  <cp:contentStatus/>
</cp:coreProperties>
</file>